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ycZJ2GL2LpTOrC2QE7S/vcquGH8PGAZjWLFgQdolbvGIneu0pZDYIjAvNeZAszLBMihqgUm6iRwxNphv1WnjQA==" workbookSaltValue="SfIodYxI7a789SsL+QFGr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<sst xmlns="http://schemas.openxmlformats.org/spreadsheetml/2006/main" count="320" uniqueCount="115">
  <si>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</si>
  <si>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</si>
  <si>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</si>
  <si>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</si>
  <si>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</si>
  <si>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</si>
  <si>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</si>
  <si>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</si>
  <si>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</si>
  <si>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</si>
  <si>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</si>
  <si>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</si>
  <si>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</si>
  <si>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</si>
  <si>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</si>
  <si>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</si>
  <si>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</si>
  <si>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</si>
  <si>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</si>
  <si>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</si>
  <si>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</si>
  <si>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</si>
  <si>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</si>
  <si>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</si>
  <si>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</si>
  <si>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</si>
  <si>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</si>
  <si>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</si>
  <si>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</si>
  <si>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</si>
  <si>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</si>
  <si>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</si>
  <si>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</si>
  <si>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</si>
  <si>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</si>
  <si>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</si>
  <si>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</si>
  <si>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</si>
  <si>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</si>
  <si>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</si>
  <si>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</si>
  <si>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</si>
  <si>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</si>
  <si>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</si>
  <si>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</si>
  <si>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</si>
  <si>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</si>
  <si>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</si>
  <si>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</si>
  <si>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</si>
  <si>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</si>
  <si>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</si>
  <si>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</si>
  <si>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</si>
  <si>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</si>
  <si>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</si>
  <si>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</si>
  <si>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</si>
  <si>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</si>
  <si>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</si>
  <si>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</si>
  <si>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</si>
  <si>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</si>
  <si>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</si>
  <si>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</si>
  <si>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</si>
  <si>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</si>
  <si>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</si>
  <si>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</si>
  <si>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</si>
  <si>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</si>
  <si>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</si>
  <si>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</si>
  <si>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</si>
  <si>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</si>
  <si>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</si>
  <si>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</si>
  <si>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</si>
  <si>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</si>
  <si>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</si>
  <si>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</si>
  <si>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</si>
  <si>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</si>
  <si>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</si>
  <si>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</si>
  <si>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</si>
  <si>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</si>
  <si>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</si>
  <si>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</si>
  <si>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</si>
  <si>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</si>
  <si>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</si>
  <si>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</si>
  <si>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</si>
  <si>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</si>
  <si>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</si>
  <si>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</si>
  <si>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</si>
  <si>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</si>
  <si>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</si>
  <si>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</si>
  <si>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</si>
  <si>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</si>
  <si>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</si>
  <si>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</si>
  <si>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</si>
  <si>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</si>
  <si>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</si>
  <si>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</si>
  <si>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</si>
  <si>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</si>
  <si>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</si>
  <si>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平成３年１１月に事業計画を取得し、平成４年９月から汚水幹線工事が始まった比較的新しい区域であるため、すべての数値が低い水準となっています。</t>
    <rPh sb="36" eb="39">
      <t>ヒカクテキ</t>
    </rPh>
    <rPh sb="39" eb="40">
      <t>アタラ</t>
    </rPh>
    <rPh sb="42" eb="44">
      <t>クイキ</t>
    </rPh>
    <rPh sb="54" eb="56">
      <t>スウチ</t>
    </rPh>
    <rPh sb="57" eb="58">
      <t>ヒク</t>
    </rPh>
    <rPh sb="59" eb="61">
      <t>スイジュン</t>
    </rPh>
    <phoneticPr fontId="4"/>
  </si>
  <si>
    <t>三谷温泉の区域であり、大口利用者である旅館業の景気により、総収益の料金収入が変動します。
今後は、管渠等の維持更新費用の増大が予想されることから平成２８年度末において策定済の経営戦略を令和元年度の企業会計を契機に令和２年度に見直しを行い、下水道経営の健全化に取り組んでいきます。</t>
    <rPh sb="85" eb="86">
      <t>スミ</t>
    </rPh>
    <rPh sb="87" eb="89">
      <t>ケイエイ</t>
    </rPh>
    <rPh sb="89" eb="91">
      <t>センリャク</t>
    </rPh>
    <rPh sb="92" eb="94">
      <t>レイワ</t>
    </rPh>
    <rPh sb="94" eb="97">
      <t>ガンネンド</t>
    </rPh>
    <rPh sb="98" eb="100">
      <t>キギョウ</t>
    </rPh>
    <rPh sb="100" eb="102">
      <t>カイケイ</t>
    </rPh>
    <rPh sb="103" eb="105">
      <t>ケイキ</t>
    </rPh>
    <rPh sb="116" eb="117">
      <t>オコナ</t>
    </rPh>
    <rPh sb="129" eb="130">
      <t>ト</t>
    </rPh>
    <rPh sb="131" eb="132">
      <t>ク</t>
    </rPh>
    <phoneticPr fontId="4"/>
  </si>
  <si>
    <t>本市下水道事業は、平成３１年４月１日より地方公営企業法の全部を適用し、企業会計に移行しました。このため、平成３０年度以前の数値はすべて０となっています。
①経常収支比率・⑤経費回収率は、いずれも類似団体を上回り、かつ、１００％を上回っていることから、現時点ではおおむね良好な経営状況といえます。
④企業債残高対事業規模比率は、平成８年度に環境整備が終了したことで、管渠築造工事費の支出が無くなり、起債を借りなくなったためおおむね良好です。今後は、長寿命化計画を策定し、引き続き費用の削減に努めるとともに、経営改善に向けた取組をしていきます。
⑥汚水処理原価は、類似団体と比較して、低い水準となっています。この要因として、財政健全化計画（平成１９～２３年度）による職員数を削減したことによるものと考えられます。
⑦施設利用率については、公共下水道で対応しています。
⑧水洗化率については、類似団体を下回っていますが、温泉街を対象としたごく狭い区域であり、現在処理区域内人口の減少によるものです。今後も未接続者への更なる広報活動等を行っていき、水洗便所設置済人口の増加を図っていきます。</t>
    <rPh sb="78" eb="80">
      <t>ケイジョウ</t>
    </rPh>
    <rPh sb="97" eb="99">
      <t>ルイジ</t>
    </rPh>
    <rPh sb="99" eb="101">
      <t>ダンタイ</t>
    </rPh>
    <rPh sb="102" eb="104">
      <t>ウワマワ</t>
    </rPh>
    <rPh sb="393" eb="395">
      <t>ルイジ</t>
    </rPh>
    <rPh sb="395" eb="397">
      <t>ダンタイ</t>
    </rPh>
    <rPh sb="398" eb="40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</si>
</sst>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52-45AB-A63B-8D2E2F8A31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D352-45AB-A63B-8D2E2F8A31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2E-4D67-A446-704ACBCD32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E12E-4D67-A446-704ACBCD32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74.319999999999993</c:v>
                </c:pt>
              </c:numCache>
            </c:numRef>
          </c:val>
          <c:extLst>
            <c:ext xmlns:c16="http://schemas.microsoft.com/office/drawing/2014/chart" uri="{C3380CC4-5D6E-409C-BE32-E72D297353CC}">
              <c16:uniqueId val="{00000000-49F1-4FB3-BC3B-CFC3CBEF72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49F1-4FB3-BC3B-CFC3CBEF72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123.25</c:v>
                </c:pt>
              </c:numCache>
            </c:numRef>
          </c:val>
          <c:extLst>
            <c:ext xmlns:c16="http://schemas.microsoft.com/office/drawing/2014/chart" uri="{C3380CC4-5D6E-409C-BE32-E72D297353CC}">
              <c16:uniqueId val="{00000000-B969-41A3-ABAF-C54B0D3441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B969-41A3-ABAF-C54B0D3441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B687-40F4-9BAC-B435A51E8F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B687-40F4-9BAC-B435A51E8F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DD-4D1B-B1EA-C4488BF2F2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32DD-4D1B-B1EA-C4488BF2F2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D1-4F2C-96CA-7EE64FCD29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63D1-4F2C-96CA-7EE64FCD29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111.88</c:v>
                </c:pt>
              </c:numCache>
            </c:numRef>
          </c:val>
          <c:extLst>
            <c:ext xmlns:c16="http://schemas.microsoft.com/office/drawing/2014/chart" uri="{C3380CC4-5D6E-409C-BE32-E72D297353CC}">
              <c16:uniqueId val="{00000000-AA4D-4671-A80B-5AC95E2D7A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AA4D-4671-A80B-5AC95E2D7A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113.25</c:v>
                </c:pt>
              </c:numCache>
            </c:numRef>
          </c:val>
          <c:extLst>
            <c:ext xmlns:c16="http://schemas.microsoft.com/office/drawing/2014/chart" uri="{C3380CC4-5D6E-409C-BE32-E72D297353CC}">
              <c16:uniqueId val="{00000000-3674-47CF-8044-5E57128D68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3674-47CF-8044-5E57128D68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149.30000000000001</c:v>
                </c:pt>
              </c:numCache>
            </c:numRef>
          </c:val>
          <c:extLst>
            <c:ext xmlns:c16="http://schemas.microsoft.com/office/drawing/2014/chart" uri="{C3380CC4-5D6E-409C-BE32-E72D297353CC}">
              <c16:uniqueId val="{00000000-50E1-44DF-9015-8EF8AA2639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50E1-44DF-9015-8EF8AA2639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134.41</c:v>
                </c:pt>
              </c:numCache>
            </c:numRef>
          </c:val>
          <c:extLst>
            <c:ext xmlns:c16="http://schemas.microsoft.com/office/drawing/2014/chart" uri="{C3380CC4-5D6E-409C-BE32-E72D297353CC}">
              <c16:uniqueId val="{00000000-45D7-4396-A80E-3FD09E2AD1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45D7-4396-A80E-3FD09E2AD1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蒲郡市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80239</v>
      </c>
      <c r="AM8" s="69"/>
      <c r="AN8" s="69"/>
      <c r="AO8" s="69"/>
      <c r="AP8" s="69"/>
      <c r="AQ8" s="69"/>
      <c r="AR8" s="69"/>
      <c r="AS8" s="69"/>
      <c r="AT8" s="68">
        <f>データ!T6</f>
        <v>56.92</v>
      </c>
      <c r="AU8" s="68"/>
      <c r="AV8" s="68"/>
      <c r="AW8" s="68"/>
      <c r="AX8" s="68"/>
      <c r="AY8" s="68"/>
      <c r="AZ8" s="68"/>
      <c r="BA8" s="68"/>
      <c r="BB8" s="68">
        <f>データ!U6</f>
        <v>1409.68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82.57</v>
      </c>
      <c r="J10" s="68"/>
      <c r="K10" s="68"/>
      <c r="L10" s="68"/>
      <c r="M10" s="68"/>
      <c r="N10" s="68"/>
      <c r="O10" s="68"/>
      <c r="P10" s="68">
        <f>データ!P6</f>
        <v>0.36</v>
      </c>
      <c r="Q10" s="68"/>
      <c r="R10" s="68"/>
      <c r="S10" s="68"/>
      <c r="T10" s="68"/>
      <c r="U10" s="68"/>
      <c r="V10" s="68"/>
      <c r="W10" s="68">
        <f>データ!Q6</f>
        <v>91.9</v>
      </c>
      <c r="X10" s="68"/>
      <c r="Y10" s="68"/>
      <c r="Z10" s="68"/>
      <c r="AA10" s="68"/>
      <c r="AB10" s="68"/>
      <c r="AC10" s="68"/>
      <c r="AD10" s="69">
        <f>データ!R6</f>
        <v>2299</v>
      </c>
      <c r="AE10" s="69"/>
      <c r="AF10" s="69"/>
      <c r="AG10" s="69"/>
      <c r="AH10" s="69"/>
      <c r="AI10" s="69"/>
      <c r="AJ10" s="69"/>
      <c r="AK10" s="2"/>
      <c r="AL10" s="69">
        <f>データ!V6</f>
        <v>292</v>
      </c>
      <c r="AM10" s="69"/>
      <c r="AN10" s="69"/>
      <c r="AO10" s="69"/>
      <c r="AP10" s="69"/>
      <c r="AQ10" s="69"/>
      <c r="AR10" s="69"/>
      <c r="AS10" s="69"/>
      <c r="AT10" s="68">
        <f>データ!W6</f>
        <v>0.3</v>
      </c>
      <c r="AU10" s="68"/>
      <c r="AV10" s="68"/>
      <c r="AW10" s="68"/>
      <c r="AX10" s="68"/>
      <c r="AY10" s="68"/>
      <c r="AZ10" s="68"/>
      <c r="BA10" s="68"/>
      <c r="BB10" s="68">
        <f>データ!X6</f>
        <v>973.33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yxb7iVLOzy3/aOQrLgvgn/73A0lU1lzeT9/GF10WqIvN6ftJxKdgvA/kw+VuRwmaKXIpx6v/4kcpt9VwKxNZYA==" saltValue="FVlHGZTyMc7lOcFRZcy1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232149</v>
      </c>
      <c r="D6" s="33">
        <f t="shared" si="3"/>
        <v>46</v>
      </c>
      <c r="E6" s="33">
        <f t="shared" si="3"/>
        <v>17</v>
      </c>
      <c r="F6" s="33">
        <f t="shared" si="3"/>
        <v>4</v>
      </c>
      <c r="G6" s="33">
        <f t="shared" si="3"/>
        <v>0</v>
      </c>
      <c r="H6" s="33" t="str">
        <f t="shared" si="3"/>
        <v>愛知県　蒲郡市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82.57</v>
      </c>
      <c r="P6" s="34">
        <f t="shared" si="3"/>
        <v>0.36</v>
      </c>
      <c r="Q6" s="34">
        <f t="shared" si="3"/>
        <v>91.9</v>
      </c>
      <c r="R6" s="34">
        <f t="shared" si="3"/>
        <v>2299</v>
      </c>
      <c r="S6" s="34">
        <f t="shared" si="3"/>
        <v>80239</v>
      </c>
      <c r="T6" s="34">
        <f t="shared" si="3"/>
        <v>56.92</v>
      </c>
      <c r="U6" s="34">
        <f t="shared" si="3"/>
        <v>1409.68</v>
      </c>
      <c r="V6" s="34">
        <f t="shared" si="3"/>
        <v>292</v>
      </c>
      <c r="W6" s="34">
        <f t="shared" si="3"/>
        <v>0.3</v>
      </c>
      <c r="X6" s="34">
        <f t="shared" si="3"/>
        <v>973.33</v>
      </c>
      <c r="Y6" s="35" t="str">
        <f>IF(Y7="",NA(),Y7)</f>
        <v>-</v>
      </c>
      <c r="Z6" s="35" t="str">
        <f t="shared" ref="Z6:AH6" si="4">IF(Z7="",NA(),Z7)</f>
        <v>-</v>
      </c>
      <c r="AA6" s="35" t="str">
        <f t="shared" si="4"/>
        <v>-</v>
      </c>
      <c r="AB6" s="35" t="str">
        <f t="shared" si="4"/>
        <v>-</v>
      </c>
      <c r="AC6" s="35">
        <f t="shared" si="4"/>
        <v>123.25</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111.88</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113.25</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149.30000000000001</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134.41</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74.319999999999993</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3.56</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232149</v>
      </c>
      <c r="D7" s="37">
        <v>46</v>
      </c>
      <c r="E7" s="37">
        <v>17</v>
      </c>
      <c r="F7" s="37">
        <v>4</v>
      </c>
      <c r="G7" s="37">
        <v>0</v>
      </c>
      <c r="H7" s="37" t="s">
        <v>95</v>
      </c>
      <c r="I7" s="37" t="s">
        <v>96</v>
      </c>
      <c r="J7" s="37" t="s">
        <v>97</v>
      </c>
      <c r="K7" s="37" t="s">
        <v>98</v>
      </c>
      <c r="L7" s="37" t="s">
        <v>99</v>
      </c>
      <c r="M7" s="37" t="s">
        <v>100</v>
      </c>
      <c r="N7" s="38" t="s">
        <v>101</v>
      </c>
      <c r="O7" s="38">
        <v>82.57</v>
      </c>
      <c r="P7" s="38">
        <v>0.36</v>
      </c>
      <c r="Q7" s="38">
        <v>91.9</v>
      </c>
      <c r="R7" s="38">
        <v>2299</v>
      </c>
      <c r="S7" s="38">
        <v>80239</v>
      </c>
      <c r="T7" s="38">
        <v>56.92</v>
      </c>
      <c r="U7" s="38">
        <v>1409.68</v>
      </c>
      <c r="V7" s="38">
        <v>292</v>
      </c>
      <c r="W7" s="38">
        <v>0.3</v>
      </c>
      <c r="X7" s="38">
        <v>973.33</v>
      </c>
      <c r="Y7" s="38" t="s">
        <v>101</v>
      </c>
      <c r="Z7" s="38" t="s">
        <v>101</v>
      </c>
      <c r="AA7" s="38" t="s">
        <v>101</v>
      </c>
      <c r="AB7" s="38" t="s">
        <v>101</v>
      </c>
      <c r="AC7" s="38">
        <v>123.25</v>
      </c>
      <c r="AD7" s="38" t="s">
        <v>101</v>
      </c>
      <c r="AE7" s="38" t="s">
        <v>101</v>
      </c>
      <c r="AF7" s="38" t="s">
        <v>101</v>
      </c>
      <c r="AG7" s="38" t="s">
        <v>101</v>
      </c>
      <c r="AH7" s="38">
        <v>102.73</v>
      </c>
      <c r="AI7" s="38">
        <v>102.87</v>
      </c>
      <c r="AJ7" s="38" t="s">
        <v>101</v>
      </c>
      <c r="AK7" s="38" t="s">
        <v>101</v>
      </c>
      <c r="AL7" s="38" t="s">
        <v>101</v>
      </c>
      <c r="AM7" s="38" t="s">
        <v>101</v>
      </c>
      <c r="AN7" s="38">
        <v>0</v>
      </c>
      <c r="AO7" s="38" t="s">
        <v>101</v>
      </c>
      <c r="AP7" s="38" t="s">
        <v>101</v>
      </c>
      <c r="AQ7" s="38" t="s">
        <v>101</v>
      </c>
      <c r="AR7" s="38" t="s">
        <v>101</v>
      </c>
      <c r="AS7" s="38">
        <v>94.97</v>
      </c>
      <c r="AT7" s="38">
        <v>76.63</v>
      </c>
      <c r="AU7" s="38" t="s">
        <v>101</v>
      </c>
      <c r="AV7" s="38" t="s">
        <v>101</v>
      </c>
      <c r="AW7" s="38" t="s">
        <v>101</v>
      </c>
      <c r="AX7" s="38" t="s">
        <v>101</v>
      </c>
      <c r="AY7" s="38">
        <v>111.88</v>
      </c>
      <c r="AZ7" s="38" t="s">
        <v>101</v>
      </c>
      <c r="BA7" s="38" t="s">
        <v>101</v>
      </c>
      <c r="BB7" s="38" t="s">
        <v>101</v>
      </c>
      <c r="BC7" s="38" t="s">
        <v>101</v>
      </c>
      <c r="BD7" s="38">
        <v>47.72</v>
      </c>
      <c r="BE7" s="38">
        <v>49.61</v>
      </c>
      <c r="BF7" s="38" t="s">
        <v>101</v>
      </c>
      <c r="BG7" s="38" t="s">
        <v>101</v>
      </c>
      <c r="BH7" s="38" t="s">
        <v>101</v>
      </c>
      <c r="BI7" s="38" t="s">
        <v>101</v>
      </c>
      <c r="BJ7" s="38">
        <v>113.25</v>
      </c>
      <c r="BK7" s="38" t="s">
        <v>101</v>
      </c>
      <c r="BL7" s="38" t="s">
        <v>101</v>
      </c>
      <c r="BM7" s="38" t="s">
        <v>101</v>
      </c>
      <c r="BN7" s="38" t="s">
        <v>101</v>
      </c>
      <c r="BO7" s="38">
        <v>1206.79</v>
      </c>
      <c r="BP7" s="38">
        <v>1218.7</v>
      </c>
      <c r="BQ7" s="38" t="s">
        <v>101</v>
      </c>
      <c r="BR7" s="38" t="s">
        <v>101</v>
      </c>
      <c r="BS7" s="38" t="s">
        <v>101</v>
      </c>
      <c r="BT7" s="38" t="s">
        <v>101</v>
      </c>
      <c r="BU7" s="38">
        <v>149.30000000000001</v>
      </c>
      <c r="BV7" s="38" t="s">
        <v>101</v>
      </c>
      <c r="BW7" s="38" t="s">
        <v>101</v>
      </c>
      <c r="BX7" s="38" t="s">
        <v>101</v>
      </c>
      <c r="BY7" s="38" t="s">
        <v>101</v>
      </c>
      <c r="BZ7" s="38">
        <v>71.84</v>
      </c>
      <c r="CA7" s="38">
        <v>74.17</v>
      </c>
      <c r="CB7" s="38" t="s">
        <v>101</v>
      </c>
      <c r="CC7" s="38" t="s">
        <v>101</v>
      </c>
      <c r="CD7" s="38" t="s">
        <v>101</v>
      </c>
      <c r="CE7" s="38" t="s">
        <v>101</v>
      </c>
      <c r="CF7" s="38">
        <v>134.41</v>
      </c>
      <c r="CG7" s="38" t="s">
        <v>101</v>
      </c>
      <c r="CH7" s="38" t="s">
        <v>101</v>
      </c>
      <c r="CI7" s="38" t="s">
        <v>101</v>
      </c>
      <c r="CJ7" s="38" t="s">
        <v>101</v>
      </c>
      <c r="CK7" s="38">
        <v>228.47</v>
      </c>
      <c r="CL7" s="38">
        <v>218.56</v>
      </c>
      <c r="CM7" s="38" t="s">
        <v>101</v>
      </c>
      <c r="CN7" s="38" t="s">
        <v>101</v>
      </c>
      <c r="CO7" s="38" t="s">
        <v>101</v>
      </c>
      <c r="CP7" s="38" t="s">
        <v>101</v>
      </c>
      <c r="CQ7" s="38" t="s">
        <v>101</v>
      </c>
      <c r="CR7" s="38" t="s">
        <v>101</v>
      </c>
      <c r="CS7" s="38" t="s">
        <v>101</v>
      </c>
      <c r="CT7" s="38" t="s">
        <v>101</v>
      </c>
      <c r="CU7" s="38" t="s">
        <v>101</v>
      </c>
      <c r="CV7" s="38">
        <v>42.47</v>
      </c>
      <c r="CW7" s="38">
        <v>42.86</v>
      </c>
      <c r="CX7" s="38" t="s">
        <v>101</v>
      </c>
      <c r="CY7" s="38" t="s">
        <v>101</v>
      </c>
      <c r="CZ7" s="38" t="s">
        <v>101</v>
      </c>
      <c r="DA7" s="38" t="s">
        <v>101</v>
      </c>
      <c r="DB7" s="38">
        <v>74.319999999999993</v>
      </c>
      <c r="DC7" s="38" t="s">
        <v>101</v>
      </c>
      <c r="DD7" s="38" t="s">
        <v>101</v>
      </c>
      <c r="DE7" s="38" t="s">
        <v>101</v>
      </c>
      <c r="DF7" s="38" t="s">
        <v>101</v>
      </c>
      <c r="DG7" s="38">
        <v>83.75</v>
      </c>
      <c r="DH7" s="38">
        <v>84.2</v>
      </c>
      <c r="DI7" s="38" t="s">
        <v>101</v>
      </c>
      <c r="DJ7" s="38" t="s">
        <v>101</v>
      </c>
      <c r="DK7" s="38" t="s">
        <v>101</v>
      </c>
      <c r="DL7" s="38" t="s">
        <v>101</v>
      </c>
      <c r="DM7" s="38">
        <v>3.56</v>
      </c>
      <c r="DN7" s="38" t="s">
        <v>101</v>
      </c>
      <c r="DO7" s="38" t="s">
        <v>101</v>
      </c>
      <c r="DP7" s="38" t="s">
        <v>101</v>
      </c>
      <c r="DQ7" s="38" t="s">
        <v>101</v>
      </c>
      <c r="DR7" s="38">
        <v>24.68</v>
      </c>
      <c r="DS7" s="38">
        <v>25.37</v>
      </c>
      <c r="DT7" s="38" t="s">
        <v>101</v>
      </c>
      <c r="DU7" s="38" t="s">
        <v>101</v>
      </c>
      <c r="DV7" s="38" t="s">
        <v>101</v>
      </c>
      <c r="DW7" s="38" t="s">
        <v>101</v>
      </c>
      <c r="DX7" s="38">
        <v>0</v>
      </c>
      <c r="DY7" s="38" t="s">
        <v>101</v>
      </c>
      <c r="DZ7" s="38" t="s">
        <v>101</v>
      </c>
      <c r="EA7" s="38" t="s">
        <v>101</v>
      </c>
      <c r="EB7" s="38" t="s">
        <v>101</v>
      </c>
      <c r="EC7" s="38">
        <v>8.6199999999999992</v>
      </c>
      <c r="ED7" s="38">
        <v>6.2</v>
      </c>
      <c r="EE7" s="38" t="s">
        <v>101</v>
      </c>
      <c r="EF7" s="38" t="s">
        <v>101</v>
      </c>
      <c r="EG7" s="38" t="s">
        <v>101</v>
      </c>
      <c r="EH7" s="38" t="s">
        <v>101</v>
      </c>
      <c r="EI7" s="38">
        <v>0</v>
      </c>
      <c r="EJ7" s="38" t="s">
        <v>101</v>
      </c>
      <c r="EK7" s="38" t="s">
        <v>101</v>
      </c>
      <c r="EL7" s="38" t="s">
        <v>101</v>
      </c>
      <c r="EM7" s="38" t="s">
        <v>101</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2021-01-15T02:16:53Z</cp:lastPrinted>
  <dcterms:created xsi:type="dcterms:W3CDTF">2020-12-04T02:33:20Z</dcterms:created>
  <dcterms:modified xsi:type="dcterms:W3CDTF">2021-02-22T02:27:30Z</dcterms:modified>
  <cp:category/>
</cp:coreProperties>
</file>