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7特定環境保全公共下水道\"/>
    </mc:Choice>
  </mc:AlternateContent>
  <workbookProtection workbookAlgorithmName="SHA-512" workbookHashValue="2UvnWy6jXGzx5euNmGKg24/qDXiSAWetnqzr8STP3GUiAwNs2niiCV9V8seTZh9VDhvcg9jtmT3EiE4NmYjEVw==" workbookSaltValue="qHFGddw0DSYcyYkvrxFadQ=="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<sst xmlns="http://schemas.openxmlformats.org/spreadsheetml/2006/main" count="320" uniqueCount="116">
  <si>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</si>
  <si>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</si>
  <si>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</si>
  <si>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</si>
  <si>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</si>
  <si>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</si>
  <si>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</si>
  <si>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</si>
  <si>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</si>
  <si>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</si>
  <si>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</si>
  <si>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</si>
  <si>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</si>
  <si>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</si>
  <si>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</si>
  <si>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</si>
  <si>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</si>
  <si>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</si>
  <si>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</si>
  <si>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</si>
  <si>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</si>
  <si>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</si>
  <si>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</si>
  <si>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</si>
  <si>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</si>
  <si>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</si>
  <si>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</si>
  <si>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</si>
  <si>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</si>
  <si>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</si>
  <si>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</si>
  <si>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</si>
  <si>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</si>
  <si>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</si>
  <si>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</si>
  <si>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</si>
  <si>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</si>
  <si>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</si>
  <si>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</si>
  <si>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</si>
  <si>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</si>
  <si>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</si>
  <si>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</si>
  <si>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</si>
  <si>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</si>
  <si>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</si>
  <si>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</si>
  <si>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</si>
  <si>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</si>
  <si>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</si>
  <si>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</si>
  <si>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</si>
  <si>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</si>
  <si>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</si>
  <si>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</si>
  <si>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</si>
  <si>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</si>
  <si>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</si>
  <si>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</si>
  <si>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</si>
  <si>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</si>
  <si>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</si>
  <si>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</si>
  <si>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</si>
  <si>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</si>
  <si>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</si>
  <si>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</si>
  <si>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</si>
  <si>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</si>
  <si>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</si>
  <si>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</si>
  <si>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</si>
  <si>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</si>
  <si>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</si>
  <si>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</si>
  <si>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</si>
  <si>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</si>
  <si>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</si>
  <si>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</si>
  <si>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</si>
  <si>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</si>
  <si>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</si>
  <si>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</si>
  <si>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</si>
  <si>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</si>
  <si>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</si>
  <si>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</si>
  <si>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</si>
  <si>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</si>
  <si>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</si>
  <si>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</si>
  <si>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</si>
  <si>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</si>
  <si>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</si>
  <si>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</si>
  <si>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</si>
  <si>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小牧市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</si>
  <si>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</si>
  <si>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</si>
  <si>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</si>
  <si>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</si>
  <si>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</si>
  <si>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</si>
  <si>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</si>
  <si>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</si>
  <si>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</si>
  <si>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</si>
  <si>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</si>
  <si>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</si>
  <si>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</si>
  <si>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</si>
  <si>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</si>
  <si>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</si>
  <si>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①経常収支比率は100％を超えているが、⑤経費回収率は類似団体平均値を下回っている。これらは、本市が一般会計より基準外繰入金を受けていることが主な要因である。
　特定環境保全公共下水道は対象地域が限られており、使用料体系は公共下水道に合わせているため、単体で経費を賄うことは難しいが、更なる下水道接続率の向上を図ることで、下水道使用料の増収につなげる必要がある。
　③流動比率は100％を下回っているが、これは基準外繰入金を決算時に損益ゼロ、損益勘定留保資金ゼロとなるように精算を行うことで余剰資金を持たないようにしていることが主な要因である。
　④企業債残高対事業規模比率は類似団体平均値を上回っているが、主な要因としては新規地区の整備を継続的に施工しており、新規起債額が増加しているためである。
　⑥汚水処理原価は類似団体平均値を下回っているが、これは公共下水道事業と同様に本市が県の流域下水道に接続しており、汚水処理施設を持っていないことが主な要因である。
　⑧水洗化率は類似団体平均値を下回っている。主な要因としては本市の事業着手が平成12年であり、事業着手後経過年数が少ないためである。よって、より一層の下水道接続のPR活動などの普及促進が求められる。</t>
    <rPh sb="2" eb="4">
      <t>ケイジョウ</t>
    </rPh>
    <rPh sb="4" eb="6">
      <t>シュウシ</t>
    </rPh>
    <rPh sb="6" eb="8">
      <t>ヒリツ</t>
    </rPh>
    <rPh sb="14" eb="15">
      <t>コ</t>
    </rPh>
    <rPh sb="22" eb="24">
      <t>ケイヒ</t>
    </rPh>
    <rPh sb="24" eb="26">
      <t>カイシュウ</t>
    </rPh>
    <rPh sb="26" eb="27">
      <t>リツ</t>
    </rPh>
    <rPh sb="36" eb="38">
      <t>シタマワ</t>
    </rPh>
    <rPh sb="48" eb="49">
      <t>ホン</t>
    </rPh>
    <rPh sb="49" eb="50">
      <t>シ</t>
    </rPh>
    <rPh sb="51" eb="53">
      <t>イッパン</t>
    </rPh>
    <rPh sb="53" eb="55">
      <t>カイケイ</t>
    </rPh>
    <rPh sb="57" eb="59">
      <t>キジュン</t>
    </rPh>
    <rPh sb="59" eb="60">
      <t>ガイ</t>
    </rPh>
    <rPh sb="60" eb="62">
      <t>クリイレ</t>
    </rPh>
    <rPh sb="62" eb="63">
      <t>キン</t>
    </rPh>
    <rPh sb="64" eb="65">
      <t>ウ</t>
    </rPh>
    <rPh sb="72" eb="73">
      <t>オモ</t>
    </rPh>
    <rPh sb="74" eb="76">
      <t>ヨウイン</t>
    </rPh>
    <rPh sb="82" eb="84">
      <t>トクテイ</t>
    </rPh>
    <rPh sb="84" eb="86">
      <t>カンキョウ</t>
    </rPh>
    <rPh sb="86" eb="88">
      <t>ホゼン</t>
    </rPh>
    <rPh sb="88" eb="90">
      <t>コウキョウ</t>
    </rPh>
    <rPh sb="90" eb="92">
      <t>ゲスイ</t>
    </rPh>
    <rPh sb="92" eb="93">
      <t>ドウ</t>
    </rPh>
    <rPh sb="94" eb="96">
      <t>タイショウ</t>
    </rPh>
    <rPh sb="96" eb="98">
      <t>チイキ</t>
    </rPh>
    <rPh sb="99" eb="100">
      <t>カギ</t>
    </rPh>
    <rPh sb="106" eb="109">
      <t>シヨウリョウ</t>
    </rPh>
    <rPh sb="109" eb="111">
      <t>タイケイ</t>
    </rPh>
    <rPh sb="112" eb="114">
      <t>コウキョウ</t>
    </rPh>
    <rPh sb="114" eb="116">
      <t>ゲスイ</t>
    </rPh>
    <rPh sb="116" eb="117">
      <t>ドウ</t>
    </rPh>
    <rPh sb="118" eb="119">
      <t>ア</t>
    </rPh>
    <rPh sb="127" eb="129">
      <t>タンタイ</t>
    </rPh>
    <rPh sb="130" eb="132">
      <t>ケイヒ</t>
    </rPh>
    <rPh sb="133" eb="134">
      <t>マカナ</t>
    </rPh>
    <rPh sb="138" eb="139">
      <t>ムズカ</t>
    </rPh>
    <rPh sb="143" eb="144">
      <t>サラ</t>
    </rPh>
    <rPh sb="146" eb="149">
      <t>ゲスイドウ</t>
    </rPh>
    <rPh sb="149" eb="151">
      <t>セツゾク</t>
    </rPh>
    <rPh sb="151" eb="152">
      <t>リツ</t>
    </rPh>
    <rPh sb="153" eb="155">
      <t>コウジョウ</t>
    </rPh>
    <rPh sb="156" eb="157">
      <t>ハカ</t>
    </rPh>
    <rPh sb="162" eb="165">
      <t>ゲスイドウ</t>
    </rPh>
    <rPh sb="165" eb="168">
      <t>シヨウリョウ</t>
    </rPh>
    <rPh sb="169" eb="171">
      <t>ゾウシュウ</t>
    </rPh>
    <rPh sb="176" eb="178">
      <t>ヒツヨウ</t>
    </rPh>
    <rPh sb="185" eb="187">
      <t>リュウドウ</t>
    </rPh>
    <rPh sb="187" eb="189">
      <t>ヒリツ</t>
    </rPh>
    <rPh sb="195" eb="196">
      <t>シタ</t>
    </rPh>
    <rPh sb="206" eb="208">
      <t>キジュン</t>
    </rPh>
    <rPh sb="208" eb="209">
      <t>ガイ</t>
    </rPh>
    <rPh sb="209" eb="211">
      <t>クリイレ</t>
    </rPh>
    <rPh sb="211" eb="212">
      <t>キン</t>
    </rPh>
    <rPh sb="246" eb="248">
      <t>ヨジョウ</t>
    </rPh>
    <rPh sb="248" eb="250">
      <t>シキン</t>
    </rPh>
    <rPh sb="251" eb="252">
      <t>モ</t>
    </rPh>
    <rPh sb="265" eb="266">
      <t>オモ</t>
    </rPh>
    <rPh sb="267" eb="269">
      <t>ヨウイン</t>
    </rPh>
    <rPh sb="276" eb="278">
      <t>キギョウ</t>
    </rPh>
    <rPh sb="278" eb="279">
      <t>サイ</t>
    </rPh>
    <rPh sb="279" eb="281">
      <t>ザンダカ</t>
    </rPh>
    <rPh sb="281" eb="282">
      <t>タイ</t>
    </rPh>
    <rPh sb="282" eb="284">
      <t>ジギョウ</t>
    </rPh>
    <rPh sb="284" eb="286">
      <t>キボ</t>
    </rPh>
    <rPh sb="286" eb="288">
      <t>ヒリツ</t>
    </rPh>
    <rPh sb="289" eb="291">
      <t>ルイジ</t>
    </rPh>
    <rPh sb="291" eb="293">
      <t>ダンタイ</t>
    </rPh>
    <rPh sb="293" eb="295">
      <t>ヘイキン</t>
    </rPh>
    <rPh sb="295" eb="296">
      <t>チ</t>
    </rPh>
    <rPh sb="297" eb="298">
      <t>ウワ</t>
    </rPh>
    <rPh sb="305" eb="306">
      <t>オモ</t>
    </rPh>
    <rPh sb="307" eb="309">
      <t>ヨウイン</t>
    </rPh>
    <rPh sb="313" eb="315">
      <t>シンキ</t>
    </rPh>
    <rPh sb="315" eb="317">
      <t>チク</t>
    </rPh>
    <rPh sb="318" eb="320">
      <t>セイビ</t>
    </rPh>
    <rPh sb="321" eb="324">
      <t>ケイゾクテキ</t>
    </rPh>
    <rPh sb="325" eb="327">
      <t>セコウ</t>
    </rPh>
    <rPh sb="332" eb="334">
      <t>シンキ</t>
    </rPh>
    <rPh sb="334" eb="336">
      <t>キサイ</t>
    </rPh>
    <rPh sb="336" eb="337">
      <t>ガク</t>
    </rPh>
    <rPh sb="338" eb="340">
      <t>ゾウカ</t>
    </rPh>
    <rPh sb="353" eb="355">
      <t>オスイ</t>
    </rPh>
    <rPh sb="355" eb="357">
      <t>ショリ</t>
    </rPh>
    <rPh sb="357" eb="359">
      <t>ゲンカ</t>
    </rPh>
    <rPh sb="360" eb="362">
      <t>ルイジ</t>
    </rPh>
    <rPh sb="362" eb="364">
      <t>ダンタイ</t>
    </rPh>
    <rPh sb="364" eb="366">
      <t>ヘイキン</t>
    </rPh>
    <rPh sb="366" eb="367">
      <t>チ</t>
    </rPh>
    <rPh sb="390" eb="391">
      <t>ホン</t>
    </rPh>
    <rPh sb="391" eb="392">
      <t>シ</t>
    </rPh>
    <rPh sb="393" eb="394">
      <t>ケン</t>
    </rPh>
    <rPh sb="395" eb="397">
      <t>リュウイキ</t>
    </rPh>
    <rPh sb="397" eb="399">
      <t>ゲスイ</t>
    </rPh>
    <rPh sb="399" eb="400">
      <t>ドウ</t>
    </rPh>
    <rPh sb="401" eb="403">
      <t>セツゾク</t>
    </rPh>
    <rPh sb="408" eb="410">
      <t>オスイ</t>
    </rPh>
    <rPh sb="410" eb="412">
      <t>ショリ</t>
    </rPh>
    <rPh sb="412" eb="414">
      <t>シセツ</t>
    </rPh>
    <rPh sb="415" eb="416">
      <t>モ</t>
    </rPh>
    <rPh sb="424" eb="425">
      <t>オモ</t>
    </rPh>
    <rPh sb="426" eb="428">
      <t>ヨウイン</t>
    </rPh>
    <phoneticPr fontId="4"/>
  </si>
  <si>
    <t>　①有形固定資産減価償却率は類似団体平均値を下回っているが、これは今年度が本市の法適化初年度で有形固定資産減価償却累計額が少ないことが要因である。
　②管渠老朽化率③管渠改善率はともに類似団体平均値を下回っている。これは本市の事業着手後50年を経過しておらず、現在は管渠の破損に対して随時修繕・補修を行うことで対応可能であることが主な要因である。
　</t>
    <rPh sb="2" eb="4">
      <t>ユウケイ</t>
    </rPh>
    <rPh sb="4" eb="6">
      <t>コテイ</t>
    </rPh>
    <rPh sb="6" eb="8">
      <t>シサン</t>
    </rPh>
    <rPh sb="8" eb="10">
      <t>ゲンカ</t>
    </rPh>
    <rPh sb="10" eb="12">
      <t>ショウキャク</t>
    </rPh>
    <rPh sb="12" eb="13">
      <t>リツ</t>
    </rPh>
    <rPh sb="14" eb="16">
      <t>ルイジ</t>
    </rPh>
    <rPh sb="16" eb="18">
      <t>ダンタイ</t>
    </rPh>
    <rPh sb="18" eb="21">
      <t>ヘイキンチ</t>
    </rPh>
    <rPh sb="22" eb="24">
      <t>シタマワ</t>
    </rPh>
    <rPh sb="33" eb="36">
      <t>コンネンド</t>
    </rPh>
    <rPh sb="37" eb="38">
      <t>ホン</t>
    </rPh>
    <rPh sb="38" eb="39">
      <t>シ</t>
    </rPh>
    <rPh sb="40" eb="41">
      <t>ホウ</t>
    </rPh>
    <rPh sb="41" eb="42">
      <t>テキ</t>
    </rPh>
    <rPh sb="42" eb="43">
      <t>カ</t>
    </rPh>
    <rPh sb="43" eb="46">
      <t>ショネンド</t>
    </rPh>
    <rPh sb="47" eb="49">
      <t>ユウケイ</t>
    </rPh>
    <rPh sb="49" eb="51">
      <t>コテイ</t>
    </rPh>
    <rPh sb="51" eb="53">
      <t>シサン</t>
    </rPh>
    <rPh sb="53" eb="55">
      <t>ゲンカ</t>
    </rPh>
    <rPh sb="55" eb="57">
      <t>ショウキャク</t>
    </rPh>
    <rPh sb="57" eb="59">
      <t>ルイケイ</t>
    </rPh>
    <rPh sb="59" eb="60">
      <t>ガク</t>
    </rPh>
    <rPh sb="61" eb="62">
      <t>スク</t>
    </rPh>
    <rPh sb="67" eb="69">
      <t>ヨウイン</t>
    </rPh>
    <rPh sb="76" eb="78">
      <t>カンキョ</t>
    </rPh>
    <rPh sb="78" eb="81">
      <t>ロウキュウカ</t>
    </rPh>
    <rPh sb="81" eb="82">
      <t>リツ</t>
    </rPh>
    <rPh sb="92" eb="94">
      <t>ルイジ</t>
    </rPh>
    <rPh sb="94" eb="96">
      <t>ダンタイ</t>
    </rPh>
    <rPh sb="96" eb="98">
      <t>ヘイキン</t>
    </rPh>
    <rPh sb="98" eb="99">
      <t>チ</t>
    </rPh>
    <rPh sb="100" eb="102">
      <t>シタマワ</t>
    </rPh>
    <rPh sb="110" eb="111">
      <t>ホン</t>
    </rPh>
    <rPh sb="111" eb="112">
      <t>シ</t>
    </rPh>
    <rPh sb="113" eb="115">
      <t>ジギョウ</t>
    </rPh>
    <rPh sb="115" eb="117">
      <t>チャクシュ</t>
    </rPh>
    <rPh sb="117" eb="118">
      <t>ゴ</t>
    </rPh>
    <rPh sb="120" eb="121">
      <t>ネン</t>
    </rPh>
    <rPh sb="122" eb="124">
      <t>ケイカ</t>
    </rPh>
    <rPh sb="130" eb="132">
      <t>ゲンザイ</t>
    </rPh>
    <rPh sb="133" eb="135">
      <t>カンキョ</t>
    </rPh>
    <rPh sb="136" eb="138">
      <t>ハソン</t>
    </rPh>
    <rPh sb="139" eb="140">
      <t>タイ</t>
    </rPh>
    <rPh sb="142" eb="144">
      <t>ズイジ</t>
    </rPh>
    <rPh sb="144" eb="146">
      <t>シュウゼン</t>
    </rPh>
    <rPh sb="147" eb="149">
      <t>ホシュウ</t>
    </rPh>
    <rPh sb="150" eb="151">
      <t>オコナ</t>
    </rPh>
    <rPh sb="155" eb="157">
      <t>タイオウ</t>
    </rPh>
    <rPh sb="157" eb="159">
      <t>カノウ</t>
    </rPh>
    <rPh sb="165" eb="166">
      <t>オモ</t>
    </rPh>
    <rPh sb="167" eb="169">
      <t>ヨウイン</t>
    </rPh>
    <phoneticPr fontId="4"/>
  </si>
  <si>
    <t>　令和元年度については法適化したものの、依然として⑤経費回収率が低く、経費の削減や収益の向上のための取り組みが求められている。
　令和元年度に策定した経営戦略において、将来の人口減少による有収水量の減少に対応するため、適正な使用料の見直しを検討することとしており、令和3年度策定予定の長期経営計画に基づき、経営改善を図っていく。
　また、長期経営計画の策定に伴い、経営戦略も同時に改定を行う予定である。</t>
    <rPh sb="1" eb="3">
      <t>レイワ</t>
    </rPh>
    <rPh sb="3" eb="4">
      <t>ガン</t>
    </rPh>
    <rPh sb="11" eb="12">
      <t>ホウ</t>
    </rPh>
    <rPh sb="12" eb="13">
      <t>テキ</t>
    </rPh>
    <rPh sb="13" eb="14">
      <t>カ</t>
    </rPh>
    <rPh sb="65" eb="67">
      <t>レイワ</t>
    </rPh>
    <rPh sb="67" eb="69">
      <t>ガンネン</t>
    </rPh>
    <rPh sb="69" eb="70">
      <t>ド</t>
    </rPh>
    <rPh sb="71" eb="73">
      <t>サクテイ</t>
    </rPh>
    <rPh sb="75" eb="77">
      <t>ケイエイ</t>
    </rPh>
    <rPh sb="77" eb="79">
      <t>センリャク</t>
    </rPh>
    <rPh sb="84" eb="86">
      <t>ショウライ</t>
    </rPh>
    <rPh sb="87" eb="89">
      <t>ジンコウ</t>
    </rPh>
    <rPh sb="89" eb="91">
      <t>ゲンショウ</t>
    </rPh>
    <rPh sb="94" eb="96">
      <t>ユウシュウ</t>
    </rPh>
    <rPh sb="96" eb="98">
      <t>スイリョウ</t>
    </rPh>
    <rPh sb="99" eb="101">
      <t>ゲンショウ</t>
    </rPh>
    <rPh sb="102" eb="104">
      <t>タイオウ</t>
    </rPh>
    <rPh sb="109" eb="111">
      <t>テキセイ</t>
    </rPh>
    <rPh sb="112" eb="115">
      <t>シヨウリョウ</t>
    </rPh>
    <rPh sb="116" eb="118">
      <t>ミナオ</t>
    </rPh>
    <rPh sb="120" eb="122">
      <t>ケ</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</si>
</sst>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715-493F-B1C9-966A4246748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0.36</c:v>
                </c:pt>
              </c:numCache>
            </c:numRef>
          </c:val>
          <c:smooth val="0"/>
          <c:extLst>
            <c:ext xmlns:c16="http://schemas.microsoft.com/office/drawing/2014/chart" uri="{C3380CC4-5D6E-409C-BE32-E72D297353CC}">
              <c16:uniqueId val="{00000001-9715-493F-B1C9-966A4246748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43-4175-B3A6-A98DC218DCC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42.47</c:v>
                </c:pt>
              </c:numCache>
            </c:numRef>
          </c:val>
          <c:smooth val="0"/>
          <c:extLst>
            <c:ext xmlns:c16="http://schemas.microsoft.com/office/drawing/2014/chart" uri="{C3380CC4-5D6E-409C-BE32-E72D297353CC}">
              <c16:uniqueId val="{00000001-6243-4175-B3A6-A98DC218DCC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65.02</c:v>
                </c:pt>
              </c:numCache>
            </c:numRef>
          </c:val>
          <c:extLst>
            <c:ext xmlns:c16="http://schemas.microsoft.com/office/drawing/2014/chart" uri="{C3380CC4-5D6E-409C-BE32-E72D297353CC}">
              <c16:uniqueId val="{00000000-79F9-4309-A161-0AB75DED22C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83.75</c:v>
                </c:pt>
              </c:numCache>
            </c:numRef>
          </c:val>
          <c:smooth val="0"/>
          <c:extLst>
            <c:ext xmlns:c16="http://schemas.microsoft.com/office/drawing/2014/chart" uri="{C3380CC4-5D6E-409C-BE32-E72D297353CC}">
              <c16:uniqueId val="{00000001-79F9-4309-A161-0AB75DED22C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101.31</c:v>
                </c:pt>
              </c:numCache>
            </c:numRef>
          </c:val>
          <c:extLst>
            <c:ext xmlns:c16="http://schemas.microsoft.com/office/drawing/2014/chart" uri="{C3380CC4-5D6E-409C-BE32-E72D297353CC}">
              <c16:uniqueId val="{00000000-4744-4534-BEF8-7C3A2D118D4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102.73</c:v>
                </c:pt>
              </c:numCache>
            </c:numRef>
          </c:val>
          <c:smooth val="0"/>
          <c:extLst>
            <c:ext xmlns:c16="http://schemas.microsoft.com/office/drawing/2014/chart" uri="{C3380CC4-5D6E-409C-BE32-E72D297353CC}">
              <c16:uniqueId val="{00000001-4744-4534-BEF8-7C3A2D118D4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2.31</c:v>
                </c:pt>
              </c:numCache>
            </c:numRef>
          </c:val>
          <c:extLst>
            <c:ext xmlns:c16="http://schemas.microsoft.com/office/drawing/2014/chart" uri="{C3380CC4-5D6E-409C-BE32-E72D297353CC}">
              <c16:uniqueId val="{00000000-F213-4AA1-A075-5B6EFC96B88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24.68</c:v>
                </c:pt>
              </c:numCache>
            </c:numRef>
          </c:val>
          <c:smooth val="0"/>
          <c:extLst>
            <c:ext xmlns:c16="http://schemas.microsoft.com/office/drawing/2014/chart" uri="{C3380CC4-5D6E-409C-BE32-E72D297353CC}">
              <c16:uniqueId val="{00000001-F213-4AA1-A075-5B6EFC96B88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52C-4D1F-A582-C71D05CAF28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8.6199999999999992</c:v>
                </c:pt>
              </c:numCache>
            </c:numRef>
          </c:val>
          <c:smooth val="0"/>
          <c:extLst>
            <c:ext xmlns:c16="http://schemas.microsoft.com/office/drawing/2014/chart" uri="{C3380CC4-5D6E-409C-BE32-E72D297353CC}">
              <c16:uniqueId val="{00000001-D52C-4D1F-A582-C71D05CAF28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746-49C7-A6FC-1BCEDCD76E3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94.97</c:v>
                </c:pt>
              </c:numCache>
            </c:numRef>
          </c:val>
          <c:smooth val="0"/>
          <c:extLst>
            <c:ext xmlns:c16="http://schemas.microsoft.com/office/drawing/2014/chart" uri="{C3380CC4-5D6E-409C-BE32-E72D297353CC}">
              <c16:uniqueId val="{00000001-0746-49C7-A6FC-1BCEDCD76E3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53.84</c:v>
                </c:pt>
              </c:numCache>
            </c:numRef>
          </c:val>
          <c:extLst>
            <c:ext xmlns:c16="http://schemas.microsoft.com/office/drawing/2014/chart" uri="{C3380CC4-5D6E-409C-BE32-E72D297353CC}">
              <c16:uniqueId val="{00000000-3AF8-4124-B95E-4D485BD1B29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47.72</c:v>
                </c:pt>
              </c:numCache>
            </c:numRef>
          </c:val>
          <c:smooth val="0"/>
          <c:extLst>
            <c:ext xmlns:c16="http://schemas.microsoft.com/office/drawing/2014/chart" uri="{C3380CC4-5D6E-409C-BE32-E72D297353CC}">
              <c16:uniqueId val="{00000001-3AF8-4124-B95E-4D485BD1B29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2678.94</c:v>
                </c:pt>
              </c:numCache>
            </c:numRef>
          </c:val>
          <c:extLst>
            <c:ext xmlns:c16="http://schemas.microsoft.com/office/drawing/2014/chart" uri="{C3380CC4-5D6E-409C-BE32-E72D297353CC}">
              <c16:uniqueId val="{00000000-E585-4886-955A-44C8F808CAD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1206.79</c:v>
                </c:pt>
              </c:numCache>
            </c:numRef>
          </c:val>
          <c:smooth val="0"/>
          <c:extLst>
            <c:ext xmlns:c16="http://schemas.microsoft.com/office/drawing/2014/chart" uri="{C3380CC4-5D6E-409C-BE32-E72D297353CC}">
              <c16:uniqueId val="{00000001-E585-4886-955A-44C8F808CAD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62.71</c:v>
                </c:pt>
              </c:numCache>
            </c:numRef>
          </c:val>
          <c:extLst>
            <c:ext xmlns:c16="http://schemas.microsoft.com/office/drawing/2014/chart" uri="{C3380CC4-5D6E-409C-BE32-E72D297353CC}">
              <c16:uniqueId val="{00000000-A811-460C-AC4C-4C4F9AA99CE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71.84</c:v>
                </c:pt>
              </c:numCache>
            </c:numRef>
          </c:val>
          <c:smooth val="0"/>
          <c:extLst>
            <c:ext xmlns:c16="http://schemas.microsoft.com/office/drawing/2014/chart" uri="{C3380CC4-5D6E-409C-BE32-E72D297353CC}">
              <c16:uniqueId val="{00000001-A811-460C-AC4C-4C4F9AA99CE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4DF1-4342-91A7-7758A09FE8C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228.47</c:v>
                </c:pt>
              </c:numCache>
            </c:numRef>
          </c:val>
          <c:smooth val="0"/>
          <c:extLst>
            <c:ext xmlns:c16="http://schemas.microsoft.com/office/drawing/2014/chart" uri="{C3380CC4-5D6E-409C-BE32-E72D297353CC}">
              <c16:uniqueId val="{00000001-4DF1-4342-91A7-7758A09FE8C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小牧市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153026</v>
      </c>
      <c r="AM8" s="69"/>
      <c r="AN8" s="69"/>
      <c r="AO8" s="69"/>
      <c r="AP8" s="69"/>
      <c r="AQ8" s="69"/>
      <c r="AR8" s="69"/>
      <c r="AS8" s="69"/>
      <c r="AT8" s="68">
        <f>データ!T6</f>
        <v>62.81</v>
      </c>
      <c r="AU8" s="68"/>
      <c r="AV8" s="68"/>
      <c r="AW8" s="68"/>
      <c r="AX8" s="68"/>
      <c r="AY8" s="68"/>
      <c r="AZ8" s="68"/>
      <c r="BA8" s="68"/>
      <c r="BB8" s="68">
        <f>データ!U6</f>
        <v>2436.33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63.43</v>
      </c>
      <c r="J10" s="68"/>
      <c r="K10" s="68"/>
      <c r="L10" s="68"/>
      <c r="M10" s="68"/>
      <c r="N10" s="68"/>
      <c r="O10" s="68"/>
      <c r="P10" s="68">
        <f>データ!P6</f>
        <v>0.93</v>
      </c>
      <c r="Q10" s="68"/>
      <c r="R10" s="68"/>
      <c r="S10" s="68"/>
      <c r="T10" s="68"/>
      <c r="U10" s="68"/>
      <c r="V10" s="68"/>
      <c r="W10" s="68">
        <f>データ!Q6</f>
        <v>67.599999999999994</v>
      </c>
      <c r="X10" s="68"/>
      <c r="Y10" s="68"/>
      <c r="Z10" s="68"/>
      <c r="AA10" s="68"/>
      <c r="AB10" s="68"/>
      <c r="AC10" s="68"/>
      <c r="AD10" s="69">
        <f>データ!R6</f>
        <v>1581</v>
      </c>
      <c r="AE10" s="69"/>
      <c r="AF10" s="69"/>
      <c r="AG10" s="69"/>
      <c r="AH10" s="69"/>
      <c r="AI10" s="69"/>
      <c r="AJ10" s="69"/>
      <c r="AK10" s="2"/>
      <c r="AL10" s="69">
        <f>データ!V6</f>
        <v>1418</v>
      </c>
      <c r="AM10" s="69"/>
      <c r="AN10" s="69"/>
      <c r="AO10" s="69"/>
      <c r="AP10" s="69"/>
      <c r="AQ10" s="69"/>
      <c r="AR10" s="69"/>
      <c r="AS10" s="69"/>
      <c r="AT10" s="68">
        <f>データ!W6</f>
        <v>0.37</v>
      </c>
      <c r="AU10" s="68"/>
      <c r="AV10" s="68"/>
      <c r="AW10" s="68"/>
      <c r="AX10" s="68"/>
      <c r="AY10" s="68"/>
      <c r="AZ10" s="68"/>
      <c r="BA10" s="68"/>
      <c r="BB10" s="68">
        <f>データ!X6</f>
        <v>3832.43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iU3lk8qscSQsOgeFC0I2KMWBosU7NCbkqa2TWkBPUJoknub8wOh9A2xaoNV5Nk7D95nlG6C8lIm/ChTKus+gNQ==" saltValue="auMpMB/1E3hBY4j/0r+nQ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232190</v>
      </c>
      <c r="D6" s="33">
        <f t="shared" si="3"/>
        <v>46</v>
      </c>
      <c r="E6" s="33">
        <f t="shared" si="3"/>
        <v>17</v>
      </c>
      <c r="F6" s="33">
        <f t="shared" si="3"/>
        <v>4</v>
      </c>
      <c r="G6" s="33">
        <f t="shared" si="3"/>
        <v>0</v>
      </c>
      <c r="H6" s="33" t="str">
        <f t="shared" si="3"/>
        <v>愛知県　小牧市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63.43</v>
      </c>
      <c r="P6" s="34">
        <f t="shared" si="3"/>
        <v>0.93</v>
      </c>
      <c r="Q6" s="34">
        <f t="shared" si="3"/>
        <v>67.599999999999994</v>
      </c>
      <c r="R6" s="34">
        <f t="shared" si="3"/>
        <v>1581</v>
      </c>
      <c r="S6" s="34">
        <f t="shared" si="3"/>
        <v>153026</v>
      </c>
      <c r="T6" s="34">
        <f t="shared" si="3"/>
        <v>62.81</v>
      </c>
      <c r="U6" s="34">
        <f t="shared" si="3"/>
        <v>2436.33</v>
      </c>
      <c r="V6" s="34">
        <f t="shared" si="3"/>
        <v>1418</v>
      </c>
      <c r="W6" s="34">
        <f t="shared" si="3"/>
        <v>0.37</v>
      </c>
      <c r="X6" s="34">
        <f t="shared" si="3"/>
        <v>3832.43</v>
      </c>
      <c r="Y6" s="35" t="str">
        <f>IF(Y7="",NA(),Y7)</f>
        <v>-</v>
      </c>
      <c r="Z6" s="35" t="str">
        <f t="shared" ref="Z6:AH6" si="4">IF(Z7="",NA(),Z7)</f>
        <v>-</v>
      </c>
      <c r="AA6" s="35" t="str">
        <f t="shared" si="4"/>
        <v>-</v>
      </c>
      <c r="AB6" s="35" t="str">
        <f t="shared" si="4"/>
        <v>-</v>
      </c>
      <c r="AC6" s="35">
        <f t="shared" si="4"/>
        <v>101.31</v>
      </c>
      <c r="AD6" s="35" t="str">
        <f t="shared" si="4"/>
        <v>-</v>
      </c>
      <c r="AE6" s="35" t="str">
        <f t="shared" si="4"/>
        <v>-</v>
      </c>
      <c r="AF6" s="35" t="str">
        <f t="shared" si="4"/>
        <v>-</v>
      </c>
      <c r="AG6" s="35" t="str">
        <f t="shared" si="4"/>
        <v>-</v>
      </c>
      <c r="AH6" s="35">
        <f t="shared" si="4"/>
        <v>102.73</v>
      </c>
      <c r="AI6" s="34" t="str">
        <f>IF(AI7="","",IF(AI7="-","【-】","【"&amp;SUBSTITUTE(TEXT(AI7,"#,##0.00"),"-","△")&amp;"】"))</f>
        <v>【102.87】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94.97</v>
      </c>
      <c r="AT6" s="34" t="str">
        <f>IF(AT7="","",IF(AT7="-","【-】","【"&amp;SUBSTITUTE(TEXT(AT7,"#,##0.00"),"-","△")&amp;"】"))</f>
        <v>【76.63】</v>
      </c>
      <c r="AU6" s="35" t="str">
        <f>IF(AU7="",NA(),AU7)</f>
        <v>-</v>
      </c>
      <c r="AV6" s="35" t="str">
        <f t="shared" ref="AV6:BD6" si="6">IF(AV7="",NA(),AV7)</f>
        <v>-</v>
      </c>
      <c r="AW6" s="35" t="str">
        <f t="shared" si="6"/>
        <v>-</v>
      </c>
      <c r="AX6" s="35" t="str">
        <f t="shared" si="6"/>
        <v>-</v>
      </c>
      <c r="AY6" s="35">
        <f t="shared" si="6"/>
        <v>53.84</v>
      </c>
      <c r="AZ6" s="35" t="str">
        <f t="shared" si="6"/>
        <v>-</v>
      </c>
      <c r="BA6" s="35" t="str">
        <f t="shared" si="6"/>
        <v>-</v>
      </c>
      <c r="BB6" s="35" t="str">
        <f t="shared" si="6"/>
        <v>-</v>
      </c>
      <c r="BC6" s="35" t="str">
        <f t="shared" si="6"/>
        <v>-</v>
      </c>
      <c r="BD6" s="35">
        <f t="shared" si="6"/>
        <v>47.72</v>
      </c>
      <c r="BE6" s="34" t="str">
        <f>IF(BE7="","",IF(BE7="-","【-】","【"&amp;SUBSTITUTE(TEXT(BE7,"#,##0.00"),"-","△")&amp;"】"))</f>
        <v>【49.61】</v>
      </c>
      <c r="BF6" s="35" t="str">
        <f>IF(BF7="",NA(),BF7)</f>
        <v>-</v>
      </c>
      <c r="BG6" s="35" t="str">
        <f t="shared" ref="BG6:BO6" si="7">IF(BG7="",NA(),BG7)</f>
        <v>-</v>
      </c>
      <c r="BH6" s="35" t="str">
        <f t="shared" si="7"/>
        <v>-</v>
      </c>
      <c r="BI6" s="35" t="str">
        <f t="shared" si="7"/>
        <v>-</v>
      </c>
      <c r="BJ6" s="35">
        <f t="shared" si="7"/>
        <v>2678.94</v>
      </c>
      <c r="BK6" s="35" t="str">
        <f t="shared" si="7"/>
        <v>-</v>
      </c>
      <c r="BL6" s="35" t="str">
        <f t="shared" si="7"/>
        <v>-</v>
      </c>
      <c r="BM6" s="35" t="str">
        <f t="shared" si="7"/>
        <v>-</v>
      </c>
      <c r="BN6" s="35" t="str">
        <f t="shared" si="7"/>
        <v>-</v>
      </c>
      <c r="BO6" s="35">
        <f t="shared" si="7"/>
        <v>1206.79</v>
      </c>
      <c r="BP6" s="34" t="str">
        <f>IF(BP7="","",IF(BP7="-","【-】","【"&amp;SUBSTITUTE(TEXT(BP7,"#,##0.00"),"-","△")&amp;"】"))</f>
        <v>【1,218.70】</v>
      </c>
      <c r="BQ6" s="35" t="str">
        <f>IF(BQ7="",NA(),BQ7)</f>
        <v>-</v>
      </c>
      <c r="BR6" s="35" t="str">
        <f t="shared" ref="BR6:BZ6" si="8">IF(BR7="",NA(),BR7)</f>
        <v>-</v>
      </c>
      <c r="BS6" s="35" t="str">
        <f t="shared" si="8"/>
        <v>-</v>
      </c>
      <c r="BT6" s="35" t="str">
        <f t="shared" si="8"/>
        <v>-</v>
      </c>
      <c r="BU6" s="35">
        <f t="shared" si="8"/>
        <v>62.71</v>
      </c>
      <c r="BV6" s="35" t="str">
        <f t="shared" si="8"/>
        <v>-</v>
      </c>
      <c r="BW6" s="35" t="str">
        <f t="shared" si="8"/>
        <v>-</v>
      </c>
      <c r="BX6" s="35" t="str">
        <f t="shared" si="8"/>
        <v>-</v>
      </c>
      <c r="BY6" s="35" t="str">
        <f t="shared" si="8"/>
        <v>-</v>
      </c>
      <c r="BZ6" s="35">
        <f t="shared" si="8"/>
        <v>71.84</v>
      </c>
      <c r="CA6" s="34" t="str">
        <f>IF(CA7="","",IF(CA7="-","【-】","【"&amp;SUBSTITUTE(TEXT(CA7,"#,##0.00"),"-","△")&amp;"】"))</f>
        <v>【74.17】</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42.47</v>
      </c>
      <c r="CW6" s="34" t="str">
        <f>IF(CW7="","",IF(CW7="-","【-】","【"&amp;SUBSTITUTE(TEXT(CW7,"#,##0.00"),"-","△")&amp;"】"))</f>
        <v>【42.86】</v>
      </c>
      <c r="CX6" s="35" t="str">
        <f>IF(CX7="",NA(),CX7)</f>
        <v>-</v>
      </c>
      <c r="CY6" s="35" t="str">
        <f t="shared" ref="CY6:DG6" si="11">IF(CY7="",NA(),CY7)</f>
        <v>-</v>
      </c>
      <c r="CZ6" s="35" t="str">
        <f t="shared" si="11"/>
        <v>-</v>
      </c>
      <c r="DA6" s="35" t="str">
        <f t="shared" si="11"/>
        <v>-</v>
      </c>
      <c r="DB6" s="35">
        <f t="shared" si="11"/>
        <v>65.02</v>
      </c>
      <c r="DC6" s="35" t="str">
        <f t="shared" si="11"/>
        <v>-</v>
      </c>
      <c r="DD6" s="35" t="str">
        <f t="shared" si="11"/>
        <v>-</v>
      </c>
      <c r="DE6" s="35" t="str">
        <f t="shared" si="11"/>
        <v>-</v>
      </c>
      <c r="DF6" s="35" t="str">
        <f t="shared" si="11"/>
        <v>-</v>
      </c>
      <c r="DG6" s="35">
        <f t="shared" si="11"/>
        <v>83.75</v>
      </c>
      <c r="DH6" s="34" t="str">
        <f>IF(DH7="","",IF(DH7="-","【-】","【"&amp;SUBSTITUTE(TEXT(DH7,"#,##0.00"),"-","△")&amp;"】"))</f>
        <v>【84.20】</v>
      </c>
      <c r="DI6" s="35" t="str">
        <f>IF(DI7="",NA(),DI7)</f>
        <v>-</v>
      </c>
      <c r="DJ6" s="35" t="str">
        <f t="shared" ref="DJ6:DR6" si="12">IF(DJ7="",NA(),DJ7)</f>
        <v>-</v>
      </c>
      <c r="DK6" s="35" t="str">
        <f t="shared" si="12"/>
        <v>-</v>
      </c>
      <c r="DL6" s="35" t="str">
        <f t="shared" si="12"/>
        <v>-</v>
      </c>
      <c r="DM6" s="35">
        <f t="shared" si="12"/>
        <v>2.31</v>
      </c>
      <c r="DN6" s="35" t="str">
        <f t="shared" si="12"/>
        <v>-</v>
      </c>
      <c r="DO6" s="35" t="str">
        <f t="shared" si="12"/>
        <v>-</v>
      </c>
      <c r="DP6" s="35" t="str">
        <f t="shared" si="12"/>
        <v>-</v>
      </c>
      <c r="DQ6" s="35" t="str">
        <f t="shared" si="12"/>
        <v>-</v>
      </c>
      <c r="DR6" s="35">
        <f t="shared" si="12"/>
        <v>24.68</v>
      </c>
      <c r="DS6" s="34" t="str">
        <f>IF(DS7="","",IF(DS7="-","【-】","【"&amp;SUBSTITUTE(TEXT(DS7,"#,##0.00"),"-","△")&amp;"】"))</f>
        <v>【25.37】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8.6199999999999992</v>
      </c>
      <c r="ED6" s="34" t="str">
        <f>IF(ED7="","",IF(ED7="-","【-】","【"&amp;SUBSTITUTE(TEXT(ED7,"#,##0.00"),"-","△")&amp;"】"))</f>
        <v>【6.20】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0.36</v>
      </c>
      <c r="EO6" s="34" t="str">
        <f>IF(EO7="","",IF(EO7="-","【-】","【"&amp;SUBSTITUTE(TEXT(EO7,"#,##0.00"),"-","△")&amp;"】"))</f>
        <v>【0.28】</v>
      </c>
    </row>
    <row r="7" spans="1:148" s="36" customFormat="1" x14ac:dyDescent="0.15">
      <c r="A7" s="28"/>
      <c r="B7" s="37">
        <v>2019</v>
      </c>
      <c r="C7" s="37">
        <v>232190</v>
      </c>
      <c r="D7" s="37">
        <v>46</v>
      </c>
      <c r="E7" s="37">
        <v>17</v>
      </c>
      <c r="F7" s="37">
        <v>4</v>
      </c>
      <c r="G7" s="37">
        <v>0</v>
      </c>
      <c r="H7" s="37" t="s">
        <v>96</v>
      </c>
      <c r="I7" s="37" t="s">
        <v>97</v>
      </c>
      <c r="J7" s="37" t="s">
        <v>98</v>
      </c>
      <c r="K7" s="37" t="s">
        <v>99</v>
      </c>
      <c r="L7" s="37" t="s">
        <v>100</v>
      </c>
      <c r="M7" s="37" t="s">
        <v>101</v>
      </c>
      <c r="N7" s="38" t="s">
        <v>102</v>
      </c>
      <c r="O7" s="38">
        <v>63.43</v>
      </c>
      <c r="P7" s="38">
        <v>0.93</v>
      </c>
      <c r="Q7" s="38">
        <v>67.599999999999994</v>
      </c>
      <c r="R7" s="38">
        <v>1581</v>
      </c>
      <c r="S7" s="38">
        <v>153026</v>
      </c>
      <c r="T7" s="38">
        <v>62.81</v>
      </c>
      <c r="U7" s="38">
        <v>2436.33</v>
      </c>
      <c r="V7" s="38">
        <v>1418</v>
      </c>
      <c r="W7" s="38">
        <v>0.37</v>
      </c>
      <c r="X7" s="38">
        <v>3832.43</v>
      </c>
      <c r="Y7" s="38" t="s">
        <v>102</v>
      </c>
      <c r="Z7" s="38" t="s">
        <v>102</v>
      </c>
      <c r="AA7" s="38" t="s">
        <v>102</v>
      </c>
      <c r="AB7" s="38" t="s">
        <v>102</v>
      </c>
      <c r="AC7" s="38">
        <v>101.31</v>
      </c>
      <c r="AD7" s="38" t="s">
        <v>102</v>
      </c>
      <c r="AE7" s="38" t="s">
        <v>102</v>
      </c>
      <c r="AF7" s="38" t="s">
        <v>102</v>
      </c>
      <c r="AG7" s="38" t="s">
        <v>102</v>
      </c>
      <c r="AH7" s="38">
        <v>102.73</v>
      </c>
      <c r="AI7" s="38">
        <v>102.87</v>
      </c>
      <c r="AJ7" s="38" t="s">
        <v>102</v>
      </c>
      <c r="AK7" s="38" t="s">
        <v>102</v>
      </c>
      <c r="AL7" s="38" t="s">
        <v>102</v>
      </c>
      <c r="AM7" s="38" t="s">
        <v>102</v>
      </c>
      <c r="AN7" s="38">
        <v>0</v>
      </c>
      <c r="AO7" s="38" t="s">
        <v>102</v>
      </c>
      <c r="AP7" s="38" t="s">
        <v>102</v>
      </c>
      <c r="AQ7" s="38" t="s">
        <v>102</v>
      </c>
      <c r="AR7" s="38" t="s">
        <v>102</v>
      </c>
      <c r="AS7" s="38">
        <v>94.97</v>
      </c>
      <c r="AT7" s="38">
        <v>76.63</v>
      </c>
      <c r="AU7" s="38" t="s">
        <v>102</v>
      </c>
      <c r="AV7" s="38" t="s">
        <v>102</v>
      </c>
      <c r="AW7" s="38" t="s">
        <v>102</v>
      </c>
      <c r="AX7" s="38" t="s">
        <v>102</v>
      </c>
      <c r="AY7" s="38">
        <v>53.84</v>
      </c>
      <c r="AZ7" s="38" t="s">
        <v>102</v>
      </c>
      <c r="BA7" s="38" t="s">
        <v>102</v>
      </c>
      <c r="BB7" s="38" t="s">
        <v>102</v>
      </c>
      <c r="BC7" s="38" t="s">
        <v>102</v>
      </c>
      <c r="BD7" s="38">
        <v>47.72</v>
      </c>
      <c r="BE7" s="38">
        <v>49.61</v>
      </c>
      <c r="BF7" s="38" t="s">
        <v>102</v>
      </c>
      <c r="BG7" s="38" t="s">
        <v>102</v>
      </c>
      <c r="BH7" s="38" t="s">
        <v>102</v>
      </c>
      <c r="BI7" s="38" t="s">
        <v>102</v>
      </c>
      <c r="BJ7" s="38">
        <v>2678.94</v>
      </c>
      <c r="BK7" s="38" t="s">
        <v>102</v>
      </c>
      <c r="BL7" s="38" t="s">
        <v>102</v>
      </c>
      <c r="BM7" s="38" t="s">
        <v>102</v>
      </c>
      <c r="BN7" s="38" t="s">
        <v>102</v>
      </c>
      <c r="BO7" s="38">
        <v>1206.79</v>
      </c>
      <c r="BP7" s="38">
        <v>1218.7</v>
      </c>
      <c r="BQ7" s="38" t="s">
        <v>102</v>
      </c>
      <c r="BR7" s="38" t="s">
        <v>102</v>
      </c>
      <c r="BS7" s="38" t="s">
        <v>102</v>
      </c>
      <c r="BT7" s="38" t="s">
        <v>102</v>
      </c>
      <c r="BU7" s="38">
        <v>62.71</v>
      </c>
      <c r="BV7" s="38" t="s">
        <v>102</v>
      </c>
      <c r="BW7" s="38" t="s">
        <v>102</v>
      </c>
      <c r="BX7" s="38" t="s">
        <v>102</v>
      </c>
      <c r="BY7" s="38" t="s">
        <v>102</v>
      </c>
      <c r="BZ7" s="38">
        <v>71.84</v>
      </c>
      <c r="CA7" s="38">
        <v>74.17</v>
      </c>
      <c r="CB7" s="38" t="s">
        <v>102</v>
      </c>
      <c r="CC7" s="38" t="s">
        <v>102</v>
      </c>
      <c r="CD7" s="38" t="s">
        <v>102</v>
      </c>
      <c r="CE7" s="38" t="s">
        <v>102</v>
      </c>
      <c r="CF7" s="38">
        <v>150</v>
      </c>
      <c r="CG7" s="38" t="s">
        <v>102</v>
      </c>
      <c r="CH7" s="38" t="s">
        <v>102</v>
      </c>
      <c r="CI7" s="38" t="s">
        <v>102</v>
      </c>
      <c r="CJ7" s="38" t="s">
        <v>102</v>
      </c>
      <c r="CK7" s="38">
        <v>228.47</v>
      </c>
      <c r="CL7" s="38">
        <v>218.56</v>
      </c>
      <c r="CM7" s="38" t="s">
        <v>102</v>
      </c>
      <c r="CN7" s="38" t="s">
        <v>102</v>
      </c>
      <c r="CO7" s="38" t="s">
        <v>102</v>
      </c>
      <c r="CP7" s="38" t="s">
        <v>102</v>
      </c>
      <c r="CQ7" s="38" t="s">
        <v>102</v>
      </c>
      <c r="CR7" s="38" t="s">
        <v>102</v>
      </c>
      <c r="CS7" s="38" t="s">
        <v>102</v>
      </c>
      <c r="CT7" s="38" t="s">
        <v>102</v>
      </c>
      <c r="CU7" s="38" t="s">
        <v>102</v>
      </c>
      <c r="CV7" s="38">
        <v>42.47</v>
      </c>
      <c r="CW7" s="38">
        <v>42.86</v>
      </c>
      <c r="CX7" s="38" t="s">
        <v>102</v>
      </c>
      <c r="CY7" s="38" t="s">
        <v>102</v>
      </c>
      <c r="CZ7" s="38" t="s">
        <v>102</v>
      </c>
      <c r="DA7" s="38" t="s">
        <v>102</v>
      </c>
      <c r="DB7" s="38">
        <v>65.02</v>
      </c>
      <c r="DC7" s="38" t="s">
        <v>102</v>
      </c>
      <c r="DD7" s="38" t="s">
        <v>102</v>
      </c>
      <c r="DE7" s="38" t="s">
        <v>102</v>
      </c>
      <c r="DF7" s="38" t="s">
        <v>102</v>
      </c>
      <c r="DG7" s="38">
        <v>83.75</v>
      </c>
      <c r="DH7" s="38">
        <v>84.2</v>
      </c>
      <c r="DI7" s="38" t="s">
        <v>102</v>
      </c>
      <c r="DJ7" s="38" t="s">
        <v>102</v>
      </c>
      <c r="DK7" s="38" t="s">
        <v>102</v>
      </c>
      <c r="DL7" s="38" t="s">
        <v>102</v>
      </c>
      <c r="DM7" s="38">
        <v>2.31</v>
      </c>
      <c r="DN7" s="38" t="s">
        <v>102</v>
      </c>
      <c r="DO7" s="38" t="s">
        <v>102</v>
      </c>
      <c r="DP7" s="38" t="s">
        <v>102</v>
      </c>
      <c r="DQ7" s="38" t="s">
        <v>102</v>
      </c>
      <c r="DR7" s="38">
        <v>24.68</v>
      </c>
      <c r="DS7" s="38">
        <v>25.37</v>
      </c>
      <c r="DT7" s="38" t="s">
        <v>102</v>
      </c>
      <c r="DU7" s="38" t="s">
        <v>102</v>
      </c>
      <c r="DV7" s="38" t="s">
        <v>102</v>
      </c>
      <c r="DW7" s="38" t="s">
        <v>102</v>
      </c>
      <c r="DX7" s="38">
        <v>0</v>
      </c>
      <c r="DY7" s="38" t="s">
        <v>102</v>
      </c>
      <c r="DZ7" s="38" t="s">
        <v>102</v>
      </c>
      <c r="EA7" s="38" t="s">
        <v>102</v>
      </c>
      <c r="EB7" s="38" t="s">
        <v>102</v>
      </c>
      <c r="EC7" s="38">
        <v>8.6199999999999992</v>
      </c>
      <c r="ED7" s="38">
        <v>6.2</v>
      </c>
      <c r="EE7" s="38" t="s">
        <v>102</v>
      </c>
      <c r="EF7" s="38" t="s">
        <v>102</v>
      </c>
      <c r="EG7" s="38" t="s">
        <v>102</v>
      </c>
      <c r="EH7" s="38" t="s">
        <v>102</v>
      </c>
      <c r="EI7" s="38">
        <v>0</v>
      </c>
      <c r="EJ7" s="38" t="s">
        <v>102</v>
      </c>
      <c r="EK7" s="38" t="s">
        <v>102</v>
      </c>
      <c r="EL7" s="38" t="s">
        <v>102</v>
      </c>
      <c r="EM7" s="38" t="s">
        <v>102</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2021-01-25T07:39:53Z</cp:lastPrinted>
  <dcterms:created xsi:type="dcterms:W3CDTF">2020-12-04T02:33:21Z</dcterms:created>
  <dcterms:modified xsi:type="dcterms:W3CDTF">2021-02-22T02:27:43Z</dcterms:modified>
  <cp:category/>
</cp:coreProperties>
</file>