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8農業集落排水・漁業集落排水事業\"/>
    </mc:Choice>
  </mc:AlternateContent>
  <workbookProtection workbookAlgorithmName="SHA-512" workbookHashValue="FbFtMoTWfmSPLtdA76VwD2aGtb/LqaI/gY05mh0OyRIOkc3FHvR+6g4LETLsiG6XTvMDI3NQ5uSWwkIOh6v86Q==" workbookSaltValue="1y0V3NJSTOrcdQiMD7OAr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B8" i="4"/>
  <c r="AT8" i="4"/>
  <c r="AD8" i="4"/>
  <c r="W8" i="4"/>
  <c r="B8" i="4"/>
  <c r="B6" i="4"/>
</calcChain>
</file>

<file path=xl/sharedStrings.xml><?xml version="1.0" encoding="utf-8"?>
<sst xmlns="http://schemas.openxmlformats.org/spreadsheetml/2006/main" count="231" uniqueCount="119">
  <si>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</si>
  <si>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</si>
  <si>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</si>
  <si>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</si>
  <si>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</si>
  <si>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</si>
  <si>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</si>
  <si>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</si>
  <si>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</si>
  <si>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</si>
  <si>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</si>
  <si>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</si>
  <si>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</si>
  <si>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</si>
  <si>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</si>
  <si>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</si>
  <si>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</si>
  <si>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</si>
  <si>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</si>
  <si>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</si>
  <si>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</si>
  <si>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</si>
  <si>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</si>
  <si>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</si>
  <si>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</si>
  <si>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</si>
  <si>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</si>
  <si>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</si>
  <si>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</si>
  <si>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</si>
  <si>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</si>
  <si>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</si>
  <si>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</si>
  <si>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</si>
  <si>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</si>
  <si>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</si>
  <si>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</si>
  <si>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</si>
  <si>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</si>
  <si>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</si>
  <si>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</si>
  <si>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</si>
  <si>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</si>
  <si>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</si>
  <si>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</si>
  <si>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</si>
  <si>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</si>
  <si>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</si>
  <si>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</si>
  <si>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</si>
  <si>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</si>
  <si>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</si>
  <si>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</si>
  <si>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</si>
  <si>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</si>
  <si>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</si>
  <si>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</si>
  <si>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</si>
  <si>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</si>
  <si>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</si>
  <si>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</si>
  <si>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</si>
  <si>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</si>
  <si>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</si>
  <si>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</si>
  <si>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</si>
  <si>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</si>
  <si>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</si>
  <si>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</si>
  <si>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</si>
  <si>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</si>
  <si>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</si>
  <si>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</si>
  <si>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</si>
  <si>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</si>
  <si>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</si>
  <si>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</si>
  <si>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</si>
  <si>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</si>
  <si>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</si>
  <si>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</si>
  <si>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</si>
  <si>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</si>
  <si>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</si>
  <si>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</si>
  <si>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</si>
  <si>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</si>
  <si>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</si>
  <si>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</si>
  <si>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</si>
  <si>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</si>
  <si>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</si>
  <si>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</si>
  <si>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</si>
  <si>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</si>
  <si>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</si>
  <si>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</si>
  <si>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</si>
  <si>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</si>
  <si>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</si>
  <si>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</si>
  <si>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</si>
  <si>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</si>
  <si>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</si>
  <si>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</si>
  <si>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</si>
  <si>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</si>
  <si>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</si>
  <si>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</si>
  <si>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</si>
  <si>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</si>
  <si>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</si>
  <si>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</si>
  <si>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</si>
  <si>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</si>
  <si>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</si>
  <si>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は、徐々に増加しており、類似団体を上回る状況にあるが、「②管渠老朽化率」が示すように法定耐用年数を超えた管渠はなく、本格的な更新の時期に至っていないため更新の必要性が低い。
「③管渠改善率」も更新が必要な下水道施設がなく、更新事業を実施していない。
　今後の管渠の本格的な更新時期に向けて、平成30年度からストックマネジメント計画に基づいた管路の調査点検を実施している。その結果を基にリスクを総合的に評価し、平準化等を図った更新事業を実施していく。</t>
    <rPh sb="2" eb="4">
      <t>ユウケイ</t>
    </rPh>
    <rPh sb="4" eb="6">
      <t>コテイ</t>
    </rPh>
    <rPh sb="6" eb="8">
      <t>シサン</t>
    </rPh>
    <rPh sb="8" eb="10">
      <t>ゲンカ</t>
    </rPh>
    <rPh sb="10" eb="12">
      <t>ショウキャク</t>
    </rPh>
    <rPh sb="12" eb="13">
      <t>リツ</t>
    </rPh>
    <rPh sb="16" eb="18">
      <t>ジョジョ</t>
    </rPh>
    <rPh sb="19" eb="21">
      <t>ゾウカ</t>
    </rPh>
    <rPh sb="26" eb="28">
      <t>ルイジ</t>
    </rPh>
    <rPh sb="28" eb="30">
      <t>ダンタイ</t>
    </rPh>
    <rPh sb="31" eb="33">
      <t>ウワマワ</t>
    </rPh>
    <rPh sb="34" eb="36">
      <t>ジョウキョウ</t>
    </rPh>
    <rPh sb="43" eb="45">
      <t>カンキョ</t>
    </rPh>
    <rPh sb="45" eb="48">
      <t>ロウキュウカ</t>
    </rPh>
    <rPh sb="48" eb="49">
      <t>リツ</t>
    </rPh>
    <rPh sb="51" eb="52">
      <t>シメ</t>
    </rPh>
    <rPh sb="56" eb="58">
      <t>ホウテイ</t>
    </rPh>
    <rPh sb="58" eb="60">
      <t>タイヨウ</t>
    </rPh>
    <rPh sb="60" eb="62">
      <t>ネンスウ</t>
    </rPh>
    <rPh sb="63" eb="64">
      <t>コ</t>
    </rPh>
    <rPh sb="66" eb="68">
      <t>カンキョ</t>
    </rPh>
    <rPh sb="72" eb="75">
      <t>ホンカクテキ</t>
    </rPh>
    <rPh sb="76" eb="78">
      <t>コウシン</t>
    </rPh>
    <rPh sb="79" eb="81">
      <t>ジキ</t>
    </rPh>
    <rPh sb="82" eb="83">
      <t>イタ</t>
    </rPh>
    <rPh sb="90" eb="92">
      <t>コウシン</t>
    </rPh>
    <rPh sb="93" eb="96">
      <t>ヒツヨウセイ</t>
    </rPh>
    <rPh sb="97" eb="98">
      <t>ヒク</t>
    </rPh>
    <rPh sb="110" eb="112">
      <t>コウシン</t>
    </rPh>
    <rPh sb="113" eb="115">
      <t>ヒツヨウ</t>
    </rPh>
    <rPh sb="116" eb="119">
      <t>ゲスイドウ</t>
    </rPh>
    <rPh sb="119" eb="121">
      <t>シセツ</t>
    </rPh>
    <rPh sb="125" eb="127">
      <t>コウシン</t>
    </rPh>
    <rPh sb="127" eb="129">
      <t>ジギョウ</t>
    </rPh>
    <rPh sb="130" eb="132">
      <t>ジッシ</t>
    </rPh>
    <rPh sb="140" eb="142">
      <t>コンゴ</t>
    </rPh>
    <rPh sb="155" eb="156">
      <t>ム</t>
    </rPh>
    <rPh sb="159" eb="161">
      <t>ヘイセイ</t>
    </rPh>
    <rPh sb="184" eb="186">
      <t>カンロ</t>
    </rPh>
    <rPh sb="201" eb="203">
      <t>ケッカ</t>
    </rPh>
    <rPh sb="204" eb="205">
      <t>モト</t>
    </rPh>
    <phoneticPr fontId="15"/>
  </si>
  <si>
    <t>　一般会計からの繰入れにより純損失は発生していないが、今後、税制等の変更による財政構造の変化によって一般会計からの繰入れが厳しくなっていくことが想定される。そうした状況に対応するため経費削減を図り、平成27年度末に2処理場を廃止し、平成28年度に一部の地区を公共下水道に編入した。これにより、施設の維持管理費等の削減及び将来の施設の更新費用が不要になった。他の施設についても同様の手法を検討し、より効率的な事業の運営を目指し、一般会計からの繰入れを抑制できるよう努めていく。
　また、ストックマネジメント計画に基づき、管渠等の更新時期の平準化を図り、財政収支とのバランスのとれた、最も効率的・効果的な更新を実施していく。
　下水道事業経営戦略は、平成29年度から10年間を対象として策定している。経営比較分析等により効果を評価し、適宜、見直しを図りながら取組を着実に実行していく。令和４年度に見直し予定。</t>
    <rPh sb="1" eb="3">
      <t>イッパン</t>
    </rPh>
    <rPh sb="3" eb="5">
      <t>カイケイ</t>
    </rPh>
    <rPh sb="8" eb="10">
      <t>クリイ</t>
    </rPh>
    <rPh sb="14" eb="15">
      <t>ジュン</t>
    </rPh>
    <rPh sb="15" eb="17">
      <t>ソンシツ</t>
    </rPh>
    <rPh sb="18" eb="20">
      <t>ハッセイ</t>
    </rPh>
    <rPh sb="27" eb="29">
      <t>コンゴ</t>
    </rPh>
    <rPh sb="30" eb="32">
      <t>ゼイセイ</t>
    </rPh>
    <rPh sb="32" eb="33">
      <t>トウ</t>
    </rPh>
    <rPh sb="34" eb="36">
      <t>ヘンコウ</t>
    </rPh>
    <rPh sb="39" eb="41">
      <t>ザイセイ</t>
    </rPh>
    <rPh sb="41" eb="43">
      <t>コウゾウ</t>
    </rPh>
    <rPh sb="44" eb="46">
      <t>ヘンカ</t>
    </rPh>
    <rPh sb="50" eb="52">
      <t>イッパン</t>
    </rPh>
    <rPh sb="52" eb="54">
      <t>カイケイ</t>
    </rPh>
    <rPh sb="57" eb="59">
      <t>クリイ</t>
    </rPh>
    <rPh sb="61" eb="62">
      <t>キビ</t>
    </rPh>
    <rPh sb="72" eb="74">
      <t>ソウテイ</t>
    </rPh>
    <rPh sb="82" eb="84">
      <t>ジョウキョウ</t>
    </rPh>
    <rPh sb="85" eb="87">
      <t>タイオウ</t>
    </rPh>
    <rPh sb="91" eb="93">
      <t>ケイヒ</t>
    </rPh>
    <rPh sb="93" eb="95">
      <t>サクゲン</t>
    </rPh>
    <rPh sb="96" eb="97">
      <t>ハカ</t>
    </rPh>
    <rPh sb="99" eb="101">
      <t>ヘイセイ</t>
    </rPh>
    <rPh sb="103" eb="105">
      <t>ネンド</t>
    </rPh>
    <rPh sb="105" eb="106">
      <t>マツ</t>
    </rPh>
    <rPh sb="108" eb="111">
      <t>ショリジョウ</t>
    </rPh>
    <rPh sb="112" eb="114">
      <t>ハイシ</t>
    </rPh>
    <rPh sb="116" eb="118">
      <t>ヘイセイ</t>
    </rPh>
    <rPh sb="120" eb="122">
      <t>ネンド</t>
    </rPh>
    <rPh sb="129" eb="131">
      <t>コウキョウ</t>
    </rPh>
    <rPh sb="252" eb="254">
      <t>ケイカク</t>
    </rPh>
    <rPh sb="255" eb="256">
      <t>モト</t>
    </rPh>
    <rPh sb="323" eb="325">
      <t>ヘイセイ</t>
    </rPh>
    <rPh sb="327" eb="329">
      <t>ネンド</t>
    </rPh>
    <rPh sb="333" eb="335">
      <t>ネンカン</t>
    </rPh>
    <rPh sb="336" eb="338">
      <t>タイショウ</t>
    </rPh>
    <rPh sb="341" eb="343">
      <t>サクテイ</t>
    </rPh>
    <rPh sb="348" eb="350">
      <t>ケイエイ</t>
    </rPh>
    <rPh sb="350" eb="352">
      <t>ヒカク</t>
    </rPh>
    <rPh sb="352" eb="354">
      <t>ブンセキ</t>
    </rPh>
    <rPh sb="354" eb="355">
      <t>トウ</t>
    </rPh>
    <rPh sb="358" eb="360">
      <t>コウカ</t>
    </rPh>
    <rPh sb="361" eb="363">
      <t>ヒョウカ</t>
    </rPh>
    <rPh sb="365" eb="367">
      <t>テキギ</t>
    </rPh>
    <rPh sb="368" eb="370">
      <t>ミナオ</t>
    </rPh>
    <rPh sb="372" eb="373">
      <t>ハカ</t>
    </rPh>
    <rPh sb="377" eb="379">
      <t>トリクミ</t>
    </rPh>
    <rPh sb="380" eb="382">
      <t>チャクジツ</t>
    </rPh>
    <rPh sb="383" eb="385">
      <t>ジッコウ</t>
    </rPh>
    <rPh sb="390" eb="392">
      <t>レイワ</t>
    </rPh>
    <rPh sb="393" eb="394">
      <t>ネン</t>
    </rPh>
    <rPh sb="394" eb="395">
      <t>ド</t>
    </rPh>
    <rPh sb="396" eb="398">
      <t>ミナオ</t>
    </rPh>
    <rPh sb="399" eb="401">
      <t>ヨテイ</t>
    </rPh>
    <phoneticPr fontId="15"/>
  </si>
  <si>
    <t>「①経常収支比率」は、使用料収入のほかに一般会計からの繰入れがあるため、100％前後で推移している。
「②累積欠損金比率」は一般会計からの繰入れにより純損失が生じていないため、欠損金が発生していない。
「③流動比率」は100％を超える数値を示しており良好な数値である。
「④企業債残高対事業規模比率」は、徐々に低下してきたが、平成28年度に事業の一部を公共下水道に編入（以下この欄では「編入」という。）したことにより、償還残高の一部を公共下水道へ移管し企業債残高は減少したが、あわせて使用料収入も減少したため、一時的に数値は上昇した。その後は、新規借入はなく償還が進んでいるため比率は低下していく。
「⑤経費回収率」は、平成28年度、編入により処理場廃止作業を実施したため汚水処理費が増加し、数値が低下したが、その後は、徐々に回復している。令和元年度は、ストックマネジメント計画に基づいた施設の維持管理に切り替えるため、施設修繕のスケジュールを見直したため汚水処理費が減少し、指標が大幅に改善した。今後も、更なる経費削減や流域下水道への接続による処理場の廃止など効率的な事業運営を検討していく必要がある。
「⑥汚水処理原価」は、平成28年度、編入により処理場廃止作業を実施したため汚水処理費が増加し、数値が上昇したが、その後は、徐々に改善している。
「⑦施設利用率」は、編入で2処理場を廃止したことにより数値が低下した。29年度以降は回復傾向にあるが、50％前後と低い数値であり、流域下水道への接続を含め適正な処理場のあり方について検討していく。
「⑧水洗化率」は、新規の供用開始区域がなく異動の要因が低いため、高い数値で推移している。</t>
    <rPh sb="11" eb="14">
      <t>シヨウリョウ</t>
    </rPh>
    <rPh sb="14" eb="16">
      <t>シュウニュウ</t>
    </rPh>
    <rPh sb="20" eb="22">
      <t>イッパン</t>
    </rPh>
    <rPh sb="22" eb="24">
      <t>カイケイ</t>
    </rPh>
    <rPh sb="27" eb="29">
      <t>クリイレ</t>
    </rPh>
    <rPh sb="40" eb="42">
      <t>ゼンゴ</t>
    </rPh>
    <rPh sb="43" eb="45">
      <t>スイイ</t>
    </rPh>
    <rPh sb="53" eb="55">
      <t>ルイセキ</t>
    </rPh>
    <rPh sb="55" eb="57">
      <t>ケッソン</t>
    </rPh>
    <rPh sb="57" eb="58">
      <t>キン</t>
    </rPh>
    <rPh sb="58" eb="60">
      <t>ヒリツ</t>
    </rPh>
    <rPh sb="62" eb="64">
      <t>イッパン</t>
    </rPh>
    <rPh sb="64" eb="66">
      <t>カイケイ</t>
    </rPh>
    <rPh sb="69" eb="71">
      <t>クリイ</t>
    </rPh>
    <rPh sb="79" eb="80">
      <t>ショウ</t>
    </rPh>
    <rPh sb="88" eb="91">
      <t>ケッソンキン</t>
    </rPh>
    <rPh sb="92" eb="94">
      <t>ハッセイ</t>
    </rPh>
    <rPh sb="103" eb="105">
      <t>リュウドウ</t>
    </rPh>
    <rPh sb="105" eb="107">
      <t>ヒリツ</t>
    </rPh>
    <rPh sb="114" eb="115">
      <t>コ</t>
    </rPh>
    <rPh sb="117" eb="119">
      <t>スウチ</t>
    </rPh>
    <rPh sb="120" eb="121">
      <t>シメ</t>
    </rPh>
    <rPh sb="137" eb="139">
      <t>キギョウ</t>
    </rPh>
    <rPh sb="139" eb="140">
      <t>サイ</t>
    </rPh>
    <rPh sb="140" eb="142">
      <t>ザンダカ</t>
    </rPh>
    <rPh sb="142" eb="143">
      <t>タイ</t>
    </rPh>
    <rPh sb="143" eb="145">
      <t>ジギョウ</t>
    </rPh>
    <rPh sb="145" eb="147">
      <t>キボ</t>
    </rPh>
    <rPh sb="147" eb="149">
      <t>ヒリツ</t>
    </rPh>
    <rPh sb="152" eb="154">
      <t>ジョジョ</t>
    </rPh>
    <rPh sb="155" eb="157">
      <t>テイカ</t>
    </rPh>
    <rPh sb="163" eb="165">
      <t>ヘイセイ</t>
    </rPh>
    <rPh sb="209" eb="211">
      <t>ショウカン</t>
    </rPh>
    <rPh sb="211" eb="213">
      <t>ザンダカ</t>
    </rPh>
    <rPh sb="214" eb="216">
      <t>イチブ</t>
    </rPh>
    <rPh sb="217" eb="219">
      <t>コウキョウ</t>
    </rPh>
    <rPh sb="219" eb="222">
      <t>ゲスイドウ</t>
    </rPh>
    <rPh sb="223" eb="225">
      <t>イカン</t>
    </rPh>
    <rPh sb="226" eb="228">
      <t>キギョウ</t>
    </rPh>
    <rPh sb="228" eb="229">
      <t>サイ</t>
    </rPh>
    <rPh sb="229" eb="231">
      <t>ザンダカ</t>
    </rPh>
    <rPh sb="232" eb="234">
      <t>ゲンショウ</t>
    </rPh>
    <rPh sb="242" eb="245">
      <t>シヨウリョウ</t>
    </rPh>
    <rPh sb="245" eb="247">
      <t>シュウニュウ</t>
    </rPh>
    <rPh sb="248" eb="250">
      <t>ゲンショウ</t>
    </rPh>
    <rPh sb="255" eb="258">
      <t>イチジテキ</t>
    </rPh>
    <rPh sb="259" eb="260">
      <t>スウ</t>
    </rPh>
    <rPh sb="260" eb="261">
      <t>アタイ</t>
    </rPh>
    <rPh sb="262" eb="264">
      <t>ジョウショウ</t>
    </rPh>
    <rPh sb="269" eb="270">
      <t>ゴ</t>
    </rPh>
    <rPh sb="272" eb="274">
      <t>シンキ</t>
    </rPh>
    <rPh sb="274" eb="276">
      <t>カリイレ</t>
    </rPh>
    <rPh sb="279" eb="281">
      <t>ショウカン</t>
    </rPh>
    <rPh sb="282" eb="283">
      <t>スス</t>
    </rPh>
    <rPh sb="289" eb="291">
      <t>ヒリツ</t>
    </rPh>
    <rPh sb="292" eb="294">
      <t>テイカ</t>
    </rPh>
    <rPh sb="310" eb="312">
      <t>ヘイセイ</t>
    </rPh>
    <rPh sb="314" eb="316">
      <t>ネンド</t>
    </rPh>
    <rPh sb="317" eb="319">
      <t>ヘンニュウ</t>
    </rPh>
    <rPh sb="322" eb="325">
      <t>ショリジョウ</t>
    </rPh>
    <rPh sb="325" eb="327">
      <t>ハイシ</t>
    </rPh>
    <rPh sb="327" eb="329">
      <t>サギョウ</t>
    </rPh>
    <rPh sb="330" eb="332">
      <t>ジッシ</t>
    </rPh>
    <rPh sb="336" eb="338">
      <t>オスイ</t>
    </rPh>
    <rPh sb="338" eb="340">
      <t>ショリ</t>
    </rPh>
    <rPh sb="342" eb="344">
      <t>ゾウカ</t>
    </rPh>
    <rPh sb="346" eb="348">
      <t>スウチ</t>
    </rPh>
    <rPh sb="349" eb="351">
      <t>テイカ</t>
    </rPh>
    <rPh sb="357" eb="358">
      <t>ゴ</t>
    </rPh>
    <rPh sb="360" eb="362">
      <t>ジョジョ</t>
    </rPh>
    <rPh sb="363" eb="365">
      <t>カイフク</t>
    </rPh>
    <rPh sb="370" eb="372">
      <t>レイワ</t>
    </rPh>
    <rPh sb="372" eb="374">
      <t>ガンネン</t>
    </rPh>
    <rPh sb="374" eb="375">
      <t>ド</t>
    </rPh>
    <rPh sb="387" eb="389">
      <t>ケイカク</t>
    </rPh>
    <rPh sb="390" eb="391">
      <t>モト</t>
    </rPh>
    <rPh sb="394" eb="396">
      <t>シセツ</t>
    </rPh>
    <rPh sb="397" eb="399">
      <t>イジ</t>
    </rPh>
    <rPh sb="399" eb="401">
      <t>カンリ</t>
    </rPh>
    <rPh sb="402" eb="403">
      <t>キ</t>
    </rPh>
    <rPh sb="404" eb="405">
      <t>カ</t>
    </rPh>
    <rPh sb="410" eb="412">
      <t>シセツ</t>
    </rPh>
    <rPh sb="412" eb="414">
      <t>シュウゼン</t>
    </rPh>
    <rPh sb="422" eb="424">
      <t>ミナオ</t>
    </rPh>
    <rPh sb="428" eb="430">
      <t>オスイ</t>
    </rPh>
    <rPh sb="430" eb="432">
      <t>ショリ</t>
    </rPh>
    <rPh sb="432" eb="433">
      <t>ヒ</t>
    </rPh>
    <rPh sb="434" eb="436">
      <t>ゲンショウ</t>
    </rPh>
    <rPh sb="438" eb="440">
      <t>シヒョウ</t>
    </rPh>
    <rPh sb="441" eb="443">
      <t>オオハバ</t>
    </rPh>
    <rPh sb="444" eb="446">
      <t>カイゼン</t>
    </rPh>
    <rPh sb="449" eb="451">
      <t>コンゴ</t>
    </rPh>
    <rPh sb="453" eb="454">
      <t>サラ</t>
    </rPh>
    <rPh sb="456" eb="458">
      <t>ケイヒ</t>
    </rPh>
    <rPh sb="458" eb="460">
      <t>サクゲン</t>
    </rPh>
    <rPh sb="461" eb="463">
      <t>リュウイキ</t>
    </rPh>
    <rPh sb="463" eb="466">
      <t>ゲスイドウ</t>
    </rPh>
    <rPh sb="468" eb="470">
      <t>セツゾク</t>
    </rPh>
    <rPh sb="473" eb="476">
      <t>ショリジョウ</t>
    </rPh>
    <rPh sb="477" eb="479">
      <t>ハイシ</t>
    </rPh>
    <rPh sb="481" eb="484">
      <t>コウリツテキ</t>
    </rPh>
    <rPh sb="485" eb="487">
      <t>ジギョウ</t>
    </rPh>
    <rPh sb="487" eb="489">
      <t>ウンエイ</t>
    </rPh>
    <rPh sb="490" eb="492">
      <t>ケントウ</t>
    </rPh>
    <rPh sb="496" eb="498">
      <t>ヒツヨウ</t>
    </rPh>
    <rPh sb="505" eb="507">
      <t>オスイ</t>
    </rPh>
    <rPh sb="507" eb="509">
      <t>ショリ</t>
    </rPh>
    <rPh sb="509" eb="511">
      <t>ゲンカ</t>
    </rPh>
    <rPh sb="514" eb="516">
      <t>ヘイセイ</t>
    </rPh>
    <rPh sb="518" eb="520">
      <t>ネンド</t>
    </rPh>
    <rPh sb="553" eb="555">
      <t>ジョウショウ</t>
    </rPh>
    <rPh sb="561" eb="562">
      <t>ゴ</t>
    </rPh>
    <rPh sb="564" eb="566">
      <t>ジョジョ</t>
    </rPh>
    <rPh sb="567" eb="569">
      <t>カイゼン</t>
    </rPh>
    <rPh sb="577" eb="579">
      <t>シセツ</t>
    </rPh>
    <rPh sb="579" eb="582">
      <t>リヨウリツ</t>
    </rPh>
    <rPh sb="585" eb="587">
      <t>ヘンニュウ</t>
    </rPh>
    <rPh sb="602" eb="604">
      <t>スウチ</t>
    </rPh>
    <rPh sb="605" eb="607">
      <t>テイカ</t>
    </rPh>
    <rPh sb="612" eb="614">
      <t>ネンド</t>
    </rPh>
    <rPh sb="614" eb="616">
      <t>イコウ</t>
    </rPh>
    <rPh sb="617" eb="619">
      <t>カイフク</t>
    </rPh>
    <rPh sb="619" eb="621">
      <t>ケイコウ</t>
    </rPh>
    <rPh sb="629" eb="631">
      <t>ゼンゴ</t>
    </rPh>
    <rPh sb="632" eb="633">
      <t>ヒク</t>
    </rPh>
    <rPh sb="634" eb="636">
      <t>スウチ</t>
    </rPh>
    <rPh sb="640" eb="642">
      <t>リュウイキ</t>
    </rPh>
    <rPh sb="642" eb="645">
      <t>ゲスイドウ</t>
    </rPh>
    <rPh sb="647" eb="649">
      <t>セツゾク</t>
    </rPh>
    <rPh sb="650" eb="651">
      <t>フク</t>
    </rPh>
    <rPh sb="652" eb="654">
      <t>テキセイ</t>
    </rPh>
    <rPh sb="655" eb="658">
      <t>ショリジョウ</t>
    </rPh>
    <rPh sb="661" eb="662">
      <t>カタ</t>
    </rPh>
    <rPh sb="666" eb="668">
      <t>ケントウ</t>
    </rPh>
    <rPh sb="676" eb="679">
      <t>スイセンカ</t>
    </rPh>
    <rPh sb="679" eb="680">
      <t>リツ</t>
    </rPh>
    <rPh sb="683" eb="685">
      <t>シンキ</t>
    </rPh>
    <rPh sb="686" eb="688">
      <t>キョウヨウ</t>
    </rPh>
    <rPh sb="688" eb="690">
      <t>カイシ</t>
    </rPh>
    <rPh sb="690" eb="692">
      <t>クイキ</t>
    </rPh>
    <rPh sb="695" eb="697">
      <t>イドウ</t>
    </rPh>
    <rPh sb="698" eb="700">
      <t>ヨウイン</t>
    </rPh>
    <rPh sb="701" eb="702">
      <t>ヒク</t>
    </rPh>
    <rPh sb="706" eb="707">
      <t>タカ</t>
    </rPh>
    <rPh sb="708" eb="710">
      <t>スウチ</t>
    </rPh>
    <rPh sb="711" eb="713">
      <t>スイイ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</si>
</sst>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3"/>
      <color theme="3"/>
      <name val="ＭＳ 明朝"/>
      <family val="2"/>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0.15</c:v>
                </c:pt>
                <c:pt idx="1">
                  <c:v>0</c:v>
                </c:pt>
                <c:pt idx="2">
                  <c:v>0</c:v>
                </c:pt>
                <c:pt idx="3">
                  <c:v>0</c:v>
                </c:pt>
                <c:pt idx="4">
                  <c:v>0</c:v>
                </c:pt>
              </c:numCache>
            </c:numRef>
          </c:val>
          <c:extLst>
            <c:ext xmlns:c16="http://schemas.microsoft.com/office/drawing/2014/chart" uri="{C3380CC4-5D6E-409C-BE32-E72D297353CC}">
              <c16:uniqueId val="{00000000-E1E0-4428-B421-A35F14B164DD}"/>
            </c:ext>
          </c:extLst>
        </c:ser>
        <c:dLbls>
          <c:showLegendKey val="0"/>
          <c:showVal val="0"/>
          <c:showCatName val="0"/>
          <c:showSerName val="0"/>
          <c:showPercent val="0"/>
          <c:showBubbleSize val="0"/>
        </c:dLbls>
        <c:gapWidth val="150"/>
        <c:axId val="126561888"/>
        <c:axId val="12656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E1E0-4428-B421-A35F14B164DD}"/>
            </c:ext>
          </c:extLst>
        </c:ser>
        <c:dLbls>
          <c:showLegendKey val="0"/>
          <c:showVal val="0"/>
          <c:showCatName val="0"/>
          <c:showSerName val="0"/>
          <c:showPercent val="0"/>
          <c:showBubbleSize val="0"/>
        </c:dLbls>
        <c:marker val="1"/>
        <c:smooth val="0"/>
        <c:axId val="126561888"/>
        <c:axId val="126562280"/>
      </c:lineChart>
      <c:dateAx>
        <c:axId val="126561888"/>
        <c:scaling>
          <c:orientation val="minMax"/>
        </c:scaling>
        <c:delete val="1"/>
        <c:axPos val="b"/>
        <c:numFmt formatCode="&quot;H&quot;yy" sourceLinked="1"/>
        <c:majorTickMark val="none"/>
        <c:minorTickMark val="none"/>
        <c:tickLblPos val="none"/>
        <c:crossAx val="126562280"/>
        <c:crosses val="autoZero"/>
        <c:auto val="1"/>
        <c:lblOffset val="100"/>
        <c:baseTimeUnit val="years"/>
      </c:dateAx>
      <c:valAx>
        <c:axId val="12656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56.85</c:v>
                </c:pt>
                <c:pt idx="1">
                  <c:v>49.03</c:v>
                </c:pt>
                <c:pt idx="2">
                  <c:v>53.69</c:v>
                </c:pt>
                <c:pt idx="3">
                  <c:v>53.02</c:v>
                </c:pt>
                <c:pt idx="4">
                  <c:v>52.76</c:v>
                </c:pt>
              </c:numCache>
            </c:numRef>
          </c:val>
          <c:extLst>
            <c:ext xmlns:c16="http://schemas.microsoft.com/office/drawing/2014/chart" uri="{C3380CC4-5D6E-409C-BE32-E72D297353CC}">
              <c16:uniqueId val="{00000000-8E34-4179-AA1B-0944AF91FFC0}"/>
            </c:ext>
          </c:extLst>
        </c:ser>
        <c:dLbls>
          <c:showLegendKey val="0"/>
          <c:showVal val="0"/>
          <c:showCatName val="0"/>
          <c:showSerName val="0"/>
          <c:showPercent val="0"/>
          <c:showBubbleSize val="0"/>
        </c:dLbls>
        <c:gapWidth val="150"/>
        <c:axId val="238613864"/>
        <c:axId val="23861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8E34-4179-AA1B-0944AF91FFC0}"/>
            </c:ext>
          </c:extLst>
        </c:ser>
        <c:dLbls>
          <c:showLegendKey val="0"/>
          <c:showVal val="0"/>
          <c:showCatName val="0"/>
          <c:showSerName val="0"/>
          <c:showPercent val="0"/>
          <c:showBubbleSize val="0"/>
        </c:dLbls>
        <c:marker val="1"/>
        <c:smooth val="0"/>
        <c:axId val="238613864"/>
        <c:axId val="238617000"/>
      </c:lineChart>
      <c:dateAx>
        <c:axId val="238613864"/>
        <c:scaling>
          <c:orientation val="minMax"/>
        </c:scaling>
        <c:delete val="1"/>
        <c:axPos val="b"/>
        <c:numFmt formatCode="&quot;H&quot;yy" sourceLinked="1"/>
        <c:majorTickMark val="none"/>
        <c:minorTickMark val="none"/>
        <c:tickLblPos val="none"/>
        <c:crossAx val="238617000"/>
        <c:crosses val="autoZero"/>
        <c:auto val="1"/>
        <c:lblOffset val="100"/>
        <c:baseTimeUnit val="years"/>
      </c:dateAx>
      <c:valAx>
        <c:axId val="23861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61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93.07</c:v>
                </c:pt>
                <c:pt idx="1">
                  <c:v>93.98</c:v>
                </c:pt>
                <c:pt idx="2">
                  <c:v>94.27</c:v>
                </c:pt>
                <c:pt idx="3">
                  <c:v>94.41</c:v>
                </c:pt>
                <c:pt idx="4">
                  <c:v>94.47</c:v>
                </c:pt>
              </c:numCache>
            </c:numRef>
          </c:val>
          <c:extLst>
            <c:ext xmlns:c16="http://schemas.microsoft.com/office/drawing/2014/chart" uri="{C3380CC4-5D6E-409C-BE32-E72D297353CC}">
              <c16:uniqueId val="{00000000-041A-491A-9A81-2C1ED43D283B}"/>
            </c:ext>
          </c:extLst>
        </c:ser>
        <c:dLbls>
          <c:showLegendKey val="0"/>
          <c:showVal val="0"/>
          <c:showCatName val="0"/>
          <c:showSerName val="0"/>
          <c:showPercent val="0"/>
          <c:showBubbleSize val="0"/>
        </c:dLbls>
        <c:gapWidth val="150"/>
        <c:axId val="238114624"/>
        <c:axId val="23811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041A-491A-9A81-2C1ED43D283B}"/>
            </c:ext>
          </c:extLst>
        </c:ser>
        <c:dLbls>
          <c:showLegendKey val="0"/>
          <c:showVal val="0"/>
          <c:showCatName val="0"/>
          <c:showSerName val="0"/>
          <c:showPercent val="0"/>
          <c:showBubbleSize val="0"/>
        </c:dLbls>
        <c:marker val="1"/>
        <c:smooth val="0"/>
        <c:axId val="238114624"/>
        <c:axId val="238118936"/>
      </c:lineChart>
      <c:dateAx>
        <c:axId val="238114624"/>
        <c:scaling>
          <c:orientation val="minMax"/>
        </c:scaling>
        <c:delete val="1"/>
        <c:axPos val="b"/>
        <c:numFmt formatCode="&quot;H&quot;yy" sourceLinked="1"/>
        <c:majorTickMark val="none"/>
        <c:minorTickMark val="none"/>
        <c:tickLblPos val="none"/>
        <c:crossAx val="238118936"/>
        <c:crosses val="autoZero"/>
        <c:auto val="1"/>
        <c:lblOffset val="100"/>
        <c:baseTimeUnit val="years"/>
      </c:dateAx>
      <c:valAx>
        <c:axId val="23811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100.03</c:v>
                </c:pt>
                <c:pt idx="1">
                  <c:v>99.98</c:v>
                </c:pt>
                <c:pt idx="2">
                  <c:v>100.04</c:v>
                </c:pt>
                <c:pt idx="3">
                  <c:v>100</c:v>
                </c:pt>
                <c:pt idx="4">
                  <c:v>100.03</c:v>
                </c:pt>
              </c:numCache>
            </c:numRef>
          </c:val>
          <c:extLst>
            <c:ext xmlns:c16="http://schemas.microsoft.com/office/drawing/2014/chart" uri="{C3380CC4-5D6E-409C-BE32-E72D297353CC}">
              <c16:uniqueId val="{00000000-32C7-4F16-A750-774C483E6895}"/>
            </c:ext>
          </c:extLst>
        </c:ser>
        <c:dLbls>
          <c:showLegendKey val="0"/>
          <c:showVal val="0"/>
          <c:showCatName val="0"/>
          <c:showSerName val="0"/>
          <c:showPercent val="0"/>
          <c:showBubbleSize val="0"/>
        </c:dLbls>
        <c:gapWidth val="150"/>
        <c:axId val="238111880"/>
        <c:axId val="23811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32C7-4F16-A750-774C483E6895}"/>
            </c:ext>
          </c:extLst>
        </c:ser>
        <c:dLbls>
          <c:showLegendKey val="0"/>
          <c:showVal val="0"/>
          <c:showCatName val="0"/>
          <c:showSerName val="0"/>
          <c:showPercent val="0"/>
          <c:showBubbleSize val="0"/>
        </c:dLbls>
        <c:marker val="1"/>
        <c:smooth val="0"/>
        <c:axId val="238111880"/>
        <c:axId val="238115408"/>
      </c:lineChart>
      <c:dateAx>
        <c:axId val="238111880"/>
        <c:scaling>
          <c:orientation val="minMax"/>
        </c:scaling>
        <c:delete val="1"/>
        <c:axPos val="b"/>
        <c:numFmt formatCode="&quot;H&quot;yy" sourceLinked="1"/>
        <c:majorTickMark val="none"/>
        <c:minorTickMark val="none"/>
        <c:tickLblPos val="none"/>
        <c:crossAx val="238115408"/>
        <c:crosses val="autoZero"/>
        <c:auto val="1"/>
        <c:lblOffset val="100"/>
        <c:baseTimeUnit val="years"/>
      </c:dateAx>
      <c:valAx>
        <c:axId val="23811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1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16.36</c:v>
                </c:pt>
                <c:pt idx="1">
                  <c:v>19.899999999999999</c:v>
                </c:pt>
                <c:pt idx="2">
                  <c:v>22.78</c:v>
                </c:pt>
                <c:pt idx="3">
                  <c:v>25.52</c:v>
                </c:pt>
                <c:pt idx="4">
                  <c:v>28.1</c:v>
                </c:pt>
              </c:numCache>
            </c:numRef>
          </c:val>
          <c:extLst>
            <c:ext xmlns:c16="http://schemas.microsoft.com/office/drawing/2014/chart" uri="{C3380CC4-5D6E-409C-BE32-E72D297353CC}">
              <c16:uniqueId val="{00000000-B4CA-4848-B5FD-1743467140FE}"/>
            </c:ext>
          </c:extLst>
        </c:ser>
        <c:dLbls>
          <c:showLegendKey val="0"/>
          <c:showVal val="0"/>
          <c:showCatName val="0"/>
          <c:showSerName val="0"/>
          <c:showPercent val="0"/>
          <c:showBubbleSize val="0"/>
        </c:dLbls>
        <c:gapWidth val="150"/>
        <c:axId val="238112272"/>
        <c:axId val="23811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B4CA-4848-B5FD-1743467140FE}"/>
            </c:ext>
          </c:extLst>
        </c:ser>
        <c:dLbls>
          <c:showLegendKey val="0"/>
          <c:showVal val="0"/>
          <c:showCatName val="0"/>
          <c:showSerName val="0"/>
          <c:showPercent val="0"/>
          <c:showBubbleSize val="0"/>
        </c:dLbls>
        <c:marker val="1"/>
        <c:smooth val="0"/>
        <c:axId val="238112272"/>
        <c:axId val="238112664"/>
      </c:lineChart>
      <c:dateAx>
        <c:axId val="238112272"/>
        <c:scaling>
          <c:orientation val="minMax"/>
        </c:scaling>
        <c:delete val="1"/>
        <c:axPos val="b"/>
        <c:numFmt formatCode="&quot;H&quot;yy" sourceLinked="1"/>
        <c:majorTickMark val="none"/>
        <c:minorTickMark val="none"/>
        <c:tickLblPos val="none"/>
        <c:crossAx val="238112664"/>
        <c:crosses val="autoZero"/>
        <c:auto val="1"/>
        <c:lblOffset val="100"/>
        <c:baseTimeUnit val="years"/>
      </c:dateAx>
      <c:valAx>
        <c:axId val="23811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1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2F-4B14-81B0-36420404FDCB}"/>
            </c:ext>
          </c:extLst>
        </c:ser>
        <c:dLbls>
          <c:showLegendKey val="0"/>
          <c:showVal val="0"/>
          <c:showCatName val="0"/>
          <c:showSerName val="0"/>
          <c:showPercent val="0"/>
          <c:showBubbleSize val="0"/>
        </c:dLbls>
        <c:gapWidth val="150"/>
        <c:axId val="238118152"/>
        <c:axId val="23811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42F-4B14-81B0-36420404FDCB}"/>
            </c:ext>
          </c:extLst>
        </c:ser>
        <c:dLbls>
          <c:showLegendKey val="0"/>
          <c:showVal val="0"/>
          <c:showCatName val="0"/>
          <c:showSerName val="0"/>
          <c:showPercent val="0"/>
          <c:showBubbleSize val="0"/>
        </c:dLbls>
        <c:marker val="1"/>
        <c:smooth val="0"/>
        <c:axId val="238118152"/>
        <c:axId val="238118544"/>
      </c:lineChart>
      <c:dateAx>
        <c:axId val="238118152"/>
        <c:scaling>
          <c:orientation val="minMax"/>
        </c:scaling>
        <c:delete val="1"/>
        <c:axPos val="b"/>
        <c:numFmt formatCode="&quot;H&quot;yy" sourceLinked="1"/>
        <c:majorTickMark val="none"/>
        <c:minorTickMark val="none"/>
        <c:tickLblPos val="none"/>
        <c:crossAx val="238118544"/>
        <c:crosses val="autoZero"/>
        <c:auto val="1"/>
        <c:lblOffset val="100"/>
        <c:baseTimeUnit val="years"/>
      </c:dateAx>
      <c:valAx>
        <c:axId val="23811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1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D6-4560-8F2E-A27B1EF7DAE1}"/>
            </c:ext>
          </c:extLst>
        </c:ser>
        <c:dLbls>
          <c:showLegendKey val="0"/>
          <c:showVal val="0"/>
          <c:showCatName val="0"/>
          <c:showSerName val="0"/>
          <c:showPercent val="0"/>
          <c:showBubbleSize val="0"/>
        </c:dLbls>
        <c:gapWidth val="150"/>
        <c:axId val="238116976"/>
        <c:axId val="23811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08D6-4560-8F2E-A27B1EF7DAE1}"/>
            </c:ext>
          </c:extLst>
        </c:ser>
        <c:dLbls>
          <c:showLegendKey val="0"/>
          <c:showVal val="0"/>
          <c:showCatName val="0"/>
          <c:showSerName val="0"/>
          <c:showPercent val="0"/>
          <c:showBubbleSize val="0"/>
        </c:dLbls>
        <c:marker val="1"/>
        <c:smooth val="0"/>
        <c:axId val="238116976"/>
        <c:axId val="238115016"/>
      </c:lineChart>
      <c:dateAx>
        <c:axId val="238116976"/>
        <c:scaling>
          <c:orientation val="minMax"/>
        </c:scaling>
        <c:delete val="1"/>
        <c:axPos val="b"/>
        <c:numFmt formatCode="&quot;H&quot;yy" sourceLinked="1"/>
        <c:majorTickMark val="none"/>
        <c:minorTickMark val="none"/>
        <c:tickLblPos val="none"/>
        <c:crossAx val="238115016"/>
        <c:crosses val="autoZero"/>
        <c:auto val="1"/>
        <c:lblOffset val="100"/>
        <c:baseTimeUnit val="years"/>
      </c:dateAx>
      <c:valAx>
        <c:axId val="23811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1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161.63</c:v>
                </c:pt>
                <c:pt idx="1">
                  <c:v>209.83</c:v>
                </c:pt>
                <c:pt idx="2">
                  <c:v>199.62</c:v>
                </c:pt>
                <c:pt idx="3">
                  <c:v>217.65</c:v>
                </c:pt>
                <c:pt idx="4">
                  <c:v>221.74</c:v>
                </c:pt>
              </c:numCache>
            </c:numRef>
          </c:val>
          <c:extLst>
            <c:ext xmlns:c16="http://schemas.microsoft.com/office/drawing/2014/chart" uri="{C3380CC4-5D6E-409C-BE32-E72D297353CC}">
              <c16:uniqueId val="{00000000-DA86-45BA-A489-07215ED4D3C2}"/>
            </c:ext>
          </c:extLst>
        </c:ser>
        <c:dLbls>
          <c:showLegendKey val="0"/>
          <c:showVal val="0"/>
          <c:showCatName val="0"/>
          <c:showSerName val="0"/>
          <c:showPercent val="0"/>
          <c:showBubbleSize val="0"/>
        </c:dLbls>
        <c:gapWidth val="150"/>
        <c:axId val="238615432"/>
        <c:axId val="238614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DA86-45BA-A489-07215ED4D3C2}"/>
            </c:ext>
          </c:extLst>
        </c:ser>
        <c:dLbls>
          <c:showLegendKey val="0"/>
          <c:showVal val="0"/>
          <c:showCatName val="0"/>
          <c:showSerName val="0"/>
          <c:showPercent val="0"/>
          <c:showBubbleSize val="0"/>
        </c:dLbls>
        <c:marker val="1"/>
        <c:smooth val="0"/>
        <c:axId val="238615432"/>
        <c:axId val="238614648"/>
      </c:lineChart>
      <c:dateAx>
        <c:axId val="238615432"/>
        <c:scaling>
          <c:orientation val="minMax"/>
        </c:scaling>
        <c:delete val="1"/>
        <c:axPos val="b"/>
        <c:numFmt formatCode="&quot;H&quot;yy" sourceLinked="1"/>
        <c:majorTickMark val="none"/>
        <c:minorTickMark val="none"/>
        <c:tickLblPos val="none"/>
        <c:crossAx val="238614648"/>
        <c:crosses val="autoZero"/>
        <c:auto val="1"/>
        <c:lblOffset val="100"/>
        <c:baseTimeUnit val="years"/>
      </c:dateAx>
      <c:valAx>
        <c:axId val="23861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61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670.94</c:v>
                </c:pt>
                <c:pt idx="1">
                  <c:v>794.04</c:v>
                </c:pt>
                <c:pt idx="2">
                  <c:v>719.45</c:v>
                </c:pt>
                <c:pt idx="3">
                  <c:v>641.28</c:v>
                </c:pt>
                <c:pt idx="4">
                  <c:v>552.77</c:v>
                </c:pt>
              </c:numCache>
            </c:numRef>
          </c:val>
          <c:extLst>
            <c:ext xmlns:c16="http://schemas.microsoft.com/office/drawing/2014/chart" uri="{C3380CC4-5D6E-409C-BE32-E72D297353CC}">
              <c16:uniqueId val="{00000000-3087-446F-A848-B27D41A06672}"/>
            </c:ext>
          </c:extLst>
        </c:ser>
        <c:dLbls>
          <c:showLegendKey val="0"/>
          <c:showVal val="0"/>
          <c:showCatName val="0"/>
          <c:showSerName val="0"/>
          <c:showPercent val="0"/>
          <c:showBubbleSize val="0"/>
        </c:dLbls>
        <c:gapWidth val="150"/>
        <c:axId val="238618568"/>
        <c:axId val="23861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087-446F-A848-B27D41A06672}"/>
            </c:ext>
          </c:extLst>
        </c:ser>
        <c:dLbls>
          <c:showLegendKey val="0"/>
          <c:showVal val="0"/>
          <c:showCatName val="0"/>
          <c:showSerName val="0"/>
          <c:showPercent val="0"/>
          <c:showBubbleSize val="0"/>
        </c:dLbls>
        <c:marker val="1"/>
        <c:smooth val="0"/>
        <c:axId val="238618568"/>
        <c:axId val="238615824"/>
      </c:lineChart>
      <c:dateAx>
        <c:axId val="238618568"/>
        <c:scaling>
          <c:orientation val="minMax"/>
        </c:scaling>
        <c:delete val="1"/>
        <c:axPos val="b"/>
        <c:numFmt formatCode="&quot;H&quot;yy" sourceLinked="1"/>
        <c:majorTickMark val="none"/>
        <c:minorTickMark val="none"/>
        <c:tickLblPos val="none"/>
        <c:crossAx val="238615824"/>
        <c:crosses val="autoZero"/>
        <c:auto val="1"/>
        <c:lblOffset val="100"/>
        <c:baseTimeUnit val="years"/>
      </c:dateAx>
      <c:valAx>
        <c:axId val="23861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61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48.09</c:v>
                </c:pt>
                <c:pt idx="1">
                  <c:v>39.409999999999997</c:v>
                </c:pt>
                <c:pt idx="2">
                  <c:v>47.83</c:v>
                </c:pt>
                <c:pt idx="3">
                  <c:v>49.5</c:v>
                </c:pt>
                <c:pt idx="4">
                  <c:v>62.2</c:v>
                </c:pt>
              </c:numCache>
            </c:numRef>
          </c:val>
          <c:extLst>
            <c:ext xmlns:c16="http://schemas.microsoft.com/office/drawing/2014/chart" uri="{C3380CC4-5D6E-409C-BE32-E72D297353CC}">
              <c16:uniqueId val="{00000000-2A27-467E-82F2-D631DA8EDAB2}"/>
            </c:ext>
          </c:extLst>
        </c:ser>
        <c:dLbls>
          <c:showLegendKey val="0"/>
          <c:showVal val="0"/>
          <c:showCatName val="0"/>
          <c:showSerName val="0"/>
          <c:showPercent val="0"/>
          <c:showBubbleSize val="0"/>
        </c:dLbls>
        <c:gapWidth val="150"/>
        <c:axId val="238617784"/>
        <c:axId val="23862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A27-467E-82F2-D631DA8EDAB2}"/>
            </c:ext>
          </c:extLst>
        </c:ser>
        <c:dLbls>
          <c:showLegendKey val="0"/>
          <c:showVal val="0"/>
          <c:showCatName val="0"/>
          <c:showSerName val="0"/>
          <c:showPercent val="0"/>
          <c:showBubbleSize val="0"/>
        </c:dLbls>
        <c:marker val="1"/>
        <c:smooth val="0"/>
        <c:axId val="238617784"/>
        <c:axId val="238620528"/>
      </c:lineChart>
      <c:dateAx>
        <c:axId val="238617784"/>
        <c:scaling>
          <c:orientation val="minMax"/>
        </c:scaling>
        <c:delete val="1"/>
        <c:axPos val="b"/>
        <c:numFmt formatCode="&quot;H&quot;yy" sourceLinked="1"/>
        <c:majorTickMark val="none"/>
        <c:minorTickMark val="none"/>
        <c:tickLblPos val="none"/>
        <c:crossAx val="238620528"/>
        <c:crosses val="autoZero"/>
        <c:auto val="1"/>
        <c:lblOffset val="100"/>
        <c:baseTimeUnit val="years"/>
      </c:dateAx>
      <c:valAx>
        <c:axId val="23862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61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255.33</c:v>
                </c:pt>
                <c:pt idx="1">
                  <c:v>312.83999999999997</c:v>
                </c:pt>
                <c:pt idx="2">
                  <c:v>257.81</c:v>
                </c:pt>
                <c:pt idx="3">
                  <c:v>249.13</c:v>
                </c:pt>
                <c:pt idx="4">
                  <c:v>199.82</c:v>
                </c:pt>
              </c:numCache>
            </c:numRef>
          </c:val>
          <c:extLst>
            <c:ext xmlns:c16="http://schemas.microsoft.com/office/drawing/2014/chart" uri="{C3380CC4-5D6E-409C-BE32-E72D297353CC}">
              <c16:uniqueId val="{00000000-330C-471F-8CE5-A0E8F1C6217F}"/>
            </c:ext>
          </c:extLst>
        </c:ser>
        <c:dLbls>
          <c:showLegendKey val="0"/>
          <c:showVal val="0"/>
          <c:showCatName val="0"/>
          <c:showSerName val="0"/>
          <c:showPercent val="0"/>
          <c:showBubbleSize val="0"/>
        </c:dLbls>
        <c:gapWidth val="150"/>
        <c:axId val="238619744"/>
        <c:axId val="23861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330C-471F-8CE5-A0E8F1C6217F}"/>
            </c:ext>
          </c:extLst>
        </c:ser>
        <c:dLbls>
          <c:showLegendKey val="0"/>
          <c:showVal val="0"/>
          <c:showCatName val="0"/>
          <c:showSerName val="0"/>
          <c:showPercent val="0"/>
          <c:showBubbleSize val="0"/>
        </c:dLbls>
        <c:marker val="1"/>
        <c:smooth val="0"/>
        <c:axId val="238619744"/>
        <c:axId val="238616216"/>
      </c:lineChart>
      <c:dateAx>
        <c:axId val="238619744"/>
        <c:scaling>
          <c:orientation val="minMax"/>
        </c:scaling>
        <c:delete val="1"/>
        <c:axPos val="b"/>
        <c:numFmt formatCode="&quot;H&quot;yy" sourceLinked="1"/>
        <c:majorTickMark val="none"/>
        <c:minorTickMark val="none"/>
        <c:tickLblPos val="none"/>
        <c:crossAx val="238616216"/>
        <c:crosses val="autoZero"/>
        <c:auto val="1"/>
        <c:lblOffset val="100"/>
        <c:baseTimeUnit val="years"/>
      </c:dateAx>
      <c:valAx>
        <c:axId val="23861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6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自治体職員</v>
      </c>
      <c r="AE8" s="50"/>
      <c r="AF8" s="50"/>
      <c r="AG8" s="50"/>
      <c r="AH8" s="50"/>
      <c r="AI8" s="50"/>
      <c r="AJ8" s="50"/>
      <c r="AK8" s="3"/>
      <c r="AL8" s="51">
        <f>データ!S6</f>
        <v>425145</v>
      </c>
      <c r="AM8" s="51"/>
      <c r="AN8" s="51"/>
      <c r="AO8" s="51"/>
      <c r="AP8" s="51"/>
      <c r="AQ8" s="51"/>
      <c r="AR8" s="51"/>
      <c r="AS8" s="51"/>
      <c r="AT8" s="46">
        <f>データ!T6</f>
        <v>918.32</v>
      </c>
      <c r="AU8" s="46"/>
      <c r="AV8" s="46"/>
      <c r="AW8" s="46"/>
      <c r="AX8" s="46"/>
      <c r="AY8" s="46"/>
      <c r="AZ8" s="46"/>
      <c r="BA8" s="46"/>
      <c r="BB8" s="46">
        <f>データ!U6</f>
        <v>462.96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90.84</v>
      </c>
      <c r="J10" s="46"/>
      <c r="K10" s="46"/>
      <c r="L10" s="46"/>
      <c r="M10" s="46"/>
      <c r="N10" s="46"/>
      <c r="O10" s="46"/>
      <c r="P10" s="46">
        <f>データ!P6</f>
        <v>1.63</v>
      </c>
      <c r="Q10" s="46"/>
      <c r="R10" s="46"/>
      <c r="S10" s="46"/>
      <c r="T10" s="46"/>
      <c r="U10" s="46"/>
      <c r="V10" s="46"/>
      <c r="W10" s="46">
        <f>データ!Q6</f>
        <v>92.51</v>
      </c>
      <c r="X10" s="46"/>
      <c r="Y10" s="46"/>
      <c r="Z10" s="46"/>
      <c r="AA10" s="46"/>
      <c r="AB10" s="46"/>
      <c r="AC10" s="46"/>
      <c r="AD10" s="51">
        <f>データ!R6</f>
        <v>1980</v>
      </c>
      <c r="AE10" s="51"/>
      <c r="AF10" s="51"/>
      <c r="AG10" s="51"/>
      <c r="AH10" s="51"/>
      <c r="AI10" s="51"/>
      <c r="AJ10" s="51"/>
      <c r="AK10" s="2"/>
      <c r="AL10" s="51">
        <f>データ!V6</f>
        <v>6921</v>
      </c>
      <c r="AM10" s="51"/>
      <c r="AN10" s="51"/>
      <c r="AO10" s="51"/>
      <c r="AP10" s="51"/>
      <c r="AQ10" s="51"/>
      <c r="AR10" s="51"/>
      <c r="AS10" s="51"/>
      <c r="AT10" s="46">
        <f>データ!W6</f>
        <v>3.72</v>
      </c>
      <c r="AU10" s="46"/>
      <c r="AV10" s="46"/>
      <c r="AW10" s="46"/>
      <c r="AX10" s="46"/>
      <c r="AY10" s="46"/>
      <c r="AZ10" s="46"/>
      <c r="BA10" s="46"/>
      <c r="BB10" s="46">
        <f>データ!X6</f>
        <v>1860.48</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118</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117</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nm5cU6w7y3ozkfcrnZDuqav4ck3yW3toQCnIcuZYo03NlKQSCpCxqln5PQRX6rHHzi86JeUsdXOB1VVNJRf1yQ==" saltValue="3WnZsFqtvZdWLkoW6YHT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232114</v>
      </c>
      <c r="D6" s="33">
        <f t="shared" si="3"/>
        <v>46</v>
      </c>
      <c r="E6" s="33">
        <f t="shared" si="3"/>
        <v>17</v>
      </c>
      <c r="F6" s="33">
        <f t="shared" si="3"/>
        <v>5</v>
      </c>
      <c r="G6" s="33">
        <f t="shared" si="3"/>
        <v>0</v>
      </c>
      <c r="H6" s="33" t="str">
        <f t="shared" si="3"/>
        <v>愛知県　豊田市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90.84</v>
      </c>
      <c r="P6" s="34">
        <f t="shared" si="3"/>
        <v>1.63</v>
      </c>
      <c r="Q6" s="34">
        <f t="shared" si="3"/>
        <v>92.51</v>
      </c>
      <c r="R6" s="34">
        <f t="shared" si="3"/>
        <v>1980</v>
      </c>
      <c r="S6" s="34">
        <f t="shared" si="3"/>
        <v>425145</v>
      </c>
      <c r="T6" s="34">
        <f t="shared" si="3"/>
        <v>918.32</v>
      </c>
      <c r="U6" s="34">
        <f t="shared" si="3"/>
        <v>462.96</v>
      </c>
      <c r="V6" s="34">
        <f t="shared" si="3"/>
        <v>6921</v>
      </c>
      <c r="W6" s="34">
        <f t="shared" si="3"/>
        <v>3.72</v>
      </c>
      <c r="X6" s="34">
        <f t="shared" si="3"/>
        <v>1860.48</v>
      </c>
      <c r="Y6" s="35">
        <f>IF(Y7="",NA(),Y7)</f>
        <v>100.03</v>
      </c>
      <c r="Z6" s="35">
        <f t="shared" ref="Z6:AH6" si="4">IF(Z7="",NA(),Z7)</f>
        <v>99.98</v>
      </c>
      <c r="AA6" s="35">
        <f t="shared" si="4"/>
        <v>100.04</v>
      </c>
      <c r="AB6" s="35">
        <f t="shared" si="4"/>
        <v>100</v>
      </c>
      <c r="AC6" s="35">
        <f t="shared" si="4"/>
        <v>100.03</v>
      </c>
      <c r="AD6" s="35">
        <f t="shared" si="4"/>
        <v>99.64</v>
      </c>
      <c r="AE6" s="35">
        <f t="shared" si="4"/>
        <v>99.66</v>
      </c>
      <c r="AF6" s="35">
        <f t="shared" si="4"/>
        <v>100.95</v>
      </c>
      <c r="AG6" s="35">
        <f t="shared" si="4"/>
        <v>101.77</v>
      </c>
      <c r="AH6" s="35">
        <f t="shared" si="4"/>
        <v>103.6</v>
      </c>
      <c r="AI6" s="34" t="str">
        <f>IF(AI7="","",IF(AI7="-","【-】","【"&amp;SUBSTITUTE(TEXT(AI7,"#,##0.00"),"-","△")&amp;"】"))</f>
        <v>【102.97】</v>
      </c>
      <c r="AJ6" s="34">
        <f>IF(AJ7="",NA(),AJ7)</f>
        <v>0</v>
      </c>
      <c r="AK6" s="34">
        <f t="shared" ref="AK6:AS6" si="5">IF(AK7="",NA(),AK7)</f>
        <v>0</v>
      </c>
      <c r="AL6" s="34">
        <f t="shared" si="5"/>
        <v>0</v>
      </c>
      <c r="AM6" s="34">
        <f t="shared" si="5"/>
        <v>0</v>
      </c>
      <c r="AN6" s="34">
        <f t="shared" si="5"/>
        <v>0</v>
      </c>
      <c r="AO6" s="35">
        <f t="shared" si="5"/>
        <v>214.61</v>
      </c>
      <c r="AP6" s="35">
        <f t="shared" si="5"/>
        <v>225.39</v>
      </c>
      <c r="AQ6" s="35">
        <f t="shared" si="5"/>
        <v>224.04</v>
      </c>
      <c r="AR6" s="35">
        <f t="shared" si="5"/>
        <v>227.4</v>
      </c>
      <c r="AS6" s="35">
        <f t="shared" si="5"/>
        <v>193.99</v>
      </c>
      <c r="AT6" s="34" t="str">
        <f>IF(AT7="","",IF(AT7="-","【-】","【"&amp;SUBSTITUTE(TEXT(AT7,"#,##0.00"),"-","△")&amp;"】"))</f>
        <v>【165.48】</v>
      </c>
      <c r="AU6" s="35">
        <f>IF(AU7="",NA(),AU7)</f>
        <v>161.63</v>
      </c>
      <c r="AV6" s="35">
        <f t="shared" ref="AV6:BD6" si="6">IF(AV7="",NA(),AV7)</f>
        <v>209.83</v>
      </c>
      <c r="AW6" s="35">
        <f t="shared" si="6"/>
        <v>199.62</v>
      </c>
      <c r="AX6" s="35">
        <f t="shared" si="6"/>
        <v>217.65</v>
      </c>
      <c r="AY6" s="35">
        <f t="shared" si="6"/>
        <v>221.74</v>
      </c>
      <c r="AZ6" s="35">
        <f t="shared" si="6"/>
        <v>29.45</v>
      </c>
      <c r="BA6" s="35">
        <f t="shared" si="6"/>
        <v>31.84</v>
      </c>
      <c r="BB6" s="35">
        <f t="shared" si="6"/>
        <v>29.91</v>
      </c>
      <c r="BC6" s="35">
        <f t="shared" si="6"/>
        <v>29.54</v>
      </c>
      <c r="BD6" s="35">
        <f t="shared" si="6"/>
        <v>26.99</v>
      </c>
      <c r="BE6" s="34" t="str">
        <f>IF(BE7="","",IF(BE7="-","【-】","【"&amp;SUBSTITUTE(TEXT(BE7,"#,##0.00"),"-","△")&amp;"】"))</f>
        <v>【33.84】</v>
      </c>
      <c r="BF6" s="35">
        <f>IF(BF7="",NA(),BF7)</f>
        <v>670.94</v>
      </c>
      <c r="BG6" s="35">
        <f t="shared" ref="BG6:BO6" si="7">IF(BG7="",NA(),BG7)</f>
        <v>794.04</v>
      </c>
      <c r="BH6" s="35">
        <f t="shared" si="7"/>
        <v>719.45</v>
      </c>
      <c r="BI6" s="35">
        <f t="shared" si="7"/>
        <v>641.28</v>
      </c>
      <c r="BJ6" s="35">
        <f t="shared" si="7"/>
        <v>552.77</v>
      </c>
      <c r="BK6" s="35">
        <f t="shared" si="7"/>
        <v>1081.8</v>
      </c>
      <c r="BL6" s="35">
        <f t="shared" si="7"/>
        <v>974.93</v>
      </c>
      <c r="BM6" s="35">
        <f t="shared" si="7"/>
        <v>855.8</v>
      </c>
      <c r="BN6" s="35">
        <f t="shared" si="7"/>
        <v>789.46</v>
      </c>
      <c r="BO6" s="35">
        <f t="shared" si="7"/>
        <v>826.83</v>
      </c>
      <c r="BP6" s="34" t="str">
        <f>IF(BP7="","",IF(BP7="-","【-】","【"&amp;SUBSTITUTE(TEXT(BP7,"#,##0.00"),"-","△")&amp;"】"))</f>
        <v>【765.47】</v>
      </c>
      <c r="BQ6" s="35">
        <f>IF(BQ7="",NA(),BQ7)</f>
        <v>48.09</v>
      </c>
      <c r="BR6" s="35">
        <f t="shared" ref="BR6:BZ6" si="8">IF(BR7="",NA(),BR7)</f>
        <v>39.409999999999997</v>
      </c>
      <c r="BS6" s="35">
        <f t="shared" si="8"/>
        <v>47.83</v>
      </c>
      <c r="BT6" s="35">
        <f t="shared" si="8"/>
        <v>49.5</v>
      </c>
      <c r="BU6" s="35">
        <f t="shared" si="8"/>
        <v>62.2</v>
      </c>
      <c r="BV6" s="35">
        <f t="shared" si="8"/>
        <v>52.19</v>
      </c>
      <c r="BW6" s="35">
        <f t="shared" si="8"/>
        <v>55.32</v>
      </c>
      <c r="BX6" s="35">
        <f t="shared" si="8"/>
        <v>59.8</v>
      </c>
      <c r="BY6" s="35">
        <f t="shared" si="8"/>
        <v>57.77</v>
      </c>
      <c r="BZ6" s="35">
        <f t="shared" si="8"/>
        <v>57.31</v>
      </c>
      <c r="CA6" s="34" t="str">
        <f>IF(CA7="","",IF(CA7="-","【-】","【"&amp;SUBSTITUTE(TEXT(CA7,"#,##0.00"),"-","△")&amp;"】"))</f>
        <v>【59.59】</v>
      </c>
      <c r="CB6" s="35">
        <f>IF(CB7="",NA(),CB7)</f>
        <v>255.33</v>
      </c>
      <c r="CC6" s="35">
        <f t="shared" ref="CC6:CK6" si="9">IF(CC7="",NA(),CC7)</f>
        <v>312.83999999999997</v>
      </c>
      <c r="CD6" s="35">
        <f t="shared" si="9"/>
        <v>257.81</v>
      </c>
      <c r="CE6" s="35">
        <f t="shared" si="9"/>
        <v>249.13</v>
      </c>
      <c r="CF6" s="35">
        <f t="shared" si="9"/>
        <v>199.82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56.85</v>
      </c>
      <c r="CN6" s="35">
        <f t="shared" ref="CN6:CV6" si="10">IF(CN7="",NA(),CN7)</f>
        <v>49.03</v>
      </c>
      <c r="CO6" s="35">
        <f t="shared" si="10"/>
        <v>53.69</v>
      </c>
      <c r="CP6" s="35">
        <f t="shared" si="10"/>
        <v>53.02</v>
      </c>
      <c r="CQ6" s="35">
        <f t="shared" si="10"/>
        <v>52.76</v>
      </c>
      <c r="CR6" s="35">
        <f t="shared" si="10"/>
        <v>52.31</v>
      </c>
      <c r="CS6" s="35">
        <f t="shared" si="10"/>
        <v>60.65</v>
      </c>
      <c r="CT6" s="35">
        <f t="shared" si="10"/>
        <v>51.75</v>
      </c>
      <c r="CU6" s="35">
        <f t="shared" si="10"/>
        <v>50.68</v>
      </c>
      <c r="CV6" s="35">
        <f t="shared" si="10"/>
        <v>50.14</v>
      </c>
      <c r="CW6" s="34" t="str">
        <f>IF(CW7="","",IF(CW7="-","【-】","【"&amp;SUBSTITUTE(TEXT(CW7,"#,##0.00"),"-","△")&amp;"】"))</f>
        <v>【51.30】</v>
      </c>
      <c r="CX6" s="35">
        <f>IF(CX7="",NA(),CX7)</f>
        <v>93.07</v>
      </c>
      <c r="CY6" s="35">
        <f t="shared" ref="CY6:DG6" si="11">IF(CY7="",NA(),CY7)</f>
        <v>93.98</v>
      </c>
      <c r="CZ6" s="35">
        <f t="shared" si="11"/>
        <v>94.27</v>
      </c>
      <c r="DA6" s="35">
        <f t="shared" si="11"/>
        <v>94.41</v>
      </c>
      <c r="DB6" s="35">
        <f t="shared" si="11"/>
        <v>94.47</v>
      </c>
      <c r="DC6" s="35">
        <f t="shared" si="11"/>
        <v>84.32</v>
      </c>
      <c r="DD6" s="35">
        <f t="shared" si="11"/>
        <v>84.58</v>
      </c>
      <c r="DE6" s="35">
        <f t="shared" si="11"/>
        <v>84.84</v>
      </c>
      <c r="DF6" s="35">
        <f t="shared" si="11"/>
        <v>84.86</v>
      </c>
      <c r="DG6" s="35">
        <f t="shared" si="11"/>
        <v>84.98</v>
      </c>
      <c r="DH6" s="34" t="str">
        <f>IF(DH7="","",IF(DH7="-","【-】","【"&amp;SUBSTITUTE(TEXT(DH7,"#,##0.00"),"-","△")&amp;"】"))</f>
        <v>【86.22】</v>
      </c>
      <c r="DI6" s="35">
        <f>IF(DI7="",NA(),DI7)</f>
        <v>16.36</v>
      </c>
      <c r="DJ6" s="35">
        <f t="shared" ref="DJ6:DR6" si="12">IF(DJ7="",NA(),DJ7)</f>
        <v>19.899999999999999</v>
      </c>
      <c r="DK6" s="35">
        <f t="shared" si="12"/>
        <v>22.78</v>
      </c>
      <c r="DL6" s="35">
        <f t="shared" si="12"/>
        <v>25.52</v>
      </c>
      <c r="DM6" s="35">
        <f t="shared" si="12"/>
        <v>28.1</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5">
        <f>IF(EE7="",NA(),EE7)</f>
        <v>0.15</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232114</v>
      </c>
      <c r="D7" s="37">
        <v>46</v>
      </c>
      <c r="E7" s="37">
        <v>17</v>
      </c>
      <c r="F7" s="37">
        <v>5</v>
      </c>
      <c r="G7" s="37">
        <v>0</v>
      </c>
      <c r="H7" s="37" t="s">
        <v>96</v>
      </c>
      <c r="I7" s="37" t="s">
        <v>97</v>
      </c>
      <c r="J7" s="37" t="s">
        <v>98</v>
      </c>
      <c r="K7" s="37" t="s">
        <v>99</v>
      </c>
      <c r="L7" s="37" t="s">
        <v>100</v>
      </c>
      <c r="M7" s="37" t="s">
        <v>101</v>
      </c>
      <c r="N7" s="38" t="s">
        <v>102</v>
      </c>
      <c r="O7" s="38">
        <v>90.84</v>
      </c>
      <c r="P7" s="38">
        <v>1.63</v>
      </c>
      <c r="Q7" s="38">
        <v>92.51</v>
      </c>
      <c r="R7" s="38">
        <v>1980</v>
      </c>
      <c r="S7" s="38">
        <v>425145</v>
      </c>
      <c r="T7" s="38">
        <v>918.32</v>
      </c>
      <c r="U7" s="38">
        <v>462.96</v>
      </c>
      <c r="V7" s="38">
        <v>6921</v>
      </c>
      <c r="W7" s="38">
        <v>3.72</v>
      </c>
      <c r="X7" s="38">
        <v>1860.48</v>
      </c>
      <c r="Y7" s="38">
        <v>100.03</v>
      </c>
      <c r="Z7" s="38">
        <v>99.98</v>
      </c>
      <c r="AA7" s="38">
        <v>100.04</v>
      </c>
      <c r="AB7" s="38">
        <v>100</v>
      </c>
      <c r="AC7" s="38">
        <v>100.03</v>
      </c>
      <c r="AD7" s="38">
        <v>99.64</v>
      </c>
      <c r="AE7" s="38">
        <v>99.66</v>
      </c>
      <c r="AF7" s="38">
        <v>100.95</v>
      </c>
      <c r="AG7" s="38">
        <v>101.77</v>
      </c>
      <c r="AH7" s="38">
        <v>103.6</v>
      </c>
      <c r="AI7" s="38">
        <v>102.97</v>
      </c>
      <c r="AJ7" s="38">
        <v>0</v>
      </c>
      <c r="AK7" s="38">
        <v>0</v>
      </c>
      <c r="AL7" s="38">
        <v>0</v>
      </c>
      <c r="AM7" s="38">
        <v>0</v>
      </c>
      <c r="AN7" s="38">
        <v>0</v>
      </c>
      <c r="AO7" s="38">
        <v>214.61</v>
      </c>
      <c r="AP7" s="38">
        <v>225.39</v>
      </c>
      <c r="AQ7" s="38">
        <v>224.04</v>
      </c>
      <c r="AR7" s="38">
        <v>227.4</v>
      </c>
      <c r="AS7" s="38">
        <v>193.99</v>
      </c>
      <c r="AT7" s="38">
        <v>165.48</v>
      </c>
      <c r="AU7" s="38">
        <v>161.63</v>
      </c>
      <c r="AV7" s="38">
        <v>209.83</v>
      </c>
      <c r="AW7" s="38">
        <v>199.62</v>
      </c>
      <c r="AX7" s="38">
        <v>217.65</v>
      </c>
      <c r="AY7" s="38">
        <v>221.74</v>
      </c>
      <c r="AZ7" s="38">
        <v>29.45</v>
      </c>
      <c r="BA7" s="38">
        <v>31.84</v>
      </c>
      <c r="BB7" s="38">
        <v>29.91</v>
      </c>
      <c r="BC7" s="38">
        <v>29.54</v>
      </c>
      <c r="BD7" s="38">
        <v>26.99</v>
      </c>
      <c r="BE7" s="38">
        <v>33.840000000000003</v>
      </c>
      <c r="BF7" s="38">
        <v>670.94</v>
      </c>
      <c r="BG7" s="38">
        <v>794.04</v>
      </c>
      <c r="BH7" s="38">
        <v>719.45</v>
      </c>
      <c r="BI7" s="38">
        <v>641.28</v>
      </c>
      <c r="BJ7" s="38">
        <v>552.77</v>
      </c>
      <c r="BK7" s="38">
        <v>1081.8</v>
      </c>
      <c r="BL7" s="38">
        <v>974.93</v>
      </c>
      <c r="BM7" s="38">
        <v>855.8</v>
      </c>
      <c r="BN7" s="38">
        <v>789.46</v>
      </c>
      <c r="BO7" s="38">
        <v>826.83</v>
      </c>
      <c r="BP7" s="38">
        <v>765.47</v>
      </c>
      <c r="BQ7" s="38">
        <v>48.09</v>
      </c>
      <c r="BR7" s="38">
        <v>39.409999999999997</v>
      </c>
      <c r="BS7" s="38">
        <v>47.83</v>
      </c>
      <c r="BT7" s="38">
        <v>49.5</v>
      </c>
      <c r="BU7" s="38">
        <v>62.2</v>
      </c>
      <c r="BV7" s="38">
        <v>52.19</v>
      </c>
      <c r="BW7" s="38">
        <v>55.32</v>
      </c>
      <c r="BX7" s="38">
        <v>59.8</v>
      </c>
      <c r="BY7" s="38">
        <v>57.77</v>
      </c>
      <c r="BZ7" s="38">
        <v>57.31</v>
      </c>
      <c r="CA7" s="38">
        <v>59.59</v>
      </c>
      <c r="CB7" s="38">
        <v>255.33</v>
      </c>
      <c r="CC7" s="38">
        <v>312.83999999999997</v>
      </c>
      <c r="CD7" s="38">
        <v>257.81</v>
      </c>
      <c r="CE7" s="38">
        <v>249.13</v>
      </c>
      <c r="CF7" s="38">
        <v>199.82</v>
      </c>
      <c r="CG7" s="38">
        <v>296.14</v>
      </c>
      <c r="CH7" s="38">
        <v>283.17</v>
      </c>
      <c r="CI7" s="38">
        <v>263.76</v>
      </c>
      <c r="CJ7" s="38">
        <v>274.35000000000002</v>
      </c>
      <c r="CK7" s="38">
        <v>273.52</v>
      </c>
      <c r="CL7" s="38">
        <v>257.86</v>
      </c>
      <c r="CM7" s="38">
        <v>56.85</v>
      </c>
      <c r="CN7" s="38">
        <v>49.03</v>
      </c>
      <c r="CO7" s="38">
        <v>53.69</v>
      </c>
      <c r="CP7" s="38">
        <v>53.02</v>
      </c>
      <c r="CQ7" s="38">
        <v>52.76</v>
      </c>
      <c r="CR7" s="38">
        <v>52.31</v>
      </c>
      <c r="CS7" s="38">
        <v>60.65</v>
      </c>
      <c r="CT7" s="38">
        <v>51.75</v>
      </c>
      <c r="CU7" s="38">
        <v>50.68</v>
      </c>
      <c r="CV7" s="38">
        <v>50.14</v>
      </c>
      <c r="CW7" s="38">
        <v>51.3</v>
      </c>
      <c r="CX7" s="38">
        <v>93.07</v>
      </c>
      <c r="CY7" s="38">
        <v>93.98</v>
      </c>
      <c r="CZ7" s="38">
        <v>94.27</v>
      </c>
      <c r="DA7" s="38">
        <v>94.41</v>
      </c>
      <c r="DB7" s="38">
        <v>94.47</v>
      </c>
      <c r="DC7" s="38">
        <v>84.32</v>
      </c>
      <c r="DD7" s="38">
        <v>84.58</v>
      </c>
      <c r="DE7" s="38">
        <v>84.84</v>
      </c>
      <c r="DF7" s="38">
        <v>84.86</v>
      </c>
      <c r="DG7" s="38">
        <v>84.98</v>
      </c>
      <c r="DH7" s="38">
        <v>86.22</v>
      </c>
      <c r="DI7" s="38">
        <v>16.36</v>
      </c>
      <c r="DJ7" s="38">
        <v>19.899999999999999</v>
      </c>
      <c r="DK7" s="38">
        <v>22.78</v>
      </c>
      <c r="DL7" s="38">
        <v>25.52</v>
      </c>
      <c r="DM7" s="38">
        <v>28.1</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0.15</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2021-01-25T08:22:23Z</cp:lastPrinted>
  <dcterms:created xsi:type="dcterms:W3CDTF">2020-12-04T02:36:57Z</dcterms:created>
  <dcterms:modified xsi:type="dcterms:W3CDTF">2021-02-22T02:32:30Z</dcterms:modified>
  <cp:category/>
</cp:coreProperties>
</file>