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8農業集落排水・漁業集落排水事業\"/>
    </mc:Choice>
  </mc:AlternateContent>
  <workbookProtection workbookAlgorithmName="SHA-512" workbookHashValue="IqeAO5P7O0AGZ/Rj+6+3uwUbhsmLql8unMn5tl18eh+B5Nv4MKKNR2D4+PmWNfzpIB6XGQUEch/F+YDzpg4Sww==" workbookSaltValue="v1EwpxwGeJlHoBhg53yJZ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<sst xmlns="http://schemas.openxmlformats.org/spreadsheetml/2006/main" count="319" uniqueCount="117">
  <si>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</si>
  <si>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</si>
  <si>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</si>
  <si>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</si>
  <si>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</si>
  <si>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</si>
  <si>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</si>
  <si>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</si>
  <si>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</si>
  <si>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</si>
  <si>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</si>
  <si>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</si>
  <si>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</si>
  <si>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</si>
  <si>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</si>
  <si>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</si>
  <si>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</si>
  <si>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</si>
  <si>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</si>
  <si>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</si>
  <si>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</si>
  <si>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</si>
  <si>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</si>
  <si>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</si>
  <si>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</si>
  <si>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</si>
  <si>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</si>
  <si>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</si>
  <si>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</si>
  <si>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</si>
  <si>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</si>
  <si>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</si>
  <si>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</si>
  <si>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</si>
  <si>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</si>
  <si>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</si>
  <si>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</si>
  <si>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</si>
  <si>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</si>
  <si>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</si>
  <si>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</si>
  <si>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</si>
  <si>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</si>
  <si>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</si>
  <si>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</si>
  <si>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</si>
  <si>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</si>
  <si>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</si>
  <si>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</si>
  <si>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</si>
  <si>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</si>
  <si>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</si>
  <si>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</si>
  <si>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</si>
  <si>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</si>
  <si>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</si>
  <si>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</si>
  <si>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</si>
  <si>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</si>
  <si>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</si>
  <si>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</si>
  <si>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</si>
  <si>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</si>
  <si>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</si>
  <si>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</si>
  <si>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</si>
  <si>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</si>
  <si>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</si>
  <si>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</si>
  <si>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</si>
  <si>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</si>
  <si>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</si>
  <si>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</si>
  <si>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</si>
  <si>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</si>
  <si>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</si>
  <si>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</si>
  <si>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</si>
  <si>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</si>
  <si>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</si>
  <si>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</si>
  <si>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</si>
  <si>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</si>
  <si>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</si>
  <si>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</si>
  <si>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</si>
  <si>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</si>
  <si>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</si>
  <si>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</si>
  <si>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</si>
  <si>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</si>
  <si>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</si>
  <si>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</si>
  <si>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</si>
  <si>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</si>
  <si>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</si>
  <si>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</si>
  <si>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</si>
  <si>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</si>
  <si>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</si>
  <si>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</si>
  <si>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</si>
  <si>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</si>
  <si>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</si>
  <si>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</si>
  <si>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</si>
  <si>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</si>
  <si>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</si>
  <si>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</si>
  <si>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</si>
  <si>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</si>
  <si>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</si>
  <si>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</si>
  <si>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</si>
  <si>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①経常収支比率は100％を超えているが、⑤経費回収率は類似団体平均値を下回っている。これらは、本市が一般会計より基準外繰入金を受けていることが主な要因である。
　農業集落排水事業は対象地域が限られており、使用料体系は公共下水道に合わせているため、単体で経費を賄うことは難しいが、更なる下水道接続率の向上を図ることで、農業集落排水施設使用料の増収につなげる必要がある。
　③流動比率は100％を下回っているが、これは基準外繰入金を決算時に損益ゼロ、損益勘定留保資金ゼロとなるように精算を行うことで余剰資金を持たないようにしていることが主な要因である。
　④企業債残高対事業規模比率は類似団体平均値を上回っているが、要因としては処理区域内人口に対して投資額が多いためである。
　⑥汚水処理原価は類似団体平均値を上回っているが、主な要因としては汚水処理施設の能力に対して有収水量が少ないためである。
　⑦施設利用率は類似団体平均値を上回っているが、これは不明水が多いことが一因となっているため、管渠の計画的な調査・補修・管更生工事を行う必要がある。
　⑧水洗化率は類似団体平均値を上回っているが、処理区域内の住民の高齢化が進んでいることから、更なる上昇は難しい状況である。</t>
    <rPh sb="2" eb="4">
      <t>ケイジョウ</t>
    </rPh>
    <rPh sb="4" eb="6">
      <t>シュウシ</t>
    </rPh>
    <rPh sb="6" eb="8">
      <t>ヒリツ</t>
    </rPh>
    <rPh sb="14" eb="15">
      <t>コ</t>
    </rPh>
    <rPh sb="22" eb="24">
      <t>ケイヒ</t>
    </rPh>
    <rPh sb="24" eb="26">
      <t>カイシュウ</t>
    </rPh>
    <rPh sb="26" eb="27">
      <t>リツ</t>
    </rPh>
    <rPh sb="36" eb="38">
      <t>シタマワ</t>
    </rPh>
    <rPh sb="48" eb="49">
      <t>ホン</t>
    </rPh>
    <rPh sb="49" eb="50">
      <t>シ</t>
    </rPh>
    <rPh sb="51" eb="53">
      <t>イッパン</t>
    </rPh>
    <rPh sb="53" eb="55">
      <t>カイケイ</t>
    </rPh>
    <rPh sb="57" eb="59">
      <t>キジュン</t>
    </rPh>
    <rPh sb="59" eb="60">
      <t>ガイ</t>
    </rPh>
    <rPh sb="60" eb="62">
      <t>クリイレ</t>
    </rPh>
    <rPh sb="62" eb="63">
      <t>キン</t>
    </rPh>
    <rPh sb="64" eb="65">
      <t>ウ</t>
    </rPh>
    <rPh sb="72" eb="73">
      <t>オモ</t>
    </rPh>
    <rPh sb="74" eb="76">
      <t>ヨウイン</t>
    </rPh>
    <rPh sb="91" eb="93">
      <t>タイショウ</t>
    </rPh>
    <rPh sb="93" eb="95">
      <t>チイキ</t>
    </rPh>
    <rPh sb="96" eb="97">
      <t>カギ</t>
    </rPh>
    <rPh sb="103" eb="106">
      <t>シヨウリョウ</t>
    </rPh>
    <rPh sb="106" eb="108">
      <t>タイケイ</t>
    </rPh>
    <rPh sb="109" eb="111">
      <t>コウキョウ</t>
    </rPh>
    <rPh sb="111" eb="113">
      <t>ゲスイ</t>
    </rPh>
    <rPh sb="113" eb="114">
      <t>ドウ</t>
    </rPh>
    <rPh sb="115" eb="116">
      <t>ア</t>
    </rPh>
    <rPh sb="124" eb="126">
      <t>タンタイ</t>
    </rPh>
    <rPh sb="127" eb="129">
      <t>ケイヒ</t>
    </rPh>
    <rPh sb="130" eb="131">
      <t>マカナ</t>
    </rPh>
    <rPh sb="135" eb="136">
      <t>ムズカ</t>
    </rPh>
    <rPh sb="140" eb="141">
      <t>サラ</t>
    </rPh>
    <rPh sb="143" eb="146">
      <t>ゲスイドウ</t>
    </rPh>
    <rPh sb="146" eb="148">
      <t>セツゾク</t>
    </rPh>
    <rPh sb="148" eb="149">
      <t>リツ</t>
    </rPh>
    <rPh sb="150" eb="152">
      <t>コウジョウ</t>
    </rPh>
    <rPh sb="153" eb="154">
      <t>ハカ</t>
    </rPh>
    <rPh sb="159" eb="161">
      <t>ノウギョウ</t>
    </rPh>
    <rPh sb="161" eb="163">
      <t>シュウラク</t>
    </rPh>
    <rPh sb="163" eb="165">
      <t>ハイスイ</t>
    </rPh>
    <rPh sb="165" eb="167">
      <t>シセツ</t>
    </rPh>
    <rPh sb="167" eb="170">
      <t>シヨウリョウ</t>
    </rPh>
    <rPh sb="171" eb="173">
      <t>ゾウシュウ</t>
    </rPh>
    <rPh sb="178" eb="180">
      <t>ヒツヨウ</t>
    </rPh>
    <rPh sb="187" eb="189">
      <t>リュウドウ</t>
    </rPh>
    <rPh sb="189" eb="191">
      <t>ヒリツ</t>
    </rPh>
    <rPh sb="197" eb="199">
      <t>シタマワ</t>
    </rPh>
    <rPh sb="208" eb="210">
      <t>キジュン</t>
    </rPh>
    <rPh sb="210" eb="211">
      <t>ガイ</t>
    </rPh>
    <rPh sb="211" eb="213">
      <t>クリイレ</t>
    </rPh>
    <rPh sb="213" eb="214">
      <t>キン</t>
    </rPh>
    <rPh sb="248" eb="250">
      <t>ヨジョウ</t>
    </rPh>
    <rPh sb="250" eb="252">
      <t>シキン</t>
    </rPh>
    <rPh sb="253" eb="254">
      <t>モ</t>
    </rPh>
    <rPh sb="267" eb="268">
      <t>オモ</t>
    </rPh>
    <rPh sb="269" eb="271">
      <t>ヨウイン</t>
    </rPh>
    <rPh sb="278" eb="280">
      <t>キギョウ</t>
    </rPh>
    <rPh sb="280" eb="281">
      <t>サイ</t>
    </rPh>
    <rPh sb="281" eb="283">
      <t>ザンダカ</t>
    </rPh>
    <rPh sb="283" eb="284">
      <t>タイ</t>
    </rPh>
    <rPh sb="284" eb="286">
      <t>ジギョウ</t>
    </rPh>
    <rPh sb="286" eb="288">
      <t>キボ</t>
    </rPh>
    <rPh sb="288" eb="290">
      <t>ヒリツ</t>
    </rPh>
    <rPh sb="291" eb="293">
      <t>ルイジ</t>
    </rPh>
    <rPh sb="293" eb="295">
      <t>ダンタイ</t>
    </rPh>
    <rPh sb="295" eb="297">
      <t>ヘイキン</t>
    </rPh>
    <rPh sb="297" eb="298">
      <t>チ</t>
    </rPh>
    <rPh sb="299" eb="300">
      <t>ウワ</t>
    </rPh>
    <rPh sb="307" eb="309">
      <t>ヨウイン</t>
    </rPh>
    <rPh sb="313" eb="315">
      <t>ショリ</t>
    </rPh>
    <rPh sb="315" eb="317">
      <t>クイキ</t>
    </rPh>
    <rPh sb="317" eb="318">
      <t>ナイ</t>
    </rPh>
    <rPh sb="318" eb="320">
      <t>ジンコウ</t>
    </rPh>
    <rPh sb="321" eb="322">
      <t>タイ</t>
    </rPh>
    <rPh sb="324" eb="326">
      <t>トウシ</t>
    </rPh>
    <rPh sb="326" eb="327">
      <t>ガク</t>
    </rPh>
    <rPh sb="328" eb="329">
      <t>オオ</t>
    </rPh>
    <rPh sb="339" eb="341">
      <t>オスイ</t>
    </rPh>
    <rPh sb="341" eb="343">
      <t>ショリ</t>
    </rPh>
    <rPh sb="343" eb="345">
      <t>ゲンカ</t>
    </rPh>
    <rPh sb="362" eb="363">
      <t>オモ</t>
    </rPh>
    <rPh sb="364" eb="366">
      <t>ヨウイン</t>
    </rPh>
    <rPh sb="370" eb="372">
      <t>オスイ</t>
    </rPh>
    <rPh sb="372" eb="374">
      <t>ショリ</t>
    </rPh>
    <rPh sb="374" eb="376">
      <t>シセツ</t>
    </rPh>
    <rPh sb="377" eb="379">
      <t>ノウリョク</t>
    </rPh>
    <rPh sb="380" eb="381">
      <t>タイ</t>
    </rPh>
    <rPh sb="383" eb="385">
      <t>ユウシュウ</t>
    </rPh>
    <rPh sb="385" eb="387">
      <t>スイリョウ</t>
    </rPh>
    <rPh sb="388" eb="389">
      <t>スク</t>
    </rPh>
    <rPh sb="406" eb="408">
      <t>ルイジ</t>
    </rPh>
    <rPh sb="408" eb="410">
      <t>ダンタイ</t>
    </rPh>
    <rPh sb="410" eb="412">
      <t>ヘイキン</t>
    </rPh>
    <rPh sb="412" eb="413">
      <t>チ</t>
    </rPh>
    <rPh sb="414" eb="415">
      <t>ウワ</t>
    </rPh>
    <rPh sb="434" eb="436">
      <t>イチイン</t>
    </rPh>
    <rPh sb="445" eb="447">
      <t>カンキョ</t>
    </rPh>
    <rPh sb="448" eb="451">
      <t>ケイカクテキ</t>
    </rPh>
    <rPh sb="452" eb="454">
      <t>チョウサ</t>
    </rPh>
    <rPh sb="455" eb="457">
      <t>ホシュウ</t>
    </rPh>
    <rPh sb="458" eb="459">
      <t>カン</t>
    </rPh>
    <rPh sb="459" eb="461">
      <t>コウセイ</t>
    </rPh>
    <rPh sb="461" eb="463">
      <t>コウジ</t>
    </rPh>
    <rPh sb="464" eb="465">
      <t>オコナ</t>
    </rPh>
    <rPh sb="466" eb="468">
      <t>ヒツヨウ</t>
    </rPh>
    <rPh sb="480" eb="482">
      <t>ルイジ</t>
    </rPh>
    <rPh sb="482" eb="484">
      <t>ダンタイ</t>
    </rPh>
    <rPh sb="484" eb="487">
      <t>ヘイキンチ</t>
    </rPh>
    <rPh sb="488" eb="489">
      <t>ウワ</t>
    </rPh>
    <rPh sb="496" eb="498">
      <t>ショリ</t>
    </rPh>
    <rPh sb="498" eb="500">
      <t>クイキ</t>
    </rPh>
    <rPh sb="500" eb="501">
      <t>ナイ</t>
    </rPh>
    <rPh sb="502" eb="504">
      <t>ジュウミン</t>
    </rPh>
    <rPh sb="505" eb="508">
      <t>コウレイカ</t>
    </rPh>
    <rPh sb="509" eb="510">
      <t>スス</t>
    </rPh>
    <rPh sb="519" eb="520">
      <t>サラ</t>
    </rPh>
    <rPh sb="522" eb="524">
      <t>ジョウショウ</t>
    </rPh>
    <rPh sb="525" eb="526">
      <t>ムズカ</t>
    </rPh>
    <rPh sb="528" eb="530">
      <t>ジョウキョウ</t>
    </rPh>
    <phoneticPr fontId="4"/>
  </si>
  <si>
    <t>　①有形固定資産減価償却率は類似団体平均値を下回っているが、これは今年度が本市の法適化初年度で有形固定資産減価償却累計額が少ないことが要因である。
　②管渠老朽化率は0％であるが、本市の事業着手後経過年数が少なく、耐用年数の50年を経過した管渠がないためである。
　それに対して③管渠改善率は類似団体平均値を上回っている。これは主要管渠である陶管の損傷が激しい箇所において、道路陥没等のリスク低減や不明水対策として管更生工事を実施していることが主な要因である。
　</t>
    <rPh sb="2" eb="4">
      <t>ユウケイ</t>
    </rPh>
    <rPh sb="4" eb="6">
      <t>コテイ</t>
    </rPh>
    <rPh sb="6" eb="8">
      <t>シサン</t>
    </rPh>
    <rPh sb="8" eb="10">
      <t>ゲンカ</t>
    </rPh>
    <rPh sb="10" eb="12">
      <t>ショウキャク</t>
    </rPh>
    <rPh sb="12" eb="13">
      <t>リツ</t>
    </rPh>
    <rPh sb="14" eb="16">
      <t>ルイジ</t>
    </rPh>
    <rPh sb="16" eb="18">
      <t>ダンタイ</t>
    </rPh>
    <rPh sb="18" eb="21">
      <t>ヘイキンチ</t>
    </rPh>
    <rPh sb="22" eb="24">
      <t>シタマワ</t>
    </rPh>
    <rPh sb="33" eb="36">
      <t>コンネンド</t>
    </rPh>
    <rPh sb="37" eb="38">
      <t>ホン</t>
    </rPh>
    <rPh sb="38" eb="39">
      <t>シ</t>
    </rPh>
    <rPh sb="40" eb="41">
      <t>ホウ</t>
    </rPh>
    <rPh sb="41" eb="42">
      <t>テキ</t>
    </rPh>
    <rPh sb="42" eb="43">
      <t>カ</t>
    </rPh>
    <rPh sb="43" eb="46">
      <t>ショネンド</t>
    </rPh>
    <rPh sb="47" eb="49">
      <t>ユウケイ</t>
    </rPh>
    <rPh sb="49" eb="51">
      <t>コテイ</t>
    </rPh>
    <rPh sb="51" eb="53">
      <t>シサン</t>
    </rPh>
    <rPh sb="53" eb="55">
      <t>ゲンカ</t>
    </rPh>
    <rPh sb="55" eb="57">
      <t>ショウキャク</t>
    </rPh>
    <rPh sb="57" eb="59">
      <t>ルイケイ</t>
    </rPh>
    <rPh sb="59" eb="60">
      <t>ガク</t>
    </rPh>
    <rPh sb="61" eb="62">
      <t>スク</t>
    </rPh>
    <rPh sb="67" eb="69">
      <t>ヨウイン</t>
    </rPh>
    <rPh sb="136" eb="137">
      <t>タイ</t>
    </rPh>
    <rPh sb="146" eb="148">
      <t>ルイジ</t>
    </rPh>
    <rPh sb="148" eb="150">
      <t>ダンタイ</t>
    </rPh>
    <rPh sb="150" eb="152">
      <t>ヘイキン</t>
    </rPh>
    <rPh sb="152" eb="153">
      <t>チ</t>
    </rPh>
    <rPh sb="174" eb="176">
      <t>ソンショウ</t>
    </rPh>
    <rPh sb="177" eb="178">
      <t>ハゲ</t>
    </rPh>
    <rPh sb="180" eb="182">
      <t>カショ</t>
    </rPh>
    <rPh sb="187" eb="189">
      <t>ドウロ</t>
    </rPh>
    <rPh sb="189" eb="191">
      <t>カンボツ</t>
    </rPh>
    <rPh sb="191" eb="192">
      <t>トウ</t>
    </rPh>
    <rPh sb="196" eb="198">
      <t>テイゲン</t>
    </rPh>
    <rPh sb="199" eb="201">
      <t>フメイ</t>
    </rPh>
    <rPh sb="201" eb="202">
      <t>スイ</t>
    </rPh>
    <rPh sb="202" eb="204">
      <t>タイサク</t>
    </rPh>
    <rPh sb="207" eb="208">
      <t>カン</t>
    </rPh>
    <rPh sb="208" eb="210">
      <t>コウセイ</t>
    </rPh>
    <rPh sb="210" eb="212">
      <t>コウジ</t>
    </rPh>
    <rPh sb="213" eb="215">
      <t>ジッシ</t>
    </rPh>
    <rPh sb="222" eb="223">
      <t>オモ</t>
    </rPh>
    <rPh sb="224" eb="226">
      <t>ヨウイン</t>
    </rPh>
    <phoneticPr fontId="4"/>
  </si>
  <si>
    <t>　令和元年度については法適化したものの、依然として⑤経費回収率が低く、経費の削減や収益の向上のための取り組みが求められている。
　令和元年度に策定した経営戦略において、将来の人口減少による有収水量の減少や老朽化した施設の更新費用の増大に対応するため、適正な使用料の見直しや処理場の更新の際の公共下水道への接続との比較を検討することとしており、令和3年度策定予定の長期経営計画に基づき、経営改善を図っていく。
　また、長期経営計画の策定に伴い、経営戦略も同時に改定を行う予定である。</t>
    <rPh sb="1" eb="3">
      <t>レイワ</t>
    </rPh>
    <rPh sb="3" eb="4">
      <t>ガン</t>
    </rPh>
    <rPh sb="11" eb="12">
      <t>ホウ</t>
    </rPh>
    <rPh sb="12" eb="13">
      <t>テキ</t>
    </rPh>
    <rPh sb="13" eb="14">
      <t>カ</t>
    </rPh>
    <rPh sb="65" eb="67">
      <t>レイワ</t>
    </rPh>
    <rPh sb="67" eb="69">
      <t>ガンネン</t>
    </rPh>
    <rPh sb="69" eb="70">
      <t>ド</t>
    </rPh>
    <rPh sb="71" eb="73">
      <t>サクテイ</t>
    </rPh>
    <rPh sb="75" eb="77">
      <t>ケイエイ</t>
    </rPh>
    <rPh sb="77" eb="79">
      <t>センリャク</t>
    </rPh>
    <rPh sb="84" eb="86">
      <t>ショウライ</t>
    </rPh>
    <rPh sb="87" eb="89">
      <t>ジンコウ</t>
    </rPh>
    <rPh sb="89" eb="91">
      <t>ゲンショウ</t>
    </rPh>
    <rPh sb="94" eb="96">
      <t>ユウシュウ</t>
    </rPh>
    <rPh sb="96" eb="98">
      <t>スイリョウ</t>
    </rPh>
    <rPh sb="99" eb="101">
      <t>ゲンショウ</t>
    </rPh>
    <rPh sb="102" eb="105">
      <t>ロウキュウカ</t>
    </rPh>
    <rPh sb="107" eb="109">
      <t>シセツ</t>
    </rPh>
    <rPh sb="110" eb="112">
      <t>コウシン</t>
    </rPh>
    <rPh sb="112" eb="114">
      <t>ヒヨウ</t>
    </rPh>
    <rPh sb="115" eb="117">
      <t>ゾウダイ</t>
    </rPh>
    <rPh sb="118" eb="120">
      <t>タイオウ</t>
    </rPh>
    <rPh sb="125" eb="127">
      <t>テキセイ</t>
    </rPh>
    <rPh sb="128" eb="131">
      <t>シヨウリョウ</t>
    </rPh>
    <rPh sb="132" eb="134">
      <t>ミナオ</t>
    </rPh>
    <rPh sb="136" eb="139">
      <t>ショリジョウ</t>
    </rPh>
    <rPh sb="140" eb="142">
      <t>コウシン</t>
    </rPh>
    <rPh sb="143" eb="144">
      <t>サイ</t>
    </rPh>
    <rPh sb="145" eb="147">
      <t>コウキョウ</t>
    </rPh>
    <rPh sb="147" eb="149">
      <t>ゲスイ</t>
    </rPh>
    <rPh sb="149" eb="150">
      <t>ドウ</t>
    </rPh>
    <rPh sb="152" eb="154">
      <t>セツゾク</t>
    </rPh>
    <rPh sb="156" eb="158">
      <t>ヒカク</t>
    </rPh>
    <rPh sb="159" eb="161">
      <t>ケ</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</si>
</sst>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3.22</c:v>
                </c:pt>
              </c:numCache>
            </c:numRef>
          </c:val>
          <c:extLst>
            <c:ext xmlns:c16="http://schemas.microsoft.com/office/drawing/2014/chart" uri="{C3380CC4-5D6E-409C-BE32-E72D297353CC}">
              <c16:uniqueId val="{00000000-BE78-424A-B261-FE62D7DE04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BE78-424A-B261-FE62D7DE04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79.86</c:v>
                </c:pt>
              </c:numCache>
            </c:numRef>
          </c:val>
          <c:extLst>
            <c:ext xmlns:c16="http://schemas.microsoft.com/office/drawing/2014/chart" uri="{C3380CC4-5D6E-409C-BE32-E72D297353CC}">
              <c16:uniqueId val="{00000000-13D4-4D9C-A9CA-397B2A15B1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13D4-4D9C-A9CA-397B2A15B1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88.79</c:v>
                </c:pt>
              </c:numCache>
            </c:numRef>
          </c:val>
          <c:extLst>
            <c:ext xmlns:c16="http://schemas.microsoft.com/office/drawing/2014/chart" uri="{C3380CC4-5D6E-409C-BE32-E72D297353CC}">
              <c16:uniqueId val="{00000000-538C-42F0-BB04-53E8BBF0FD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538C-42F0-BB04-53E8BBF0FD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100.25</c:v>
                </c:pt>
              </c:numCache>
            </c:numRef>
          </c:val>
          <c:extLst>
            <c:ext xmlns:c16="http://schemas.microsoft.com/office/drawing/2014/chart" uri="{C3380CC4-5D6E-409C-BE32-E72D297353CC}">
              <c16:uniqueId val="{00000000-77A1-4B09-B565-CAD4C38B1D6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77A1-4B09-B565-CAD4C38B1D6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3.94</c:v>
                </c:pt>
              </c:numCache>
            </c:numRef>
          </c:val>
          <c:extLst>
            <c:ext xmlns:c16="http://schemas.microsoft.com/office/drawing/2014/chart" uri="{C3380CC4-5D6E-409C-BE32-E72D297353CC}">
              <c16:uniqueId val="{00000000-435E-4722-A3D6-09D47B2A9A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435E-4722-A3D6-09D47B2A9A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627-4108-A34E-2DCC84B2578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627-4108-A34E-2DCC84B2578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61C-4FAF-947E-B11F77C645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A61C-4FAF-947E-B11F77C645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79</c:v>
                </c:pt>
              </c:numCache>
            </c:numRef>
          </c:val>
          <c:extLst>
            <c:ext xmlns:c16="http://schemas.microsoft.com/office/drawing/2014/chart" uri="{C3380CC4-5D6E-409C-BE32-E72D297353CC}">
              <c16:uniqueId val="{00000000-3429-45AF-B3C1-BF0E9E560A0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3429-45AF-B3C1-BF0E9E560A0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3163.63</c:v>
                </c:pt>
              </c:numCache>
            </c:numRef>
          </c:val>
          <c:extLst>
            <c:ext xmlns:c16="http://schemas.microsoft.com/office/drawing/2014/chart" uri="{C3380CC4-5D6E-409C-BE32-E72D297353CC}">
              <c16:uniqueId val="{00000000-A80C-4D80-8AB3-193EF1FFE1C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A80C-4D80-8AB3-193EF1FFE1C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27.3</c:v>
                </c:pt>
              </c:numCache>
            </c:numRef>
          </c:val>
          <c:extLst>
            <c:ext xmlns:c16="http://schemas.microsoft.com/office/drawing/2014/chart" uri="{C3380CC4-5D6E-409C-BE32-E72D297353CC}">
              <c16:uniqueId val="{00000000-3A06-4E5A-8F27-4072257DA84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3A06-4E5A-8F27-4072257DA84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291.52999999999997</c:v>
                </c:pt>
              </c:numCache>
            </c:numRef>
          </c:val>
          <c:extLst>
            <c:ext xmlns:c16="http://schemas.microsoft.com/office/drawing/2014/chart" uri="{C3380CC4-5D6E-409C-BE32-E72D297353CC}">
              <c16:uniqueId val="{00000000-DB8A-47D6-BEE0-D1ECE86B26A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DB8A-47D6-BEE0-D1ECE86B26A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小牧市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153026</v>
      </c>
      <c r="AM8" s="51"/>
      <c r="AN8" s="51"/>
      <c r="AO8" s="51"/>
      <c r="AP8" s="51"/>
      <c r="AQ8" s="51"/>
      <c r="AR8" s="51"/>
      <c r="AS8" s="51"/>
      <c r="AT8" s="46">
        <f>データ!T6</f>
        <v>62.81</v>
      </c>
      <c r="AU8" s="46"/>
      <c r="AV8" s="46"/>
      <c r="AW8" s="46"/>
      <c r="AX8" s="46"/>
      <c r="AY8" s="46"/>
      <c r="AZ8" s="46"/>
      <c r="BA8" s="46"/>
      <c r="BB8" s="46">
        <f>データ!U6</f>
        <v>2436.33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75.17</v>
      </c>
      <c r="J10" s="46"/>
      <c r="K10" s="46"/>
      <c r="L10" s="46"/>
      <c r="M10" s="46"/>
      <c r="N10" s="46"/>
      <c r="O10" s="46"/>
      <c r="P10" s="46">
        <f>データ!P6</f>
        <v>0.8</v>
      </c>
      <c r="Q10" s="46"/>
      <c r="R10" s="46"/>
      <c r="S10" s="46"/>
      <c r="T10" s="46"/>
      <c r="U10" s="46"/>
      <c r="V10" s="46"/>
      <c r="W10" s="46">
        <f>データ!Q6</f>
        <v>64.959999999999994</v>
      </c>
      <c r="X10" s="46"/>
      <c r="Y10" s="46"/>
      <c r="Z10" s="46"/>
      <c r="AA10" s="46"/>
      <c r="AB10" s="46"/>
      <c r="AC10" s="46"/>
      <c r="AD10" s="51">
        <f>データ!R6</f>
        <v>1581</v>
      </c>
      <c r="AE10" s="51"/>
      <c r="AF10" s="51"/>
      <c r="AG10" s="51"/>
      <c r="AH10" s="51"/>
      <c r="AI10" s="51"/>
      <c r="AJ10" s="51"/>
      <c r="AK10" s="2"/>
      <c r="AL10" s="51">
        <f>データ!V6</f>
        <v>1222</v>
      </c>
      <c r="AM10" s="51"/>
      <c r="AN10" s="51"/>
      <c r="AO10" s="51"/>
      <c r="AP10" s="51"/>
      <c r="AQ10" s="51"/>
      <c r="AR10" s="51"/>
      <c r="AS10" s="51"/>
      <c r="AT10" s="46">
        <f>データ!W6</f>
        <v>0.69</v>
      </c>
      <c r="AU10" s="46"/>
      <c r="AV10" s="46"/>
      <c r="AW10" s="46"/>
      <c r="AX10" s="46"/>
      <c r="AY10" s="46"/>
      <c r="AZ10" s="46"/>
      <c r="BA10" s="46"/>
      <c r="BB10" s="46">
        <f>データ!X6</f>
        <v>1771.01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1VhPL9MhXiuq8o/XBrLVWL3jqKfH3XD03rHSotisIvelFf3VjxtSnvMyFDXJPAv9SIC7J8cRm/ohlTknUSMtdw==" saltValue="tmgY9B0HERNs7dW2ZPKh5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232190</v>
      </c>
      <c r="D6" s="33">
        <f t="shared" si="3"/>
        <v>46</v>
      </c>
      <c r="E6" s="33">
        <f t="shared" si="3"/>
        <v>17</v>
      </c>
      <c r="F6" s="33">
        <f t="shared" si="3"/>
        <v>5</v>
      </c>
      <c r="G6" s="33">
        <f t="shared" si="3"/>
        <v>0</v>
      </c>
      <c r="H6" s="33" t="str">
        <f t="shared" si="3"/>
        <v>愛知県　小牧市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75.17</v>
      </c>
      <c r="P6" s="34">
        <f t="shared" si="3"/>
        <v>0.8</v>
      </c>
      <c r="Q6" s="34">
        <f t="shared" si="3"/>
        <v>64.959999999999994</v>
      </c>
      <c r="R6" s="34">
        <f t="shared" si="3"/>
        <v>1581</v>
      </c>
      <c r="S6" s="34">
        <f t="shared" si="3"/>
        <v>153026</v>
      </c>
      <c r="T6" s="34">
        <f t="shared" si="3"/>
        <v>62.81</v>
      </c>
      <c r="U6" s="34">
        <f t="shared" si="3"/>
        <v>2436.33</v>
      </c>
      <c r="V6" s="34">
        <f t="shared" si="3"/>
        <v>1222</v>
      </c>
      <c r="W6" s="34">
        <f t="shared" si="3"/>
        <v>0.69</v>
      </c>
      <c r="X6" s="34">
        <f t="shared" si="3"/>
        <v>1771.01</v>
      </c>
      <c r="Y6" s="35" t="str">
        <f>IF(Y7="",NA(),Y7)</f>
        <v>-</v>
      </c>
      <c r="Z6" s="35" t="str">
        <f t="shared" ref="Z6:AH6" si="4">IF(Z7="",NA(),Z7)</f>
        <v>-</v>
      </c>
      <c r="AA6" s="35" t="str">
        <f t="shared" si="4"/>
        <v>-</v>
      </c>
      <c r="AB6" s="35" t="str">
        <f t="shared" si="4"/>
        <v>-</v>
      </c>
      <c r="AC6" s="35">
        <f t="shared" si="4"/>
        <v>100.25</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79</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5">
        <f t="shared" si="7"/>
        <v>3163.63</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27.3</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291.52999999999997</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79.86</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88.79</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3.94</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5">
        <f t="shared" si="14"/>
        <v>3.22</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232190</v>
      </c>
      <c r="D7" s="37">
        <v>46</v>
      </c>
      <c r="E7" s="37">
        <v>17</v>
      </c>
      <c r="F7" s="37">
        <v>5</v>
      </c>
      <c r="G7" s="37">
        <v>0</v>
      </c>
      <c r="H7" s="37" t="s">
        <v>96</v>
      </c>
      <c r="I7" s="37" t="s">
        <v>97</v>
      </c>
      <c r="J7" s="37" t="s">
        <v>98</v>
      </c>
      <c r="K7" s="37" t="s">
        <v>99</v>
      </c>
      <c r="L7" s="37" t="s">
        <v>100</v>
      </c>
      <c r="M7" s="37" t="s">
        <v>101</v>
      </c>
      <c r="N7" s="38" t="s">
        <v>102</v>
      </c>
      <c r="O7" s="38">
        <v>75.17</v>
      </c>
      <c r="P7" s="38">
        <v>0.8</v>
      </c>
      <c r="Q7" s="38">
        <v>64.959999999999994</v>
      </c>
      <c r="R7" s="38">
        <v>1581</v>
      </c>
      <c r="S7" s="38">
        <v>153026</v>
      </c>
      <c r="T7" s="38">
        <v>62.81</v>
      </c>
      <c r="U7" s="38">
        <v>2436.33</v>
      </c>
      <c r="V7" s="38">
        <v>1222</v>
      </c>
      <c r="W7" s="38">
        <v>0.69</v>
      </c>
      <c r="X7" s="38">
        <v>1771.01</v>
      </c>
      <c r="Y7" s="38" t="s">
        <v>102</v>
      </c>
      <c r="Z7" s="38" t="s">
        <v>102</v>
      </c>
      <c r="AA7" s="38" t="s">
        <v>102</v>
      </c>
      <c r="AB7" s="38" t="s">
        <v>102</v>
      </c>
      <c r="AC7" s="38">
        <v>100.25</v>
      </c>
      <c r="AD7" s="38" t="s">
        <v>102</v>
      </c>
      <c r="AE7" s="38" t="s">
        <v>102</v>
      </c>
      <c r="AF7" s="38" t="s">
        <v>102</v>
      </c>
      <c r="AG7" s="38" t="s">
        <v>102</v>
      </c>
      <c r="AH7" s="38">
        <v>103.6</v>
      </c>
      <c r="AI7" s="38">
        <v>102.97</v>
      </c>
      <c r="AJ7" s="38" t="s">
        <v>102</v>
      </c>
      <c r="AK7" s="38" t="s">
        <v>102</v>
      </c>
      <c r="AL7" s="38" t="s">
        <v>102</v>
      </c>
      <c r="AM7" s="38" t="s">
        <v>102</v>
      </c>
      <c r="AN7" s="38">
        <v>0</v>
      </c>
      <c r="AO7" s="38" t="s">
        <v>102</v>
      </c>
      <c r="AP7" s="38" t="s">
        <v>102</v>
      </c>
      <c r="AQ7" s="38" t="s">
        <v>102</v>
      </c>
      <c r="AR7" s="38" t="s">
        <v>102</v>
      </c>
      <c r="AS7" s="38">
        <v>193.99</v>
      </c>
      <c r="AT7" s="38">
        <v>165.48</v>
      </c>
      <c r="AU7" s="38" t="s">
        <v>102</v>
      </c>
      <c r="AV7" s="38" t="s">
        <v>102</v>
      </c>
      <c r="AW7" s="38" t="s">
        <v>102</v>
      </c>
      <c r="AX7" s="38" t="s">
        <v>102</v>
      </c>
      <c r="AY7" s="38">
        <v>79</v>
      </c>
      <c r="AZ7" s="38" t="s">
        <v>102</v>
      </c>
      <c r="BA7" s="38" t="s">
        <v>102</v>
      </c>
      <c r="BB7" s="38" t="s">
        <v>102</v>
      </c>
      <c r="BC7" s="38" t="s">
        <v>102</v>
      </c>
      <c r="BD7" s="38">
        <v>26.99</v>
      </c>
      <c r="BE7" s="38">
        <v>33.840000000000003</v>
      </c>
      <c r="BF7" s="38" t="s">
        <v>102</v>
      </c>
      <c r="BG7" s="38" t="s">
        <v>102</v>
      </c>
      <c r="BH7" s="38" t="s">
        <v>102</v>
      </c>
      <c r="BI7" s="38" t="s">
        <v>102</v>
      </c>
      <c r="BJ7" s="38">
        <v>3163.63</v>
      </c>
      <c r="BK7" s="38" t="s">
        <v>102</v>
      </c>
      <c r="BL7" s="38" t="s">
        <v>102</v>
      </c>
      <c r="BM7" s="38" t="s">
        <v>102</v>
      </c>
      <c r="BN7" s="38" t="s">
        <v>102</v>
      </c>
      <c r="BO7" s="38">
        <v>826.83</v>
      </c>
      <c r="BP7" s="38">
        <v>765.47</v>
      </c>
      <c r="BQ7" s="38" t="s">
        <v>102</v>
      </c>
      <c r="BR7" s="38" t="s">
        <v>102</v>
      </c>
      <c r="BS7" s="38" t="s">
        <v>102</v>
      </c>
      <c r="BT7" s="38" t="s">
        <v>102</v>
      </c>
      <c r="BU7" s="38">
        <v>27.3</v>
      </c>
      <c r="BV7" s="38" t="s">
        <v>102</v>
      </c>
      <c r="BW7" s="38" t="s">
        <v>102</v>
      </c>
      <c r="BX7" s="38" t="s">
        <v>102</v>
      </c>
      <c r="BY7" s="38" t="s">
        <v>102</v>
      </c>
      <c r="BZ7" s="38">
        <v>57.31</v>
      </c>
      <c r="CA7" s="38">
        <v>59.59</v>
      </c>
      <c r="CB7" s="38" t="s">
        <v>102</v>
      </c>
      <c r="CC7" s="38" t="s">
        <v>102</v>
      </c>
      <c r="CD7" s="38" t="s">
        <v>102</v>
      </c>
      <c r="CE7" s="38" t="s">
        <v>102</v>
      </c>
      <c r="CF7" s="38">
        <v>291.52999999999997</v>
      </c>
      <c r="CG7" s="38" t="s">
        <v>102</v>
      </c>
      <c r="CH7" s="38" t="s">
        <v>102</v>
      </c>
      <c r="CI7" s="38" t="s">
        <v>102</v>
      </c>
      <c r="CJ7" s="38" t="s">
        <v>102</v>
      </c>
      <c r="CK7" s="38">
        <v>273.52</v>
      </c>
      <c r="CL7" s="38">
        <v>257.86</v>
      </c>
      <c r="CM7" s="38" t="s">
        <v>102</v>
      </c>
      <c r="CN7" s="38" t="s">
        <v>102</v>
      </c>
      <c r="CO7" s="38" t="s">
        <v>102</v>
      </c>
      <c r="CP7" s="38" t="s">
        <v>102</v>
      </c>
      <c r="CQ7" s="38">
        <v>79.86</v>
      </c>
      <c r="CR7" s="38" t="s">
        <v>102</v>
      </c>
      <c r="CS7" s="38" t="s">
        <v>102</v>
      </c>
      <c r="CT7" s="38" t="s">
        <v>102</v>
      </c>
      <c r="CU7" s="38" t="s">
        <v>102</v>
      </c>
      <c r="CV7" s="38">
        <v>50.14</v>
      </c>
      <c r="CW7" s="38">
        <v>51.3</v>
      </c>
      <c r="CX7" s="38" t="s">
        <v>102</v>
      </c>
      <c r="CY7" s="38" t="s">
        <v>102</v>
      </c>
      <c r="CZ7" s="38" t="s">
        <v>102</v>
      </c>
      <c r="DA7" s="38" t="s">
        <v>102</v>
      </c>
      <c r="DB7" s="38">
        <v>88.79</v>
      </c>
      <c r="DC7" s="38" t="s">
        <v>102</v>
      </c>
      <c r="DD7" s="38" t="s">
        <v>102</v>
      </c>
      <c r="DE7" s="38" t="s">
        <v>102</v>
      </c>
      <c r="DF7" s="38" t="s">
        <v>102</v>
      </c>
      <c r="DG7" s="38">
        <v>84.98</v>
      </c>
      <c r="DH7" s="38">
        <v>86.22</v>
      </c>
      <c r="DI7" s="38" t="s">
        <v>102</v>
      </c>
      <c r="DJ7" s="38" t="s">
        <v>102</v>
      </c>
      <c r="DK7" s="38" t="s">
        <v>102</v>
      </c>
      <c r="DL7" s="38" t="s">
        <v>102</v>
      </c>
      <c r="DM7" s="38">
        <v>3.94</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3.22</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2021-02-08T02:31:25Z</cp:lastPrinted>
  <dcterms:created xsi:type="dcterms:W3CDTF">2020-12-04T02:37:00Z</dcterms:created>
  <dcterms:modified xsi:type="dcterms:W3CDTF">2021-02-22T02:36:29Z</dcterms:modified>
  <cp:category/>
</cp:coreProperties>
</file>