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Xd+uPdqXSkiJclVcczrI9ZiuE8BDIPusvIIEPMZoTNaTNGTf3eJOgQ2L9RMRA8QIdX5uGkrdUJPdg/oqfXUxQw==" workbookSaltValue="vBmYfwAMhHtemqAcGgWUBw==" workbookSpinCount="100000" lockStructure="1"/>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IT76" i="4"/>
  <c r="CS51" i="4"/>
  <c r="HJ30" i="4"/>
  <c r="CS30" i="4"/>
  <c r="C11" i="5"/>
  <c r="D11" i="5"/>
  <c r="E11" i="5"/>
  <c r="B11" i="5"/>
  <c r="BK76" i="4" l="1"/>
  <c r="LH51" i="4"/>
  <c r="LT76" i="4"/>
  <c r="GQ51" i="4"/>
  <c r="LH30" i="4"/>
  <c r="BZ30" i="4"/>
  <c r="IE76" i="4"/>
  <c r="BZ51" i="4"/>
  <c r="GQ30" i="4"/>
  <c r="HP76" i="4"/>
  <c r="BG51" i="4"/>
  <c r="FX30" i="4"/>
  <c r="BG30" i="4"/>
  <c r="AV76" i="4"/>
  <c r="KO51" i="4"/>
  <c r="LE76" i="4"/>
  <c r="FX51" i="4"/>
  <c r="KO30" i="4"/>
  <c r="KP76" i="4"/>
  <c r="FE51" i="4"/>
  <c r="HA76" i="4"/>
  <c r="AN51" i="4"/>
  <c r="FE30"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<sst xmlns="http://schemas.openxmlformats.org/spreadsheetml/2006/main" count="278" uniqueCount="135">
  <si>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</si>
  <si>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</si>
  <si>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</si>
  <si>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</si>
  <si>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</si>
  <si>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</si>
  <si>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</si>
  <si>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</si>
  <si>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</si>
  <si>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</si>
  <si>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</si>
  <si>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</si>
  <si>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</si>
  <si>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</si>
  <si>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</si>
  <si>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</si>
  <si>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</si>
  <si>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</si>
  <si>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</si>
  <si>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</si>
  <si>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</si>
  <si>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</si>
  <si>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</si>
  <si>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</si>
  <si>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</si>
  <si>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</si>
  <si>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</si>
  <si>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</si>
  <si>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</si>
  <si>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</si>
  <si>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</si>
  <si>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</si>
  <si>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</si>
  <si>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</si>
  <si>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</si>
  <si>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</si>
  <si>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</si>
  <si>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</si>
  <si>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</si>
  <si>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</si>
  <si>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</si>
  <si>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</si>
  <si>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</si>
  <si>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</si>
  <si>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</si>
  <si>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</si>
  <si>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</si>
  <si>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</si>
  <si>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</si>
  <si>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</si>
  <si>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</si>
  <si>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</si>
  <si>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</si>
  <si>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</si>
  <si>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</si>
  <si>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</si>
  <si>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</si>
  <si>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</si>
  <si>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</si>
  <si>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</si>
  <si>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</si>
  <si>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</si>
  <si>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</si>
  <si>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</si>
  <si>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</si>
  <si>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</si>
  <si>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</si>
  <si>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</si>
  <si>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</si>
  <si>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</si>
  <si>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</si>
  <si>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</si>
  <si>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</si>
  <si>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</si>
  <si>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</si>
  <si>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</si>
  <si>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</si>
  <si>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</si>
  <si>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</si>
  <si>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</si>
  <si>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</si>
  <si>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</si>
  <si>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</si>
  <si>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</si>
  <si>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</si>
  <si>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</si>
  <si>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</si>
  <si>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</si>
  <si>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</si>
  <si>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</si>
  <si>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</si>
  <si>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</si>
  <si>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</si>
  <si>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</si>
  <si>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</si>
  <si>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</si>
  <si>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</si>
  <si>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</si>
  <si>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</si>
  <si>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</si>
  <si>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</si>
  <si>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</si>
  <si>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</si>
  <si>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</si>
  <si>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</si>
  <si>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</si>
  <si>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</si>
  <si>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</si>
  <si>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</si>
  <si>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</si>
  <si>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</si>
  <si>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</si>
  <si>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</si>
  <si>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高浜市</t>
  </si>
  <si>
    <t>三高駅西駐車場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</si>
  <si>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</si>
  <si>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</si>
  <si>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</si>
  <si>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</si>
  <si>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</si>
  <si>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</si>
  <si>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</si>
  <si>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</si>
  <si>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</si>
  <si>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</si>
  <si>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</si>
  <si>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</si>
  <si>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</si>
  <si>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</si>
  <si>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</si>
  <si>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</si>
  <si>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11"/>
        <rFont val="ＭＳ ゴシック"/>
        <family val="3"/>
        <charset val="128"/>
      </rPr>
      <t>　名鉄三河高浜駅周辺施設利用者等の駐車場不足の解消及び駐車サービスの安定的な供給のため、日常から施設の適正な維持に努めるとともに、管理業務の委託化によりサービスの向上に取り組んできました。</t>
    </r>
    <r>
      <rPr>
        <sz val="11"/>
        <color rgb="FFFF0000"/>
        <rFont val="ＭＳ ゴシック"/>
        <family val="3"/>
        <charset val="128"/>
      </rPr>
      <t xml:space="preserve">
</t>
    </r>
    <r>
      <rPr>
        <sz val="11"/>
        <rFont val="ＭＳ ゴシック"/>
        <family val="3"/>
        <charset val="128"/>
      </rPr>
      <t>　しかし、施設整備から２０年以上が経過し、各種設備の老朽化による設備の更新等が必要になっています。
　こうしたことから、令和２年度に『経営戦略』を策定し、将来にわたって安定的に運営していくとともに、近隣各市町と情報共有を図りながら利用者に安全、快適なサービス提供を行っていきたいと考えています。</t>
    </r>
    <rPh sb="109" eb="111">
      <t>イジョウ</t>
    </rPh>
    <rPh sb="155" eb="157">
      <t>レイワ</t>
    </rPh>
    <rPh sb="158" eb="160">
      <t>ネンド</t>
    </rPh>
    <rPh sb="183" eb="185">
      <t>ウンエイ</t>
    </rPh>
    <rPh sb="194" eb="196">
      <t>キンリン</t>
    </rPh>
    <rPh sb="196" eb="197">
      <t>カク</t>
    </rPh>
    <rPh sb="197" eb="198">
      <t>シ</t>
    </rPh>
    <rPh sb="198" eb="199">
      <t>マチ</t>
    </rPh>
    <rPh sb="200" eb="202">
      <t>ジョウホウ</t>
    </rPh>
    <rPh sb="202" eb="204">
      <t>キョウユウ</t>
    </rPh>
    <rPh sb="205" eb="206">
      <t>ハカ</t>
    </rPh>
    <rPh sb="217" eb="219">
      <t>カイテキ</t>
    </rPh>
    <rPh sb="227" eb="228">
      <t>オコナ</t>
    </rPh>
    <rPh sb="235" eb="236">
      <t>カンガ</t>
    </rPh>
    <phoneticPr fontId="5"/>
  </si>
  <si>
    <r>
      <t>　</t>
    </r>
    <r>
      <rPr>
        <sz val="11"/>
        <rFont val="ＭＳ ゴシック"/>
        <family val="3"/>
        <charset val="128"/>
      </rPr>
      <t>「⑪稼働率」については、類似施設平均値を約４０％上回っています。平均値を上回っている要因は、本施設が名鉄三河高浜駅に隣接しているという利便性や、福祉の総合窓口であり、健康づくりや生涯学習の拠点である「高浜市いきいき広場」が隣接していること、また、平成１８年度から同じ指定管理者に管理を委託し、長年培った経験やノウハウをはじめとした企業努力が発揮されていることが考えられます。令和元年度は、定期契約者用定期カードのＩＣカード化及び事前精算機２台の追加導入により、更に円滑な出庫が可能となり、高稼働率の維持や利便性の向上に繋がっていると判断しています。</t>
    </r>
    <rPh sb="21" eb="22">
      <t>ヤク</t>
    </rPh>
    <rPh sb="25" eb="27">
      <t>ウワマワ</t>
    </rPh>
    <rPh sb="47" eb="48">
      <t>ホン</t>
    </rPh>
    <rPh sb="48" eb="50">
      <t>シセツ</t>
    </rPh>
    <rPh sb="68" eb="71">
      <t>リベンセイ</t>
    </rPh>
    <rPh sb="73" eb="75">
      <t>フクシ</t>
    </rPh>
    <rPh sb="76" eb="78">
      <t>ソウゴウ</t>
    </rPh>
    <rPh sb="78" eb="80">
      <t>マドグチ</t>
    </rPh>
    <rPh sb="84" eb="86">
      <t>ケンコウ</t>
    </rPh>
    <rPh sb="90" eb="92">
      <t>ショウガイ</t>
    </rPh>
    <rPh sb="92" eb="94">
      <t>ガクシュウ</t>
    </rPh>
    <rPh sb="95" eb="97">
      <t>キョテン</t>
    </rPh>
    <rPh sb="101" eb="104">
      <t>タカハマシ</t>
    </rPh>
    <rPh sb="108" eb="110">
      <t>ヒロバ</t>
    </rPh>
    <rPh sb="112" eb="114">
      <t>リンセツ</t>
    </rPh>
    <rPh sb="124" eb="126">
      <t>ヘイセイ</t>
    </rPh>
    <rPh sb="128" eb="130">
      <t>ネンド</t>
    </rPh>
    <rPh sb="132" eb="133">
      <t>オナ</t>
    </rPh>
    <rPh sb="140" eb="142">
      <t>カンリ</t>
    </rPh>
    <rPh sb="143" eb="145">
      <t>イタク</t>
    </rPh>
    <rPh sb="147" eb="149">
      <t>ナガネン</t>
    </rPh>
    <rPh sb="171" eb="173">
      <t>ハッキ</t>
    </rPh>
    <rPh sb="181" eb="182">
      <t>カンガ</t>
    </rPh>
    <rPh sb="188" eb="190">
      <t>レイワ</t>
    </rPh>
    <rPh sb="190" eb="191">
      <t>ガン</t>
    </rPh>
    <rPh sb="195" eb="197">
      <t>テイキ</t>
    </rPh>
    <rPh sb="197" eb="201">
      <t>ケイヤクシャヨウ</t>
    </rPh>
    <rPh sb="201" eb="203">
      <t>テイキ</t>
    </rPh>
    <rPh sb="212" eb="213">
      <t>カ</t>
    </rPh>
    <rPh sb="213" eb="214">
      <t>オヨ</t>
    </rPh>
    <rPh sb="221" eb="222">
      <t>ダイ</t>
    </rPh>
    <rPh sb="223" eb="225">
      <t>ツイカ</t>
    </rPh>
    <rPh sb="231" eb="232">
      <t>サラ</t>
    </rPh>
    <rPh sb="245" eb="246">
      <t>コウ</t>
    </rPh>
    <rPh sb="250" eb="252">
      <t>イジ</t>
    </rPh>
    <rPh sb="253" eb="256">
      <t>リベンセイ</t>
    </rPh>
    <rPh sb="257" eb="259">
      <t>コウジョウ</t>
    </rPh>
    <phoneticPr fontId="5"/>
  </si>
  <si>
    <t>「⑧設備投資見込額」については、施設の経過年数、設備の定期点検の実施結果や利用者の要望等を踏まえ、優先順位に配慮した計画的な保全を進めており、前年度と同額を計上しています。
　また、地方公営企業法が非適用であること及び借入れがないことから、「⑥有形固定資産減価償却率」、「⑨累積欠損金比率」及び「⑩企業債残高対料金収入比率」は、「該当なし」としています。</t>
    <rPh sb="65" eb="66">
      <t>スス</t>
    </rPh>
    <rPh sb="71" eb="74">
      <t>ゼンネンド</t>
    </rPh>
    <rPh sb="75" eb="77">
      <t>ドウガク</t>
    </rPh>
    <rPh sb="78" eb="80">
      <t>ケイジョウ</t>
    </rPh>
    <rPh sb="91" eb="93">
      <t>チホウ</t>
    </rPh>
    <rPh sb="93" eb="95">
      <t>コウエイ</t>
    </rPh>
    <rPh sb="95" eb="97">
      <t>キギョウ</t>
    </rPh>
    <rPh sb="97" eb="98">
      <t>ホウ</t>
    </rPh>
    <rPh sb="99" eb="100">
      <t>ヒ</t>
    </rPh>
    <rPh sb="100" eb="102">
      <t>テキヨウ</t>
    </rPh>
    <rPh sb="107" eb="108">
      <t>オヨ</t>
    </rPh>
    <rPh sb="109" eb="111">
      <t>カリイ</t>
    </rPh>
    <rPh sb="122" eb="124">
      <t>ユウケイ</t>
    </rPh>
    <rPh sb="124" eb="126">
      <t>コテイ</t>
    </rPh>
    <rPh sb="132" eb="133">
      <t>リツ</t>
    </rPh>
    <rPh sb="159" eb="161">
      <t>ヒリツ</t>
    </rPh>
    <phoneticPr fontId="5"/>
  </si>
  <si>
    <t>　令和元年度の収益は、新型コロナウイルスの感染拡大の影響により、一般の料金収入が減少する一方、令和２年４月からの定期契約の料金改定の影響（契約期間の変更など）により前年度とほぼ同額を維持し、「①収益的収支比率」、「④売上高GOP比率」及び「⑤ＥＢＩＴＤＡ」は同水準となりました。「②他会計補助金比率」及び「③駐車台数一台当たりの他会計補助金額」については、引き続き,一般会計からの繰入れに頼ることなく、独立採算性を確保しており、事業運営は安定しています。</t>
    <rPh sb="1" eb="3">
      <t>レイワ</t>
    </rPh>
    <rPh sb="3" eb="5">
      <t>ガンネン</t>
    </rPh>
    <rPh sb="5" eb="6">
      <t>ド</t>
    </rPh>
    <rPh sb="7" eb="9">
      <t>シュウエキ</t>
    </rPh>
    <rPh sb="11" eb="13">
      <t>シンガタ</t>
    </rPh>
    <rPh sb="26" eb="28">
      <t>エイキョウ</t>
    </rPh>
    <rPh sb="32" eb="34">
      <t>イッパン</t>
    </rPh>
    <rPh sb="35" eb="37">
      <t>リョウキン</t>
    </rPh>
    <rPh sb="37" eb="39">
      <t>シュウニュウ</t>
    </rPh>
    <rPh sb="44" eb="46">
      <t>イッポウ</t>
    </rPh>
    <rPh sb="47" eb="49">
      <t>レイワ</t>
    </rPh>
    <rPh sb="50" eb="51">
      <t>ネン</t>
    </rPh>
    <rPh sb="52" eb="53">
      <t>ツキ</t>
    </rPh>
    <rPh sb="61" eb="63">
      <t>リョウキン</t>
    </rPh>
    <rPh sb="63" eb="65">
      <t>カイテイ</t>
    </rPh>
    <rPh sb="66" eb="68">
      <t>エイキョウ</t>
    </rPh>
    <rPh sb="69" eb="71">
      <t>ケイヤク</t>
    </rPh>
    <rPh sb="71" eb="73">
      <t>キカン</t>
    </rPh>
    <rPh sb="74" eb="76">
      <t>ヘンコウ</t>
    </rPh>
    <rPh sb="88" eb="90">
      <t>ドウガク</t>
    </rPh>
    <rPh sb="91" eb="93">
      <t>イジ</t>
    </rPh>
    <rPh sb="97" eb="99">
      <t>シュウエキ</t>
    </rPh>
    <rPh sb="99" eb="100">
      <t>テキ</t>
    </rPh>
    <rPh sb="100" eb="102">
      <t>シュウシ</t>
    </rPh>
    <rPh sb="102" eb="104">
      <t>ヒリツ</t>
    </rPh>
    <rPh sb="108" eb="110">
      <t>ウリアゲ</t>
    </rPh>
    <rPh sb="110" eb="111">
      <t>ダカ</t>
    </rPh>
    <rPh sb="114" eb="116">
      <t>ヒリツ</t>
    </rPh>
    <rPh sb="117" eb="118">
      <t>オヨ</t>
    </rPh>
    <rPh sb="121" eb="123">
      <t>ゾウカ</t>
    </rPh>
    <rPh sb="129" eb="132">
      <t>ドウスイジュン</t>
    </rPh>
    <rPh sb="142" eb="143">
      <t>ハカ</t>
    </rPh>
    <rPh sb="147" eb="149">
      <t>ヒツヨウ</t>
    </rPh>
    <rPh sb="153" eb="154">
      <t>カンガ</t>
    </rPh>
    <rPh sb="199" eb="200">
      <t>ヒ</t>
    </rPh>
    <rPh sb="201" eb="202">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</si>
</sst>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149.19999999999999</c:v>
                </c:pt>
                <c:pt idx="1">
                  <c:v>168.3</c:v>
                </c:pt>
                <c:pt idx="2">
                  <c:v>155</c:v>
                </c:pt>
                <c:pt idx="3">
                  <c:v>129.19999999999999</c:v>
                </c:pt>
                <c:pt idx="4">
                  <c:v>129.19999999999999</c:v>
                </c:pt>
              </c:numCache>
            </c:numRef>
          </c:val>
          <c:extLst>
            <c:ext xmlns:c16="http://schemas.microsoft.com/office/drawing/2014/chart" uri="{C3380CC4-5D6E-409C-BE32-E72D297353CC}">
              <c16:uniqueId val="{00000000-E242-40E4-83BC-061B93856DD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E242-40E4-83BC-061B93856DD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70-4A84-B343-C508CE09760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7D70-4A84-B343-C508CE09760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E00-4948-A959-20EDF469793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E00-4948-A959-20EDF469793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653-42B5-99E0-264E19A071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53-42B5-99E0-264E19A071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25-432F-A051-2FD73E5FBAC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2925-432F-A051-2FD73E5FBAC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30-4673-AFA6-224A8F1C57A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4930-4673-AFA6-224A8F1C57A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169.9</c:v>
                </c:pt>
                <c:pt idx="1">
                  <c:v>170.3</c:v>
                </c:pt>
                <c:pt idx="2">
                  <c:v>178.5</c:v>
                </c:pt>
                <c:pt idx="3">
                  <c:v>173.5</c:v>
                </c:pt>
                <c:pt idx="4">
                  <c:v>168.5</c:v>
                </c:pt>
              </c:numCache>
            </c:numRef>
          </c:val>
          <c:extLst>
            <c:ext xmlns:c16="http://schemas.microsoft.com/office/drawing/2014/chart" uri="{C3380CC4-5D6E-409C-BE32-E72D297353CC}">
              <c16:uniqueId val="{00000000-079D-4458-961B-DE9AB0CB5D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079D-4458-961B-DE9AB0CB5D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32.9</c:v>
                </c:pt>
                <c:pt idx="1">
                  <c:v>37.4</c:v>
                </c:pt>
                <c:pt idx="2">
                  <c:v>35.5</c:v>
                </c:pt>
                <c:pt idx="3">
                  <c:v>22.6</c:v>
                </c:pt>
                <c:pt idx="4">
                  <c:v>22.6</c:v>
                </c:pt>
              </c:numCache>
            </c:numRef>
          </c:val>
          <c:extLst>
            <c:ext xmlns:c16="http://schemas.microsoft.com/office/drawing/2014/chart" uri="{C3380CC4-5D6E-409C-BE32-E72D297353CC}">
              <c16:uniqueId val="{00000000-19C2-44F0-A173-0A24E969FCA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19C2-44F0-A173-0A24E969FCA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10676</c:v>
                </c:pt>
                <c:pt idx="1">
                  <c:v>14160</c:v>
                </c:pt>
                <c:pt idx="2">
                  <c:v>12337</c:v>
                </c:pt>
                <c:pt idx="3">
                  <c:v>7360</c:v>
                </c:pt>
                <c:pt idx="4">
                  <c:v>7237</c:v>
                </c:pt>
              </c:numCache>
            </c:numRef>
          </c:val>
          <c:extLst>
            <c:ext xmlns:c16="http://schemas.microsoft.com/office/drawing/2014/chart" uri="{C3380CC4-5D6E-409C-BE32-E72D297353CC}">
              <c16:uniqueId val="{00000000-5170-442A-858D-0B9646E7660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5170-442A-858D-0B9646E7660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愛知県高浜市　三高駅西駐車場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5" t="str">
        <f>データ!$B$11</f>
        <v>H27</v>
      </c>
      <c r="V30" s="115"/>
      <c r="W30" s="115"/>
      <c r="X30" s="115"/>
      <c r="Y30" s="115"/>
      <c r="Z30" s="115"/>
      <c r="AA30" s="115"/>
      <c r="AB30" s="115"/>
      <c r="AC30" s="115"/>
      <c r="AD30" s="115"/>
      <c r="AE30" s="115"/>
      <c r="AF30" s="115"/>
      <c r="AG30" s="115"/>
      <c r="AH30" s="115"/>
      <c r="AI30" s="115"/>
      <c r="AJ30" s="115"/>
      <c r="AK30" s="115"/>
      <c r="AL30" s="115"/>
      <c r="AM30" s="115"/>
      <c r="AN30" s="115" t="str">
        <f>データ!$C$11</f>
        <v>H28</v>
      </c>
      <c r="AO30" s="115"/>
      <c r="AP30" s="115"/>
      <c r="AQ30" s="115"/>
      <c r="AR30" s="115"/>
      <c r="AS30" s="115"/>
      <c r="AT30" s="115"/>
      <c r="AU30" s="115"/>
      <c r="AV30" s="115"/>
      <c r="AW30" s="115"/>
      <c r="AX30" s="115"/>
      <c r="AY30" s="115"/>
      <c r="AZ30" s="115"/>
      <c r="BA30" s="115"/>
      <c r="BB30" s="115"/>
      <c r="BC30" s="115"/>
      <c r="BD30" s="115"/>
      <c r="BE30" s="115"/>
      <c r="BF30" s="115"/>
      <c r="BG30" s="115" t="str">
        <f>データ!$D$11</f>
        <v>H29</v>
      </c>
      <c r="BH30" s="115"/>
      <c r="BI30" s="115"/>
      <c r="BJ30" s="115"/>
      <c r="BK30" s="115"/>
      <c r="BL30" s="115"/>
      <c r="BM30" s="115"/>
      <c r="BN30" s="115"/>
      <c r="BO30" s="115"/>
      <c r="BP30" s="115"/>
      <c r="BQ30" s="115"/>
      <c r="BR30" s="115"/>
      <c r="BS30" s="115"/>
      <c r="BT30" s="115"/>
      <c r="BU30" s="115"/>
      <c r="BV30" s="115"/>
      <c r="BW30" s="115"/>
      <c r="BX30" s="115"/>
      <c r="BY30" s="115"/>
      <c r="BZ30" s="115" t="str">
        <f>データ!$E$11</f>
        <v>H30</v>
      </c>
      <c r="CA30" s="115"/>
      <c r="CB30" s="115"/>
      <c r="CC30" s="115"/>
      <c r="CD30" s="115"/>
      <c r="CE30" s="115"/>
      <c r="CF30" s="115"/>
      <c r="CG30" s="115"/>
      <c r="CH30" s="115"/>
      <c r="CI30" s="115"/>
      <c r="CJ30" s="115"/>
      <c r="CK30" s="115"/>
      <c r="CL30" s="115"/>
      <c r="CM30" s="115"/>
      <c r="CN30" s="115"/>
      <c r="CO30" s="115"/>
      <c r="CP30" s="115"/>
      <c r="CQ30" s="115"/>
      <c r="CR30" s="115"/>
      <c r="CS30" s="115" t="str">
        <f>データ!$F$11</f>
        <v>R01</v>
      </c>
      <c r="CT30" s="115"/>
      <c r="CU30" s="115"/>
      <c r="CV30" s="115"/>
      <c r="CW30" s="115"/>
      <c r="CX30" s="115"/>
      <c r="CY30" s="115"/>
      <c r="CZ30" s="115"/>
      <c r="DA30" s="115"/>
      <c r="DB30" s="115"/>
      <c r="DC30" s="115"/>
      <c r="DD30" s="115"/>
      <c r="DE30" s="115"/>
      <c r="DF30" s="115"/>
      <c r="DG30" s="115"/>
      <c r="DH30" s="115"/>
      <c r="DI30" s="115"/>
      <c r="DJ30" s="115"/>
      <c r="DK30" s="11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5" t="str">
        <f>データ!$B$11</f>
        <v>H27</v>
      </c>
      <c r="EM30" s="115"/>
      <c r="EN30" s="115"/>
      <c r="EO30" s="115"/>
      <c r="EP30" s="115"/>
      <c r="EQ30" s="115"/>
      <c r="ER30" s="115"/>
      <c r="ES30" s="115"/>
      <c r="ET30" s="115"/>
      <c r="EU30" s="115"/>
      <c r="EV30" s="115"/>
      <c r="EW30" s="115"/>
      <c r="EX30" s="115"/>
      <c r="EY30" s="115"/>
      <c r="EZ30" s="115"/>
      <c r="FA30" s="115"/>
      <c r="FB30" s="115"/>
      <c r="FC30" s="115"/>
      <c r="FD30" s="115"/>
      <c r="FE30" s="115" t="str">
        <f>データ!$C$11</f>
        <v>H28</v>
      </c>
      <c r="FF30" s="115"/>
      <c r="FG30" s="115"/>
      <c r="FH30" s="115"/>
      <c r="FI30" s="115"/>
      <c r="FJ30" s="115"/>
      <c r="FK30" s="115"/>
      <c r="FL30" s="115"/>
      <c r="FM30" s="115"/>
      <c r="FN30" s="115"/>
      <c r="FO30" s="115"/>
      <c r="FP30" s="115"/>
      <c r="FQ30" s="115"/>
      <c r="FR30" s="115"/>
      <c r="FS30" s="115"/>
      <c r="FT30" s="115"/>
      <c r="FU30" s="115"/>
      <c r="FV30" s="115"/>
      <c r="FW30" s="115"/>
      <c r="FX30" s="115" t="str">
        <f>データ!$D$11</f>
        <v>H29</v>
      </c>
      <c r="FY30" s="115"/>
      <c r="FZ30" s="115"/>
      <c r="GA30" s="115"/>
      <c r="GB30" s="115"/>
      <c r="GC30" s="115"/>
      <c r="GD30" s="115"/>
      <c r="GE30" s="115"/>
      <c r="GF30" s="115"/>
      <c r="GG30" s="115"/>
      <c r="GH30" s="115"/>
      <c r="GI30" s="115"/>
      <c r="GJ30" s="115"/>
      <c r="GK30" s="115"/>
      <c r="GL30" s="115"/>
      <c r="GM30" s="115"/>
      <c r="GN30" s="115"/>
      <c r="GO30" s="115"/>
      <c r="GP30" s="115"/>
      <c r="GQ30" s="115" t="str">
        <f>データ!$E$11</f>
        <v>H30</v>
      </c>
      <c r="GR30" s="115"/>
      <c r="GS30" s="115"/>
      <c r="GT30" s="115"/>
      <c r="GU30" s="115"/>
      <c r="GV30" s="115"/>
      <c r="GW30" s="115"/>
      <c r="GX30" s="115"/>
      <c r="GY30" s="115"/>
      <c r="GZ30" s="115"/>
      <c r="HA30" s="115"/>
      <c r="HB30" s="115"/>
      <c r="HC30" s="115"/>
      <c r="HD30" s="115"/>
      <c r="HE30" s="115"/>
      <c r="HF30" s="115"/>
      <c r="HG30" s="115"/>
      <c r="HH30" s="115"/>
      <c r="HI30" s="115"/>
      <c r="HJ30" s="115" t="str">
        <f>データ!$F$11</f>
        <v>R01</v>
      </c>
      <c r="HK30" s="115"/>
      <c r="HL30" s="115"/>
      <c r="HM30" s="115"/>
      <c r="HN30" s="115"/>
      <c r="HO30" s="115"/>
      <c r="HP30" s="115"/>
      <c r="HQ30" s="115"/>
      <c r="HR30" s="115"/>
      <c r="HS30" s="115"/>
      <c r="HT30" s="115"/>
      <c r="HU30" s="115"/>
      <c r="HV30" s="115"/>
      <c r="HW30" s="115"/>
      <c r="HX30" s="115"/>
      <c r="HY30" s="115"/>
      <c r="HZ30" s="115"/>
      <c r="IA30" s="115"/>
      <c r="IB30" s="11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5" t="str">
        <f>データ!$B$11</f>
        <v>H27</v>
      </c>
      <c r="JD30" s="115"/>
      <c r="JE30" s="115"/>
      <c r="JF30" s="115"/>
      <c r="JG30" s="115"/>
      <c r="JH30" s="115"/>
      <c r="JI30" s="115"/>
      <c r="JJ30" s="115"/>
      <c r="JK30" s="115"/>
      <c r="JL30" s="115"/>
      <c r="JM30" s="115"/>
      <c r="JN30" s="115"/>
      <c r="JO30" s="115"/>
      <c r="JP30" s="115"/>
      <c r="JQ30" s="115"/>
      <c r="JR30" s="115"/>
      <c r="JS30" s="115"/>
      <c r="JT30" s="115"/>
      <c r="JU30" s="115"/>
      <c r="JV30" s="115" t="str">
        <f>データ!$C$11</f>
        <v>H28</v>
      </c>
      <c r="JW30" s="115"/>
      <c r="JX30" s="115"/>
      <c r="JY30" s="115"/>
      <c r="JZ30" s="115"/>
      <c r="KA30" s="115"/>
      <c r="KB30" s="115"/>
      <c r="KC30" s="115"/>
      <c r="KD30" s="115"/>
      <c r="KE30" s="115"/>
      <c r="KF30" s="115"/>
      <c r="KG30" s="115"/>
      <c r="KH30" s="115"/>
      <c r="KI30" s="115"/>
      <c r="KJ30" s="115"/>
      <c r="KK30" s="115"/>
      <c r="KL30" s="115"/>
      <c r="KM30" s="115"/>
      <c r="KN30" s="115"/>
      <c r="KO30" s="115" t="str">
        <f>データ!$D$11</f>
        <v>H29</v>
      </c>
      <c r="KP30" s="115"/>
      <c r="KQ30" s="115"/>
      <c r="KR30" s="115"/>
      <c r="KS30" s="115"/>
      <c r="KT30" s="115"/>
      <c r="KU30" s="115"/>
      <c r="KV30" s="115"/>
      <c r="KW30" s="115"/>
      <c r="KX30" s="115"/>
      <c r="KY30" s="115"/>
      <c r="KZ30" s="115"/>
      <c r="LA30" s="115"/>
      <c r="LB30" s="115"/>
      <c r="LC30" s="115"/>
      <c r="LD30" s="115"/>
      <c r="LE30" s="115"/>
      <c r="LF30" s="115"/>
      <c r="LG30" s="115"/>
      <c r="LH30" s="115" t="str">
        <f>データ!$E$11</f>
        <v>H30</v>
      </c>
      <c r="LI30" s="115"/>
      <c r="LJ30" s="115"/>
      <c r="LK30" s="115"/>
      <c r="LL30" s="115"/>
      <c r="LM30" s="115"/>
      <c r="LN30" s="115"/>
      <c r="LO30" s="115"/>
      <c r="LP30" s="115"/>
      <c r="LQ30" s="115"/>
      <c r="LR30" s="115"/>
      <c r="LS30" s="115"/>
      <c r="LT30" s="115"/>
      <c r="LU30" s="115"/>
      <c r="LV30" s="115"/>
      <c r="LW30" s="115"/>
      <c r="LX30" s="115"/>
      <c r="LY30" s="115"/>
      <c r="LZ30" s="115"/>
      <c r="MA30" s="115" t="str">
        <f>データ!$F$11</f>
        <v>R01</v>
      </c>
      <c r="MB30" s="115"/>
      <c r="MC30" s="115"/>
      <c r="MD30" s="115"/>
      <c r="ME30" s="115"/>
      <c r="MF30" s="115"/>
      <c r="MG30" s="115"/>
      <c r="MH30" s="115"/>
      <c r="MI30" s="115"/>
      <c r="MJ30" s="115"/>
      <c r="MK30" s="115"/>
      <c r="ML30" s="115"/>
      <c r="MM30" s="115"/>
      <c r="MN30" s="115"/>
      <c r="MO30" s="115"/>
      <c r="MP30" s="115"/>
      <c r="MQ30" s="115"/>
      <c r="MR30" s="115"/>
      <c r="MS30" s="115"/>
      <c r="MT30" s="4"/>
      <c r="MU30" s="4"/>
      <c r="MV30" s="4"/>
      <c r="MW30" s="4"/>
      <c r="MX30" s="4"/>
      <c r="MY30" s="4"/>
      <c r="MZ30" s="4"/>
      <c r="NA30" s="4"/>
      <c r="NB30" s="23"/>
      <c r="NC30" s="2"/>
      <c r="ND30" s="114"/>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6" t="s">
        <v>27</v>
      </c>
      <c r="K31" s="117"/>
      <c r="L31" s="117"/>
      <c r="M31" s="117"/>
      <c r="N31" s="117"/>
      <c r="O31" s="117"/>
      <c r="P31" s="117"/>
      <c r="Q31" s="117"/>
      <c r="R31" s="117"/>
      <c r="S31" s="117"/>
      <c r="T31" s="118"/>
      <c r="U31" s="119">
        <f>データ!Y7</f>
        <v>149.19999999999999</v>
      </c>
      <c r="V31" s="119"/>
      <c r="W31" s="119"/>
      <c r="X31" s="119"/>
      <c r="Y31" s="119"/>
      <c r="Z31" s="119"/>
      <c r="AA31" s="119"/>
      <c r="AB31" s="119"/>
      <c r="AC31" s="119"/>
      <c r="AD31" s="119"/>
      <c r="AE31" s="119"/>
      <c r="AF31" s="119"/>
      <c r="AG31" s="119"/>
      <c r="AH31" s="119"/>
      <c r="AI31" s="119"/>
      <c r="AJ31" s="119"/>
      <c r="AK31" s="119"/>
      <c r="AL31" s="119"/>
      <c r="AM31" s="119"/>
      <c r="AN31" s="119">
        <f>データ!Z7</f>
        <v>168.3</v>
      </c>
      <c r="AO31" s="119"/>
      <c r="AP31" s="119"/>
      <c r="AQ31" s="119"/>
      <c r="AR31" s="119"/>
      <c r="AS31" s="119"/>
      <c r="AT31" s="119"/>
      <c r="AU31" s="119"/>
      <c r="AV31" s="119"/>
      <c r="AW31" s="119"/>
      <c r="AX31" s="119"/>
      <c r="AY31" s="119"/>
      <c r="AZ31" s="119"/>
      <c r="BA31" s="119"/>
      <c r="BB31" s="119"/>
      <c r="BC31" s="119"/>
      <c r="BD31" s="119"/>
      <c r="BE31" s="119"/>
      <c r="BF31" s="119"/>
      <c r="BG31" s="119">
        <f>データ!AA7</f>
        <v>155</v>
      </c>
      <c r="BH31" s="119"/>
      <c r="BI31" s="119"/>
      <c r="BJ31" s="119"/>
      <c r="BK31" s="119"/>
      <c r="BL31" s="119"/>
      <c r="BM31" s="119"/>
      <c r="BN31" s="119"/>
      <c r="BO31" s="119"/>
      <c r="BP31" s="119"/>
      <c r="BQ31" s="119"/>
      <c r="BR31" s="119"/>
      <c r="BS31" s="119"/>
      <c r="BT31" s="119"/>
      <c r="BU31" s="119"/>
      <c r="BV31" s="119"/>
      <c r="BW31" s="119"/>
      <c r="BX31" s="119"/>
      <c r="BY31" s="119"/>
      <c r="BZ31" s="119">
        <f>データ!AB7</f>
        <v>129.19999999999999</v>
      </c>
      <c r="CA31" s="119"/>
      <c r="CB31" s="119"/>
      <c r="CC31" s="119"/>
      <c r="CD31" s="119"/>
      <c r="CE31" s="119"/>
      <c r="CF31" s="119"/>
      <c r="CG31" s="119"/>
      <c r="CH31" s="119"/>
      <c r="CI31" s="119"/>
      <c r="CJ31" s="119"/>
      <c r="CK31" s="119"/>
      <c r="CL31" s="119"/>
      <c r="CM31" s="119"/>
      <c r="CN31" s="119"/>
      <c r="CO31" s="119"/>
      <c r="CP31" s="119"/>
      <c r="CQ31" s="119"/>
      <c r="CR31" s="119"/>
      <c r="CS31" s="119">
        <f>データ!AC7</f>
        <v>129.19999999999999</v>
      </c>
      <c r="CT31" s="119"/>
      <c r="CU31" s="119"/>
      <c r="CV31" s="119"/>
      <c r="CW31" s="119"/>
      <c r="CX31" s="119"/>
      <c r="CY31" s="119"/>
      <c r="CZ31" s="119"/>
      <c r="DA31" s="119"/>
      <c r="DB31" s="119"/>
      <c r="DC31" s="119"/>
      <c r="DD31" s="119"/>
      <c r="DE31" s="119"/>
      <c r="DF31" s="119"/>
      <c r="DG31" s="119"/>
      <c r="DH31" s="119"/>
      <c r="DI31" s="119"/>
      <c r="DJ31" s="119"/>
      <c r="DK31" s="119"/>
      <c r="DL31" s="29"/>
      <c r="DM31" s="29"/>
      <c r="DN31" s="29"/>
      <c r="DO31" s="29"/>
      <c r="DP31" s="29"/>
      <c r="DQ31" s="29"/>
      <c r="DR31" s="29"/>
      <c r="DS31" s="29"/>
      <c r="DT31" s="29"/>
      <c r="DU31" s="29"/>
      <c r="DV31" s="29"/>
      <c r="DW31" s="29"/>
      <c r="DX31" s="29"/>
      <c r="DY31" s="29"/>
      <c r="DZ31" s="29"/>
      <c r="EA31" s="116" t="s">
        <v>27</v>
      </c>
      <c r="EB31" s="117"/>
      <c r="EC31" s="117"/>
      <c r="ED31" s="117"/>
      <c r="EE31" s="117"/>
      <c r="EF31" s="117"/>
      <c r="EG31" s="117"/>
      <c r="EH31" s="117"/>
      <c r="EI31" s="117"/>
      <c r="EJ31" s="117"/>
      <c r="EK31" s="118"/>
      <c r="EL31" s="119">
        <f>データ!AJ7</f>
        <v>0</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30"/>
      <c r="ID31" s="30"/>
      <c r="IE31" s="30"/>
      <c r="IF31" s="30"/>
      <c r="IG31" s="30"/>
      <c r="IH31" s="30"/>
      <c r="II31" s="30"/>
      <c r="IJ31" s="31"/>
      <c r="IK31" s="30"/>
      <c r="IL31" s="30"/>
      <c r="IM31" s="30"/>
      <c r="IN31" s="30"/>
      <c r="IO31" s="30"/>
      <c r="IP31" s="30"/>
      <c r="IQ31" s="30"/>
      <c r="IR31" s="116" t="s">
        <v>27</v>
      </c>
      <c r="IS31" s="117"/>
      <c r="IT31" s="117"/>
      <c r="IU31" s="117"/>
      <c r="IV31" s="117"/>
      <c r="IW31" s="117"/>
      <c r="IX31" s="117"/>
      <c r="IY31" s="117"/>
      <c r="IZ31" s="117"/>
      <c r="JA31" s="117"/>
      <c r="JB31" s="118"/>
      <c r="JC31" s="120">
        <f>データ!DK7</f>
        <v>169.9</v>
      </c>
      <c r="JD31" s="121"/>
      <c r="JE31" s="121"/>
      <c r="JF31" s="121"/>
      <c r="JG31" s="121"/>
      <c r="JH31" s="121"/>
      <c r="JI31" s="121"/>
      <c r="JJ31" s="121"/>
      <c r="JK31" s="121"/>
      <c r="JL31" s="121"/>
      <c r="JM31" s="121"/>
      <c r="JN31" s="121"/>
      <c r="JO31" s="121"/>
      <c r="JP31" s="121"/>
      <c r="JQ31" s="121"/>
      <c r="JR31" s="121"/>
      <c r="JS31" s="121"/>
      <c r="JT31" s="121"/>
      <c r="JU31" s="122"/>
      <c r="JV31" s="120">
        <f>データ!DL7</f>
        <v>170.3</v>
      </c>
      <c r="JW31" s="121"/>
      <c r="JX31" s="121"/>
      <c r="JY31" s="121"/>
      <c r="JZ31" s="121"/>
      <c r="KA31" s="121"/>
      <c r="KB31" s="121"/>
      <c r="KC31" s="121"/>
      <c r="KD31" s="121"/>
      <c r="KE31" s="121"/>
      <c r="KF31" s="121"/>
      <c r="KG31" s="121"/>
      <c r="KH31" s="121"/>
      <c r="KI31" s="121"/>
      <c r="KJ31" s="121"/>
      <c r="KK31" s="121"/>
      <c r="KL31" s="121"/>
      <c r="KM31" s="121"/>
      <c r="KN31" s="122"/>
      <c r="KO31" s="120">
        <f>データ!DM7</f>
        <v>178.5</v>
      </c>
      <c r="KP31" s="121"/>
      <c r="KQ31" s="121"/>
      <c r="KR31" s="121"/>
      <c r="KS31" s="121"/>
      <c r="KT31" s="121"/>
      <c r="KU31" s="121"/>
      <c r="KV31" s="121"/>
      <c r="KW31" s="121"/>
      <c r="KX31" s="121"/>
      <c r="KY31" s="121"/>
      <c r="KZ31" s="121"/>
      <c r="LA31" s="121"/>
      <c r="LB31" s="121"/>
      <c r="LC31" s="121"/>
      <c r="LD31" s="121"/>
      <c r="LE31" s="121"/>
      <c r="LF31" s="121"/>
      <c r="LG31" s="122"/>
      <c r="LH31" s="120">
        <f>データ!DN7</f>
        <v>173.5</v>
      </c>
      <c r="LI31" s="121"/>
      <c r="LJ31" s="121"/>
      <c r="LK31" s="121"/>
      <c r="LL31" s="121"/>
      <c r="LM31" s="121"/>
      <c r="LN31" s="121"/>
      <c r="LO31" s="121"/>
      <c r="LP31" s="121"/>
      <c r="LQ31" s="121"/>
      <c r="LR31" s="121"/>
      <c r="LS31" s="121"/>
      <c r="LT31" s="121"/>
      <c r="LU31" s="121"/>
      <c r="LV31" s="121"/>
      <c r="LW31" s="121"/>
      <c r="LX31" s="121"/>
      <c r="LY31" s="121"/>
      <c r="LZ31" s="122"/>
      <c r="MA31" s="120">
        <f>データ!DO7</f>
        <v>168.5</v>
      </c>
      <c r="MB31" s="121"/>
      <c r="MC31" s="121"/>
      <c r="MD31" s="121"/>
      <c r="ME31" s="121"/>
      <c r="MF31" s="121"/>
      <c r="MG31" s="121"/>
      <c r="MH31" s="121"/>
      <c r="MI31" s="121"/>
      <c r="MJ31" s="121"/>
      <c r="MK31" s="121"/>
      <c r="ML31" s="121"/>
      <c r="MM31" s="121"/>
      <c r="MN31" s="121"/>
      <c r="MO31" s="121"/>
      <c r="MP31" s="121"/>
      <c r="MQ31" s="121"/>
      <c r="MR31" s="121"/>
      <c r="MS31" s="122"/>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6" t="s">
        <v>29</v>
      </c>
      <c r="K32" s="117"/>
      <c r="L32" s="117"/>
      <c r="M32" s="117"/>
      <c r="N32" s="117"/>
      <c r="O32" s="117"/>
      <c r="P32" s="117"/>
      <c r="Q32" s="117"/>
      <c r="R32" s="117"/>
      <c r="S32" s="117"/>
      <c r="T32" s="118"/>
      <c r="U32" s="119">
        <f>データ!AD7</f>
        <v>218.5</v>
      </c>
      <c r="V32" s="119"/>
      <c r="W32" s="119"/>
      <c r="X32" s="119"/>
      <c r="Y32" s="119"/>
      <c r="Z32" s="119"/>
      <c r="AA32" s="119"/>
      <c r="AB32" s="119"/>
      <c r="AC32" s="119"/>
      <c r="AD32" s="119"/>
      <c r="AE32" s="119"/>
      <c r="AF32" s="119"/>
      <c r="AG32" s="119"/>
      <c r="AH32" s="119"/>
      <c r="AI32" s="119"/>
      <c r="AJ32" s="119"/>
      <c r="AK32" s="119"/>
      <c r="AL32" s="119"/>
      <c r="AM32" s="119"/>
      <c r="AN32" s="119">
        <f>データ!AE7</f>
        <v>151.19999999999999</v>
      </c>
      <c r="AO32" s="119"/>
      <c r="AP32" s="119"/>
      <c r="AQ32" s="119"/>
      <c r="AR32" s="119"/>
      <c r="AS32" s="119"/>
      <c r="AT32" s="119"/>
      <c r="AU32" s="119"/>
      <c r="AV32" s="119"/>
      <c r="AW32" s="119"/>
      <c r="AX32" s="119"/>
      <c r="AY32" s="119"/>
      <c r="AZ32" s="119"/>
      <c r="BA32" s="119"/>
      <c r="BB32" s="119"/>
      <c r="BC32" s="119"/>
      <c r="BD32" s="119"/>
      <c r="BE32" s="119"/>
      <c r="BF32" s="119"/>
      <c r="BG32" s="119">
        <f>データ!AF7</f>
        <v>212.4</v>
      </c>
      <c r="BH32" s="119"/>
      <c r="BI32" s="119"/>
      <c r="BJ32" s="119"/>
      <c r="BK32" s="119"/>
      <c r="BL32" s="119"/>
      <c r="BM32" s="119"/>
      <c r="BN32" s="119"/>
      <c r="BO32" s="119"/>
      <c r="BP32" s="119"/>
      <c r="BQ32" s="119"/>
      <c r="BR32" s="119"/>
      <c r="BS32" s="119"/>
      <c r="BT32" s="119"/>
      <c r="BU32" s="119"/>
      <c r="BV32" s="119"/>
      <c r="BW32" s="119"/>
      <c r="BX32" s="119"/>
      <c r="BY32" s="119"/>
      <c r="BZ32" s="119">
        <f>データ!AG7</f>
        <v>243</v>
      </c>
      <c r="CA32" s="119"/>
      <c r="CB32" s="119"/>
      <c r="CC32" s="119"/>
      <c r="CD32" s="119"/>
      <c r="CE32" s="119"/>
      <c r="CF32" s="119"/>
      <c r="CG32" s="119"/>
      <c r="CH32" s="119"/>
      <c r="CI32" s="119"/>
      <c r="CJ32" s="119"/>
      <c r="CK32" s="119"/>
      <c r="CL32" s="119"/>
      <c r="CM32" s="119"/>
      <c r="CN32" s="119"/>
      <c r="CO32" s="119"/>
      <c r="CP32" s="119"/>
      <c r="CQ32" s="119"/>
      <c r="CR32" s="119"/>
      <c r="CS32" s="119">
        <f>データ!AH7</f>
        <v>218.2</v>
      </c>
      <c r="CT32" s="119"/>
      <c r="CU32" s="119"/>
      <c r="CV32" s="119"/>
      <c r="CW32" s="119"/>
      <c r="CX32" s="119"/>
      <c r="CY32" s="119"/>
      <c r="CZ32" s="119"/>
      <c r="DA32" s="119"/>
      <c r="DB32" s="119"/>
      <c r="DC32" s="119"/>
      <c r="DD32" s="119"/>
      <c r="DE32" s="119"/>
      <c r="DF32" s="119"/>
      <c r="DG32" s="119"/>
      <c r="DH32" s="119"/>
      <c r="DI32" s="119"/>
      <c r="DJ32" s="119"/>
      <c r="DK32" s="119"/>
      <c r="DL32" s="29"/>
      <c r="DM32" s="29"/>
      <c r="DN32" s="29"/>
      <c r="DO32" s="29"/>
      <c r="DP32" s="29"/>
      <c r="DQ32" s="29"/>
      <c r="DR32" s="29"/>
      <c r="DS32" s="29"/>
      <c r="DT32" s="29"/>
      <c r="DU32" s="29"/>
      <c r="DV32" s="29"/>
      <c r="DW32" s="29"/>
      <c r="DX32" s="29"/>
      <c r="DY32" s="29"/>
      <c r="DZ32" s="29"/>
      <c r="EA32" s="116" t="s">
        <v>29</v>
      </c>
      <c r="EB32" s="117"/>
      <c r="EC32" s="117"/>
      <c r="ED32" s="117"/>
      <c r="EE32" s="117"/>
      <c r="EF32" s="117"/>
      <c r="EG32" s="117"/>
      <c r="EH32" s="117"/>
      <c r="EI32" s="117"/>
      <c r="EJ32" s="117"/>
      <c r="EK32" s="118"/>
      <c r="EL32" s="119">
        <f>データ!AO7</f>
        <v>4.7</v>
      </c>
      <c r="EM32" s="119"/>
      <c r="EN32" s="119"/>
      <c r="EO32" s="119"/>
      <c r="EP32" s="119"/>
      <c r="EQ32" s="119"/>
      <c r="ER32" s="119"/>
      <c r="ES32" s="119"/>
      <c r="ET32" s="119"/>
      <c r="EU32" s="119"/>
      <c r="EV32" s="119"/>
      <c r="EW32" s="119"/>
      <c r="EX32" s="119"/>
      <c r="EY32" s="119"/>
      <c r="EZ32" s="119"/>
      <c r="FA32" s="119"/>
      <c r="FB32" s="119"/>
      <c r="FC32" s="119"/>
      <c r="FD32" s="119"/>
      <c r="FE32" s="119">
        <f>データ!AP7</f>
        <v>4</v>
      </c>
      <c r="FF32" s="119"/>
      <c r="FG32" s="119"/>
      <c r="FH32" s="119"/>
      <c r="FI32" s="119"/>
      <c r="FJ32" s="119"/>
      <c r="FK32" s="119"/>
      <c r="FL32" s="119"/>
      <c r="FM32" s="119"/>
      <c r="FN32" s="119"/>
      <c r="FO32" s="119"/>
      <c r="FP32" s="119"/>
      <c r="FQ32" s="119"/>
      <c r="FR32" s="119"/>
      <c r="FS32" s="119"/>
      <c r="FT32" s="119"/>
      <c r="FU32" s="119"/>
      <c r="FV32" s="119"/>
      <c r="FW32" s="119"/>
      <c r="FX32" s="119">
        <f>データ!AQ7</f>
        <v>2.4</v>
      </c>
      <c r="FY32" s="119"/>
      <c r="FZ32" s="119"/>
      <c r="GA32" s="119"/>
      <c r="GB32" s="119"/>
      <c r="GC32" s="119"/>
      <c r="GD32" s="119"/>
      <c r="GE32" s="119"/>
      <c r="GF32" s="119"/>
      <c r="GG32" s="119"/>
      <c r="GH32" s="119"/>
      <c r="GI32" s="119"/>
      <c r="GJ32" s="119"/>
      <c r="GK32" s="119"/>
      <c r="GL32" s="119"/>
      <c r="GM32" s="119"/>
      <c r="GN32" s="119"/>
      <c r="GO32" s="119"/>
      <c r="GP32" s="119"/>
      <c r="GQ32" s="119">
        <f>データ!AR7</f>
        <v>2.2999999999999998</v>
      </c>
      <c r="GR32" s="119"/>
      <c r="GS32" s="119"/>
      <c r="GT32" s="119"/>
      <c r="GU32" s="119"/>
      <c r="GV32" s="119"/>
      <c r="GW32" s="119"/>
      <c r="GX32" s="119"/>
      <c r="GY32" s="119"/>
      <c r="GZ32" s="119"/>
      <c r="HA32" s="119"/>
      <c r="HB32" s="119"/>
      <c r="HC32" s="119"/>
      <c r="HD32" s="119"/>
      <c r="HE32" s="119"/>
      <c r="HF32" s="119"/>
      <c r="HG32" s="119"/>
      <c r="HH32" s="119"/>
      <c r="HI32" s="119"/>
      <c r="HJ32" s="119">
        <f>データ!AS7</f>
        <v>1.5</v>
      </c>
      <c r="HK32" s="119"/>
      <c r="HL32" s="119"/>
      <c r="HM32" s="119"/>
      <c r="HN32" s="119"/>
      <c r="HO32" s="119"/>
      <c r="HP32" s="119"/>
      <c r="HQ32" s="119"/>
      <c r="HR32" s="119"/>
      <c r="HS32" s="119"/>
      <c r="HT32" s="119"/>
      <c r="HU32" s="119"/>
      <c r="HV32" s="119"/>
      <c r="HW32" s="119"/>
      <c r="HX32" s="119"/>
      <c r="HY32" s="119"/>
      <c r="HZ32" s="119"/>
      <c r="IA32" s="119"/>
      <c r="IB32" s="119"/>
      <c r="IC32" s="30"/>
      <c r="ID32" s="30"/>
      <c r="IE32" s="30"/>
      <c r="IF32" s="30"/>
      <c r="IG32" s="30"/>
      <c r="IH32" s="30"/>
      <c r="II32" s="30"/>
      <c r="IJ32" s="31"/>
      <c r="IK32" s="30"/>
      <c r="IL32" s="30"/>
      <c r="IM32" s="30"/>
      <c r="IN32" s="30"/>
      <c r="IO32" s="30"/>
      <c r="IP32" s="30"/>
      <c r="IQ32" s="30"/>
      <c r="IR32" s="116" t="s">
        <v>29</v>
      </c>
      <c r="IS32" s="117"/>
      <c r="IT32" s="117"/>
      <c r="IU32" s="117"/>
      <c r="IV32" s="117"/>
      <c r="IW32" s="117"/>
      <c r="IX32" s="117"/>
      <c r="IY32" s="117"/>
      <c r="IZ32" s="117"/>
      <c r="JA32" s="117"/>
      <c r="JB32" s="118"/>
      <c r="JC32" s="120">
        <f>データ!DP7</f>
        <v>138.9</v>
      </c>
      <c r="JD32" s="121"/>
      <c r="JE32" s="121"/>
      <c r="JF32" s="121"/>
      <c r="JG32" s="121"/>
      <c r="JH32" s="121"/>
      <c r="JI32" s="121"/>
      <c r="JJ32" s="121"/>
      <c r="JK32" s="121"/>
      <c r="JL32" s="121"/>
      <c r="JM32" s="121"/>
      <c r="JN32" s="121"/>
      <c r="JO32" s="121"/>
      <c r="JP32" s="121"/>
      <c r="JQ32" s="121"/>
      <c r="JR32" s="121"/>
      <c r="JS32" s="121"/>
      <c r="JT32" s="121"/>
      <c r="JU32" s="122"/>
      <c r="JV32" s="120">
        <f>データ!DQ7</f>
        <v>139.69999999999999</v>
      </c>
      <c r="JW32" s="121"/>
      <c r="JX32" s="121"/>
      <c r="JY32" s="121"/>
      <c r="JZ32" s="121"/>
      <c r="KA32" s="121"/>
      <c r="KB32" s="121"/>
      <c r="KC32" s="121"/>
      <c r="KD32" s="121"/>
      <c r="KE32" s="121"/>
      <c r="KF32" s="121"/>
      <c r="KG32" s="121"/>
      <c r="KH32" s="121"/>
      <c r="KI32" s="121"/>
      <c r="KJ32" s="121"/>
      <c r="KK32" s="121"/>
      <c r="KL32" s="121"/>
      <c r="KM32" s="121"/>
      <c r="KN32" s="122"/>
      <c r="KO32" s="120">
        <f>データ!DR7</f>
        <v>139.30000000000001</v>
      </c>
      <c r="KP32" s="121"/>
      <c r="KQ32" s="121"/>
      <c r="KR32" s="121"/>
      <c r="KS32" s="121"/>
      <c r="KT32" s="121"/>
      <c r="KU32" s="121"/>
      <c r="KV32" s="121"/>
      <c r="KW32" s="121"/>
      <c r="KX32" s="121"/>
      <c r="KY32" s="121"/>
      <c r="KZ32" s="121"/>
      <c r="LA32" s="121"/>
      <c r="LB32" s="121"/>
      <c r="LC32" s="121"/>
      <c r="LD32" s="121"/>
      <c r="LE32" s="121"/>
      <c r="LF32" s="121"/>
      <c r="LG32" s="122"/>
      <c r="LH32" s="120">
        <f>データ!DS7</f>
        <v>135.30000000000001</v>
      </c>
      <c r="LI32" s="121"/>
      <c r="LJ32" s="121"/>
      <c r="LK32" s="121"/>
      <c r="LL32" s="121"/>
      <c r="LM32" s="121"/>
      <c r="LN32" s="121"/>
      <c r="LO32" s="121"/>
      <c r="LP32" s="121"/>
      <c r="LQ32" s="121"/>
      <c r="LR32" s="121"/>
      <c r="LS32" s="121"/>
      <c r="LT32" s="121"/>
      <c r="LU32" s="121"/>
      <c r="LV32" s="121"/>
      <c r="LW32" s="121"/>
      <c r="LX32" s="121"/>
      <c r="LY32" s="121"/>
      <c r="LZ32" s="122"/>
      <c r="MA32" s="120">
        <f>データ!DT7</f>
        <v>127.7</v>
      </c>
      <c r="MB32" s="121"/>
      <c r="MC32" s="121"/>
      <c r="MD32" s="121"/>
      <c r="ME32" s="121"/>
      <c r="MF32" s="121"/>
      <c r="MG32" s="121"/>
      <c r="MH32" s="121"/>
      <c r="MI32" s="121"/>
      <c r="MJ32" s="121"/>
      <c r="MK32" s="121"/>
      <c r="ML32" s="121"/>
      <c r="MM32" s="121"/>
      <c r="MN32" s="121"/>
      <c r="MO32" s="121"/>
      <c r="MP32" s="121"/>
      <c r="MQ32" s="121"/>
      <c r="MR32" s="121"/>
      <c r="MS32" s="122"/>
      <c r="MT32" s="4"/>
      <c r="MU32" s="4"/>
      <c r="MV32" s="4"/>
      <c r="MW32" s="4"/>
      <c r="MX32" s="4"/>
      <c r="MY32" s="4"/>
      <c r="MZ32" s="4"/>
      <c r="NA32" s="4"/>
      <c r="NB32" s="23"/>
      <c r="NC32" s="2"/>
      <c r="ND32" s="111" t="s">
        <v>133</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5" t="s">
        <v>132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4"/>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5" t="str">
        <f>データ!$B$11</f>
        <v>H27</v>
      </c>
      <c r="V51" s="115"/>
      <c r="W51" s="115"/>
      <c r="X51" s="115"/>
      <c r="Y51" s="115"/>
      <c r="Z51" s="115"/>
      <c r="AA51" s="115"/>
      <c r="AB51" s="115"/>
      <c r="AC51" s="115"/>
      <c r="AD51" s="115"/>
      <c r="AE51" s="115"/>
      <c r="AF51" s="115"/>
      <c r="AG51" s="115"/>
      <c r="AH51" s="115"/>
      <c r="AI51" s="115"/>
      <c r="AJ51" s="115"/>
      <c r="AK51" s="115"/>
      <c r="AL51" s="115"/>
      <c r="AM51" s="115"/>
      <c r="AN51" s="115" t="str">
        <f>データ!$C$11</f>
        <v>H28</v>
      </c>
      <c r="AO51" s="115"/>
      <c r="AP51" s="115"/>
      <c r="AQ51" s="115"/>
      <c r="AR51" s="115"/>
      <c r="AS51" s="115"/>
      <c r="AT51" s="115"/>
      <c r="AU51" s="115"/>
      <c r="AV51" s="115"/>
      <c r="AW51" s="115"/>
      <c r="AX51" s="115"/>
      <c r="AY51" s="115"/>
      <c r="AZ51" s="115"/>
      <c r="BA51" s="115"/>
      <c r="BB51" s="115"/>
      <c r="BC51" s="115"/>
      <c r="BD51" s="115"/>
      <c r="BE51" s="115"/>
      <c r="BF51" s="115"/>
      <c r="BG51" s="115" t="str">
        <f>データ!$D$11</f>
        <v>H29</v>
      </c>
      <c r="BH51" s="115"/>
      <c r="BI51" s="115"/>
      <c r="BJ51" s="115"/>
      <c r="BK51" s="115"/>
      <c r="BL51" s="115"/>
      <c r="BM51" s="115"/>
      <c r="BN51" s="115"/>
      <c r="BO51" s="115"/>
      <c r="BP51" s="115"/>
      <c r="BQ51" s="115"/>
      <c r="BR51" s="115"/>
      <c r="BS51" s="115"/>
      <c r="BT51" s="115"/>
      <c r="BU51" s="115"/>
      <c r="BV51" s="115"/>
      <c r="BW51" s="115"/>
      <c r="BX51" s="115"/>
      <c r="BY51" s="115"/>
      <c r="BZ51" s="115" t="str">
        <f>データ!$E$11</f>
        <v>H30</v>
      </c>
      <c r="CA51" s="115"/>
      <c r="CB51" s="115"/>
      <c r="CC51" s="115"/>
      <c r="CD51" s="115"/>
      <c r="CE51" s="115"/>
      <c r="CF51" s="115"/>
      <c r="CG51" s="115"/>
      <c r="CH51" s="115"/>
      <c r="CI51" s="115"/>
      <c r="CJ51" s="115"/>
      <c r="CK51" s="115"/>
      <c r="CL51" s="115"/>
      <c r="CM51" s="115"/>
      <c r="CN51" s="115"/>
      <c r="CO51" s="115"/>
      <c r="CP51" s="115"/>
      <c r="CQ51" s="115"/>
      <c r="CR51" s="115"/>
      <c r="CS51" s="115" t="str">
        <f>データ!$F$11</f>
        <v>R01</v>
      </c>
      <c r="CT51" s="115"/>
      <c r="CU51" s="115"/>
      <c r="CV51" s="115"/>
      <c r="CW51" s="115"/>
      <c r="CX51" s="115"/>
      <c r="CY51" s="115"/>
      <c r="CZ51" s="115"/>
      <c r="DA51" s="115"/>
      <c r="DB51" s="115"/>
      <c r="DC51" s="115"/>
      <c r="DD51" s="115"/>
      <c r="DE51" s="115"/>
      <c r="DF51" s="115"/>
      <c r="DG51" s="115"/>
      <c r="DH51" s="115"/>
      <c r="DI51" s="115"/>
      <c r="DJ51" s="115"/>
      <c r="DK51" s="11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5" t="str">
        <f>データ!$B$11</f>
        <v>H27</v>
      </c>
      <c r="EM51" s="115"/>
      <c r="EN51" s="115"/>
      <c r="EO51" s="115"/>
      <c r="EP51" s="115"/>
      <c r="EQ51" s="115"/>
      <c r="ER51" s="115"/>
      <c r="ES51" s="115"/>
      <c r="ET51" s="115"/>
      <c r="EU51" s="115"/>
      <c r="EV51" s="115"/>
      <c r="EW51" s="115"/>
      <c r="EX51" s="115"/>
      <c r="EY51" s="115"/>
      <c r="EZ51" s="115"/>
      <c r="FA51" s="115"/>
      <c r="FB51" s="115"/>
      <c r="FC51" s="115"/>
      <c r="FD51" s="115"/>
      <c r="FE51" s="115" t="str">
        <f>データ!$C$11</f>
        <v>H28</v>
      </c>
      <c r="FF51" s="115"/>
      <c r="FG51" s="115"/>
      <c r="FH51" s="115"/>
      <c r="FI51" s="115"/>
      <c r="FJ51" s="115"/>
      <c r="FK51" s="115"/>
      <c r="FL51" s="115"/>
      <c r="FM51" s="115"/>
      <c r="FN51" s="115"/>
      <c r="FO51" s="115"/>
      <c r="FP51" s="115"/>
      <c r="FQ51" s="115"/>
      <c r="FR51" s="115"/>
      <c r="FS51" s="115"/>
      <c r="FT51" s="115"/>
      <c r="FU51" s="115"/>
      <c r="FV51" s="115"/>
      <c r="FW51" s="115"/>
      <c r="FX51" s="115" t="str">
        <f>データ!$D$11</f>
        <v>H29</v>
      </c>
      <c r="FY51" s="115"/>
      <c r="FZ51" s="115"/>
      <c r="GA51" s="115"/>
      <c r="GB51" s="115"/>
      <c r="GC51" s="115"/>
      <c r="GD51" s="115"/>
      <c r="GE51" s="115"/>
      <c r="GF51" s="115"/>
      <c r="GG51" s="115"/>
      <c r="GH51" s="115"/>
      <c r="GI51" s="115"/>
      <c r="GJ51" s="115"/>
      <c r="GK51" s="115"/>
      <c r="GL51" s="115"/>
      <c r="GM51" s="115"/>
      <c r="GN51" s="115"/>
      <c r="GO51" s="115"/>
      <c r="GP51" s="115"/>
      <c r="GQ51" s="115" t="str">
        <f>データ!$E$11</f>
        <v>H30</v>
      </c>
      <c r="GR51" s="115"/>
      <c r="GS51" s="115"/>
      <c r="GT51" s="115"/>
      <c r="GU51" s="115"/>
      <c r="GV51" s="115"/>
      <c r="GW51" s="115"/>
      <c r="GX51" s="115"/>
      <c r="GY51" s="115"/>
      <c r="GZ51" s="115"/>
      <c r="HA51" s="115"/>
      <c r="HB51" s="115"/>
      <c r="HC51" s="115"/>
      <c r="HD51" s="115"/>
      <c r="HE51" s="115"/>
      <c r="HF51" s="115"/>
      <c r="HG51" s="115"/>
      <c r="HH51" s="115"/>
      <c r="HI51" s="115"/>
      <c r="HJ51" s="115" t="str">
        <f>データ!$F$11</f>
        <v>R01</v>
      </c>
      <c r="HK51" s="115"/>
      <c r="HL51" s="115"/>
      <c r="HM51" s="115"/>
      <c r="HN51" s="115"/>
      <c r="HO51" s="115"/>
      <c r="HP51" s="115"/>
      <c r="HQ51" s="115"/>
      <c r="HR51" s="115"/>
      <c r="HS51" s="115"/>
      <c r="HT51" s="115"/>
      <c r="HU51" s="115"/>
      <c r="HV51" s="115"/>
      <c r="HW51" s="115"/>
      <c r="HX51" s="115"/>
      <c r="HY51" s="115"/>
      <c r="HZ51" s="115"/>
      <c r="IA51" s="115"/>
      <c r="IB51" s="11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5" t="str">
        <f>データ!$B$11</f>
        <v>H27</v>
      </c>
      <c r="JD51" s="115"/>
      <c r="JE51" s="115"/>
      <c r="JF51" s="115"/>
      <c r="JG51" s="115"/>
      <c r="JH51" s="115"/>
      <c r="JI51" s="115"/>
      <c r="JJ51" s="115"/>
      <c r="JK51" s="115"/>
      <c r="JL51" s="115"/>
      <c r="JM51" s="115"/>
      <c r="JN51" s="115"/>
      <c r="JO51" s="115"/>
      <c r="JP51" s="115"/>
      <c r="JQ51" s="115"/>
      <c r="JR51" s="115"/>
      <c r="JS51" s="115"/>
      <c r="JT51" s="115"/>
      <c r="JU51" s="115"/>
      <c r="JV51" s="115" t="str">
        <f>データ!$C$11</f>
        <v>H28</v>
      </c>
      <c r="JW51" s="115"/>
      <c r="JX51" s="115"/>
      <c r="JY51" s="115"/>
      <c r="JZ51" s="115"/>
      <c r="KA51" s="115"/>
      <c r="KB51" s="115"/>
      <c r="KC51" s="115"/>
      <c r="KD51" s="115"/>
      <c r="KE51" s="115"/>
      <c r="KF51" s="115"/>
      <c r="KG51" s="115"/>
      <c r="KH51" s="115"/>
      <c r="KI51" s="115"/>
      <c r="KJ51" s="115"/>
      <c r="KK51" s="115"/>
      <c r="KL51" s="115"/>
      <c r="KM51" s="115"/>
      <c r="KN51" s="115"/>
      <c r="KO51" s="115" t="str">
        <f>データ!$D$11</f>
        <v>H29</v>
      </c>
      <c r="KP51" s="115"/>
      <c r="KQ51" s="115"/>
      <c r="KR51" s="115"/>
      <c r="KS51" s="115"/>
      <c r="KT51" s="115"/>
      <c r="KU51" s="115"/>
      <c r="KV51" s="115"/>
      <c r="KW51" s="115"/>
      <c r="KX51" s="115"/>
      <c r="KY51" s="115"/>
      <c r="KZ51" s="115"/>
      <c r="LA51" s="115"/>
      <c r="LB51" s="115"/>
      <c r="LC51" s="115"/>
      <c r="LD51" s="115"/>
      <c r="LE51" s="115"/>
      <c r="LF51" s="115"/>
      <c r="LG51" s="115"/>
      <c r="LH51" s="115" t="str">
        <f>データ!$E$11</f>
        <v>H30</v>
      </c>
      <c r="LI51" s="115"/>
      <c r="LJ51" s="115"/>
      <c r="LK51" s="115"/>
      <c r="LL51" s="115"/>
      <c r="LM51" s="115"/>
      <c r="LN51" s="115"/>
      <c r="LO51" s="115"/>
      <c r="LP51" s="115"/>
      <c r="LQ51" s="115"/>
      <c r="LR51" s="115"/>
      <c r="LS51" s="115"/>
      <c r="LT51" s="115"/>
      <c r="LU51" s="115"/>
      <c r="LV51" s="115"/>
      <c r="LW51" s="115"/>
      <c r="LX51" s="115"/>
      <c r="LY51" s="115"/>
      <c r="LZ51" s="115"/>
      <c r="MA51" s="115" t="str">
        <f>データ!$F$11</f>
        <v>R01</v>
      </c>
      <c r="MB51" s="115"/>
      <c r="MC51" s="115"/>
      <c r="MD51" s="115"/>
      <c r="ME51" s="115"/>
      <c r="MF51" s="115"/>
      <c r="MG51" s="115"/>
      <c r="MH51" s="115"/>
      <c r="MI51" s="115"/>
      <c r="MJ51" s="115"/>
      <c r="MK51" s="115"/>
      <c r="ML51" s="115"/>
      <c r="MM51" s="115"/>
      <c r="MN51" s="115"/>
      <c r="MO51" s="115"/>
      <c r="MP51" s="115"/>
      <c r="MQ51" s="115"/>
      <c r="MR51" s="115"/>
      <c r="MS51" s="115"/>
      <c r="MT51" s="4"/>
      <c r="MU51" s="4"/>
      <c r="MV51" s="4"/>
      <c r="MW51" s="4"/>
      <c r="MX51" s="4"/>
      <c r="MY51" s="4"/>
      <c r="MZ51" s="4"/>
      <c r="NA51" s="4"/>
      <c r="NB51" s="23"/>
      <c r="NC51" s="2"/>
      <c r="ND51" s="114"/>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6" t="s">
        <v>27</v>
      </c>
      <c r="K52" s="117"/>
      <c r="L52" s="117"/>
      <c r="M52" s="117"/>
      <c r="N52" s="117"/>
      <c r="O52" s="117"/>
      <c r="P52" s="117"/>
      <c r="Q52" s="117"/>
      <c r="R52" s="117"/>
      <c r="S52" s="117"/>
      <c r="T52" s="118"/>
      <c r="U52" s="129">
        <f>データ!AU7</f>
        <v>0</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6" t="s">
        <v>27</v>
      </c>
      <c r="EB52" s="117"/>
      <c r="EC52" s="117"/>
      <c r="ED52" s="117"/>
      <c r="EE52" s="117"/>
      <c r="EF52" s="117"/>
      <c r="EG52" s="117"/>
      <c r="EH52" s="117"/>
      <c r="EI52" s="117"/>
      <c r="EJ52" s="117"/>
      <c r="EK52" s="118"/>
      <c r="EL52" s="119">
        <f>データ!BF7</f>
        <v>32.9</v>
      </c>
      <c r="EM52" s="119"/>
      <c r="EN52" s="119"/>
      <c r="EO52" s="119"/>
      <c r="EP52" s="119"/>
      <c r="EQ52" s="119"/>
      <c r="ER52" s="119"/>
      <c r="ES52" s="119"/>
      <c r="ET52" s="119"/>
      <c r="EU52" s="119"/>
      <c r="EV52" s="119"/>
      <c r="EW52" s="119"/>
      <c r="EX52" s="119"/>
      <c r="EY52" s="119"/>
      <c r="EZ52" s="119"/>
      <c r="FA52" s="119"/>
      <c r="FB52" s="119"/>
      <c r="FC52" s="119"/>
      <c r="FD52" s="119"/>
      <c r="FE52" s="119">
        <f>データ!BG7</f>
        <v>37.4</v>
      </c>
      <c r="FF52" s="119"/>
      <c r="FG52" s="119"/>
      <c r="FH52" s="119"/>
      <c r="FI52" s="119"/>
      <c r="FJ52" s="119"/>
      <c r="FK52" s="119"/>
      <c r="FL52" s="119"/>
      <c r="FM52" s="119"/>
      <c r="FN52" s="119"/>
      <c r="FO52" s="119"/>
      <c r="FP52" s="119"/>
      <c r="FQ52" s="119"/>
      <c r="FR52" s="119"/>
      <c r="FS52" s="119"/>
      <c r="FT52" s="119"/>
      <c r="FU52" s="119"/>
      <c r="FV52" s="119"/>
      <c r="FW52" s="119"/>
      <c r="FX52" s="119">
        <f>データ!BH7</f>
        <v>35.5</v>
      </c>
      <c r="FY52" s="119"/>
      <c r="FZ52" s="119"/>
      <c r="GA52" s="119"/>
      <c r="GB52" s="119"/>
      <c r="GC52" s="119"/>
      <c r="GD52" s="119"/>
      <c r="GE52" s="119"/>
      <c r="GF52" s="119"/>
      <c r="GG52" s="119"/>
      <c r="GH52" s="119"/>
      <c r="GI52" s="119"/>
      <c r="GJ52" s="119"/>
      <c r="GK52" s="119"/>
      <c r="GL52" s="119"/>
      <c r="GM52" s="119"/>
      <c r="GN52" s="119"/>
      <c r="GO52" s="119"/>
      <c r="GP52" s="119"/>
      <c r="GQ52" s="119">
        <f>データ!BI7</f>
        <v>22.6</v>
      </c>
      <c r="GR52" s="119"/>
      <c r="GS52" s="119"/>
      <c r="GT52" s="119"/>
      <c r="GU52" s="119"/>
      <c r="GV52" s="119"/>
      <c r="GW52" s="119"/>
      <c r="GX52" s="119"/>
      <c r="GY52" s="119"/>
      <c r="GZ52" s="119"/>
      <c r="HA52" s="119"/>
      <c r="HB52" s="119"/>
      <c r="HC52" s="119"/>
      <c r="HD52" s="119"/>
      <c r="HE52" s="119"/>
      <c r="HF52" s="119"/>
      <c r="HG52" s="119"/>
      <c r="HH52" s="119"/>
      <c r="HI52" s="119"/>
      <c r="HJ52" s="119">
        <f>データ!BJ7</f>
        <v>22.6</v>
      </c>
      <c r="HK52" s="119"/>
      <c r="HL52" s="119"/>
      <c r="HM52" s="119"/>
      <c r="HN52" s="119"/>
      <c r="HO52" s="119"/>
      <c r="HP52" s="119"/>
      <c r="HQ52" s="119"/>
      <c r="HR52" s="119"/>
      <c r="HS52" s="119"/>
      <c r="HT52" s="119"/>
      <c r="HU52" s="119"/>
      <c r="HV52" s="119"/>
      <c r="HW52" s="119"/>
      <c r="HX52" s="119"/>
      <c r="HY52" s="119"/>
      <c r="HZ52" s="119"/>
      <c r="IA52" s="119"/>
      <c r="IB52" s="119"/>
      <c r="IC52" s="30"/>
      <c r="ID52" s="30"/>
      <c r="IE52" s="30"/>
      <c r="IF52" s="30"/>
      <c r="IG52" s="30"/>
      <c r="IH52" s="30"/>
      <c r="II52" s="30"/>
      <c r="IJ52" s="30"/>
      <c r="IK52" s="30"/>
      <c r="IL52" s="30"/>
      <c r="IM52" s="30"/>
      <c r="IN52" s="30"/>
      <c r="IO52" s="30"/>
      <c r="IP52" s="30"/>
      <c r="IQ52" s="30"/>
      <c r="IR52" s="116" t="s">
        <v>27</v>
      </c>
      <c r="IS52" s="117"/>
      <c r="IT52" s="117"/>
      <c r="IU52" s="117"/>
      <c r="IV52" s="117"/>
      <c r="IW52" s="117"/>
      <c r="IX52" s="117"/>
      <c r="IY52" s="117"/>
      <c r="IZ52" s="117"/>
      <c r="JA52" s="117"/>
      <c r="JB52" s="118"/>
      <c r="JC52" s="129">
        <f>データ!BQ7</f>
        <v>10676</v>
      </c>
      <c r="JD52" s="129"/>
      <c r="JE52" s="129"/>
      <c r="JF52" s="129"/>
      <c r="JG52" s="129"/>
      <c r="JH52" s="129"/>
      <c r="JI52" s="129"/>
      <c r="JJ52" s="129"/>
      <c r="JK52" s="129"/>
      <c r="JL52" s="129"/>
      <c r="JM52" s="129"/>
      <c r="JN52" s="129"/>
      <c r="JO52" s="129"/>
      <c r="JP52" s="129"/>
      <c r="JQ52" s="129"/>
      <c r="JR52" s="129"/>
      <c r="JS52" s="129"/>
      <c r="JT52" s="129"/>
      <c r="JU52" s="129"/>
      <c r="JV52" s="129">
        <f>データ!BR7</f>
        <v>14160</v>
      </c>
      <c r="JW52" s="129"/>
      <c r="JX52" s="129"/>
      <c r="JY52" s="129"/>
      <c r="JZ52" s="129"/>
      <c r="KA52" s="129"/>
      <c r="KB52" s="129"/>
      <c r="KC52" s="129"/>
      <c r="KD52" s="129"/>
      <c r="KE52" s="129"/>
      <c r="KF52" s="129"/>
      <c r="KG52" s="129"/>
      <c r="KH52" s="129"/>
      <c r="KI52" s="129"/>
      <c r="KJ52" s="129"/>
      <c r="KK52" s="129"/>
      <c r="KL52" s="129"/>
      <c r="KM52" s="129"/>
      <c r="KN52" s="129"/>
      <c r="KO52" s="129">
        <f>データ!BS7</f>
        <v>12337</v>
      </c>
      <c r="KP52" s="129"/>
      <c r="KQ52" s="129"/>
      <c r="KR52" s="129"/>
      <c r="KS52" s="129"/>
      <c r="KT52" s="129"/>
      <c r="KU52" s="129"/>
      <c r="KV52" s="129"/>
      <c r="KW52" s="129"/>
      <c r="KX52" s="129"/>
      <c r="KY52" s="129"/>
      <c r="KZ52" s="129"/>
      <c r="LA52" s="129"/>
      <c r="LB52" s="129"/>
      <c r="LC52" s="129"/>
      <c r="LD52" s="129"/>
      <c r="LE52" s="129"/>
      <c r="LF52" s="129"/>
      <c r="LG52" s="129"/>
      <c r="LH52" s="129">
        <f>データ!BT7</f>
        <v>7360</v>
      </c>
      <c r="LI52" s="129"/>
      <c r="LJ52" s="129"/>
      <c r="LK52" s="129"/>
      <c r="LL52" s="129"/>
      <c r="LM52" s="129"/>
      <c r="LN52" s="129"/>
      <c r="LO52" s="129"/>
      <c r="LP52" s="129"/>
      <c r="LQ52" s="129"/>
      <c r="LR52" s="129"/>
      <c r="LS52" s="129"/>
      <c r="LT52" s="129"/>
      <c r="LU52" s="129"/>
      <c r="LV52" s="129"/>
      <c r="LW52" s="129"/>
      <c r="LX52" s="129"/>
      <c r="LY52" s="129"/>
      <c r="LZ52" s="129"/>
      <c r="MA52" s="129">
        <f>データ!BU7</f>
        <v>7237</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14"/>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6" t="s">
        <v>29</v>
      </c>
      <c r="K53" s="117"/>
      <c r="L53" s="117"/>
      <c r="M53" s="117"/>
      <c r="N53" s="117"/>
      <c r="O53" s="117"/>
      <c r="P53" s="117"/>
      <c r="Q53" s="117"/>
      <c r="R53" s="117"/>
      <c r="S53" s="117"/>
      <c r="T53" s="118"/>
      <c r="U53" s="129">
        <f>データ!AZ7</f>
        <v>46</v>
      </c>
      <c r="V53" s="129"/>
      <c r="W53" s="129"/>
      <c r="X53" s="129"/>
      <c r="Y53" s="129"/>
      <c r="Z53" s="129"/>
      <c r="AA53" s="129"/>
      <c r="AB53" s="129"/>
      <c r="AC53" s="129"/>
      <c r="AD53" s="129"/>
      <c r="AE53" s="129"/>
      <c r="AF53" s="129"/>
      <c r="AG53" s="129"/>
      <c r="AH53" s="129"/>
      <c r="AI53" s="129"/>
      <c r="AJ53" s="129"/>
      <c r="AK53" s="129"/>
      <c r="AL53" s="129"/>
      <c r="AM53" s="129"/>
      <c r="AN53" s="129">
        <f>データ!BA7</f>
        <v>39</v>
      </c>
      <c r="AO53" s="129"/>
      <c r="AP53" s="129"/>
      <c r="AQ53" s="129"/>
      <c r="AR53" s="129"/>
      <c r="AS53" s="129"/>
      <c r="AT53" s="129"/>
      <c r="AU53" s="129"/>
      <c r="AV53" s="129"/>
      <c r="AW53" s="129"/>
      <c r="AX53" s="129"/>
      <c r="AY53" s="129"/>
      <c r="AZ53" s="129"/>
      <c r="BA53" s="129"/>
      <c r="BB53" s="129"/>
      <c r="BC53" s="129"/>
      <c r="BD53" s="129"/>
      <c r="BE53" s="129"/>
      <c r="BF53" s="129"/>
      <c r="BG53" s="129">
        <f>データ!BB7</f>
        <v>25</v>
      </c>
      <c r="BH53" s="129"/>
      <c r="BI53" s="129"/>
      <c r="BJ53" s="129"/>
      <c r="BK53" s="129"/>
      <c r="BL53" s="129"/>
      <c r="BM53" s="129"/>
      <c r="BN53" s="129"/>
      <c r="BO53" s="129"/>
      <c r="BP53" s="129"/>
      <c r="BQ53" s="129"/>
      <c r="BR53" s="129"/>
      <c r="BS53" s="129"/>
      <c r="BT53" s="129"/>
      <c r="BU53" s="129"/>
      <c r="BV53" s="129"/>
      <c r="BW53" s="129"/>
      <c r="BX53" s="129"/>
      <c r="BY53" s="129"/>
      <c r="BZ53" s="129">
        <f>データ!BC7</f>
        <v>23</v>
      </c>
      <c r="CA53" s="129"/>
      <c r="CB53" s="129"/>
      <c r="CC53" s="129"/>
      <c r="CD53" s="129"/>
      <c r="CE53" s="129"/>
      <c r="CF53" s="129"/>
      <c r="CG53" s="129"/>
      <c r="CH53" s="129"/>
      <c r="CI53" s="129"/>
      <c r="CJ53" s="129"/>
      <c r="CK53" s="129"/>
      <c r="CL53" s="129"/>
      <c r="CM53" s="129"/>
      <c r="CN53" s="129"/>
      <c r="CO53" s="129"/>
      <c r="CP53" s="129"/>
      <c r="CQ53" s="129"/>
      <c r="CR53" s="129"/>
      <c r="CS53" s="129">
        <f>データ!BD7</f>
        <v>11</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6" t="s">
        <v>29</v>
      </c>
      <c r="EB53" s="117"/>
      <c r="EC53" s="117"/>
      <c r="ED53" s="117"/>
      <c r="EE53" s="117"/>
      <c r="EF53" s="117"/>
      <c r="EG53" s="117"/>
      <c r="EH53" s="117"/>
      <c r="EI53" s="117"/>
      <c r="EJ53" s="117"/>
      <c r="EK53" s="118"/>
      <c r="EL53" s="119">
        <f>データ!BK7</f>
        <v>33.200000000000003</v>
      </c>
      <c r="EM53" s="119"/>
      <c r="EN53" s="119"/>
      <c r="EO53" s="119"/>
      <c r="EP53" s="119"/>
      <c r="EQ53" s="119"/>
      <c r="ER53" s="119"/>
      <c r="ES53" s="119"/>
      <c r="ET53" s="119"/>
      <c r="EU53" s="119"/>
      <c r="EV53" s="119"/>
      <c r="EW53" s="119"/>
      <c r="EX53" s="119"/>
      <c r="EY53" s="119"/>
      <c r="EZ53" s="119"/>
      <c r="FA53" s="119"/>
      <c r="FB53" s="119"/>
      <c r="FC53" s="119"/>
      <c r="FD53" s="119"/>
      <c r="FE53" s="119">
        <f>データ!BL7</f>
        <v>29.6</v>
      </c>
      <c r="FF53" s="119"/>
      <c r="FG53" s="119"/>
      <c r="FH53" s="119"/>
      <c r="FI53" s="119"/>
      <c r="FJ53" s="119"/>
      <c r="FK53" s="119"/>
      <c r="FL53" s="119"/>
      <c r="FM53" s="119"/>
      <c r="FN53" s="119"/>
      <c r="FO53" s="119"/>
      <c r="FP53" s="119"/>
      <c r="FQ53" s="119"/>
      <c r="FR53" s="119"/>
      <c r="FS53" s="119"/>
      <c r="FT53" s="119"/>
      <c r="FU53" s="119"/>
      <c r="FV53" s="119"/>
      <c r="FW53" s="119"/>
      <c r="FX53" s="119">
        <f>データ!BM7</f>
        <v>29.2</v>
      </c>
      <c r="FY53" s="119"/>
      <c r="FZ53" s="119"/>
      <c r="GA53" s="119"/>
      <c r="GB53" s="119"/>
      <c r="GC53" s="119"/>
      <c r="GD53" s="119"/>
      <c r="GE53" s="119"/>
      <c r="GF53" s="119"/>
      <c r="GG53" s="119"/>
      <c r="GH53" s="119"/>
      <c r="GI53" s="119"/>
      <c r="GJ53" s="119"/>
      <c r="GK53" s="119"/>
      <c r="GL53" s="119"/>
      <c r="GM53" s="119"/>
      <c r="GN53" s="119"/>
      <c r="GO53" s="119"/>
      <c r="GP53" s="119"/>
      <c r="GQ53" s="119">
        <f>データ!BN7</f>
        <v>30.4</v>
      </c>
      <c r="GR53" s="119"/>
      <c r="GS53" s="119"/>
      <c r="GT53" s="119"/>
      <c r="GU53" s="119"/>
      <c r="GV53" s="119"/>
      <c r="GW53" s="119"/>
      <c r="GX53" s="119"/>
      <c r="GY53" s="119"/>
      <c r="GZ53" s="119"/>
      <c r="HA53" s="119"/>
      <c r="HB53" s="119"/>
      <c r="HC53" s="119"/>
      <c r="HD53" s="119"/>
      <c r="HE53" s="119"/>
      <c r="HF53" s="119"/>
      <c r="HG53" s="119"/>
      <c r="HH53" s="119"/>
      <c r="HI53" s="119"/>
      <c r="HJ53" s="119">
        <f>データ!BO7</f>
        <v>5.8</v>
      </c>
      <c r="HK53" s="119"/>
      <c r="HL53" s="119"/>
      <c r="HM53" s="119"/>
      <c r="HN53" s="119"/>
      <c r="HO53" s="119"/>
      <c r="HP53" s="119"/>
      <c r="HQ53" s="119"/>
      <c r="HR53" s="119"/>
      <c r="HS53" s="119"/>
      <c r="HT53" s="119"/>
      <c r="HU53" s="119"/>
      <c r="HV53" s="119"/>
      <c r="HW53" s="119"/>
      <c r="HX53" s="119"/>
      <c r="HY53" s="119"/>
      <c r="HZ53" s="119"/>
      <c r="IA53" s="119"/>
      <c r="IB53" s="119"/>
      <c r="IC53" s="30"/>
      <c r="ID53" s="30"/>
      <c r="IE53" s="30"/>
      <c r="IF53" s="30"/>
      <c r="IG53" s="30"/>
      <c r="IH53" s="30"/>
      <c r="II53" s="30"/>
      <c r="IJ53" s="30"/>
      <c r="IK53" s="30"/>
      <c r="IL53" s="30"/>
      <c r="IM53" s="30"/>
      <c r="IN53" s="30"/>
      <c r="IO53" s="30"/>
      <c r="IP53" s="30"/>
      <c r="IQ53" s="30"/>
      <c r="IR53" s="116" t="s">
        <v>29</v>
      </c>
      <c r="IS53" s="117"/>
      <c r="IT53" s="117"/>
      <c r="IU53" s="117"/>
      <c r="IV53" s="117"/>
      <c r="IW53" s="117"/>
      <c r="IX53" s="117"/>
      <c r="IY53" s="117"/>
      <c r="IZ53" s="117"/>
      <c r="JA53" s="117"/>
      <c r="JB53" s="118"/>
      <c r="JC53" s="129">
        <f>データ!BV7</f>
        <v>37496</v>
      </c>
      <c r="JD53" s="129"/>
      <c r="JE53" s="129"/>
      <c r="JF53" s="129"/>
      <c r="JG53" s="129"/>
      <c r="JH53" s="129"/>
      <c r="JI53" s="129"/>
      <c r="JJ53" s="129"/>
      <c r="JK53" s="129"/>
      <c r="JL53" s="129"/>
      <c r="JM53" s="129"/>
      <c r="JN53" s="129"/>
      <c r="JO53" s="129"/>
      <c r="JP53" s="129"/>
      <c r="JQ53" s="129"/>
      <c r="JR53" s="129"/>
      <c r="JS53" s="129"/>
      <c r="JT53" s="129"/>
      <c r="JU53" s="129"/>
      <c r="JV53" s="129">
        <f>データ!BW7</f>
        <v>31888</v>
      </c>
      <c r="JW53" s="129"/>
      <c r="JX53" s="129"/>
      <c r="JY53" s="129"/>
      <c r="JZ53" s="129"/>
      <c r="KA53" s="129"/>
      <c r="KB53" s="129"/>
      <c r="KC53" s="129"/>
      <c r="KD53" s="129"/>
      <c r="KE53" s="129"/>
      <c r="KF53" s="129"/>
      <c r="KG53" s="129"/>
      <c r="KH53" s="129"/>
      <c r="KI53" s="129"/>
      <c r="KJ53" s="129"/>
      <c r="KK53" s="129"/>
      <c r="KL53" s="129"/>
      <c r="KM53" s="129"/>
      <c r="KN53" s="129"/>
      <c r="KO53" s="129">
        <f>データ!BX7</f>
        <v>13314</v>
      </c>
      <c r="KP53" s="129"/>
      <c r="KQ53" s="129"/>
      <c r="KR53" s="129"/>
      <c r="KS53" s="129"/>
      <c r="KT53" s="129"/>
      <c r="KU53" s="129"/>
      <c r="KV53" s="129"/>
      <c r="KW53" s="129"/>
      <c r="KX53" s="129"/>
      <c r="KY53" s="129"/>
      <c r="KZ53" s="129"/>
      <c r="LA53" s="129"/>
      <c r="LB53" s="129"/>
      <c r="LC53" s="129"/>
      <c r="LD53" s="129"/>
      <c r="LE53" s="129"/>
      <c r="LF53" s="129"/>
      <c r="LG53" s="129"/>
      <c r="LH53" s="129">
        <f>データ!BY7</f>
        <v>28825</v>
      </c>
      <c r="LI53" s="129"/>
      <c r="LJ53" s="129"/>
      <c r="LK53" s="129"/>
      <c r="LL53" s="129"/>
      <c r="LM53" s="129"/>
      <c r="LN53" s="129"/>
      <c r="LO53" s="129"/>
      <c r="LP53" s="129"/>
      <c r="LQ53" s="129"/>
      <c r="LR53" s="129"/>
      <c r="LS53" s="129"/>
      <c r="LT53" s="129"/>
      <c r="LU53" s="129"/>
      <c r="LV53" s="129"/>
      <c r="LW53" s="129"/>
      <c r="LX53" s="129"/>
      <c r="LY53" s="129"/>
      <c r="LZ53" s="129"/>
      <c r="MA53" s="129">
        <f>データ!BZ7</f>
        <v>26838</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14"/>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4"/>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4"/>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4"/>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4"/>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4"/>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4"/>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4"/>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4"/>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4"/>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32</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4"/>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5"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f>データ!CM7</f>
        <v>113909</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4"/>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4"/>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4"/>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4"/>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4"/>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34</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4"/>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4"/>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4"/>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4"/>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40" t="str">
        <f>データ!$B$11</f>
        <v>H27</v>
      </c>
      <c r="S76" s="141"/>
      <c r="T76" s="141"/>
      <c r="U76" s="141"/>
      <c r="V76" s="141"/>
      <c r="W76" s="141"/>
      <c r="X76" s="141"/>
      <c r="Y76" s="141"/>
      <c r="Z76" s="141"/>
      <c r="AA76" s="141"/>
      <c r="AB76" s="141"/>
      <c r="AC76" s="141"/>
      <c r="AD76" s="141"/>
      <c r="AE76" s="141"/>
      <c r="AF76" s="142"/>
      <c r="AG76" s="140" t="str">
        <f>データ!$C$11</f>
        <v>H28</v>
      </c>
      <c r="AH76" s="141"/>
      <c r="AI76" s="141"/>
      <c r="AJ76" s="141"/>
      <c r="AK76" s="141"/>
      <c r="AL76" s="141"/>
      <c r="AM76" s="141"/>
      <c r="AN76" s="141"/>
      <c r="AO76" s="141"/>
      <c r="AP76" s="141"/>
      <c r="AQ76" s="141"/>
      <c r="AR76" s="141"/>
      <c r="AS76" s="141"/>
      <c r="AT76" s="141"/>
      <c r="AU76" s="142"/>
      <c r="AV76" s="140" t="str">
        <f>データ!$D$11</f>
        <v>H29</v>
      </c>
      <c r="AW76" s="141"/>
      <c r="AX76" s="141"/>
      <c r="AY76" s="141"/>
      <c r="AZ76" s="141"/>
      <c r="BA76" s="141"/>
      <c r="BB76" s="141"/>
      <c r="BC76" s="141"/>
      <c r="BD76" s="141"/>
      <c r="BE76" s="141"/>
      <c r="BF76" s="141"/>
      <c r="BG76" s="141"/>
      <c r="BH76" s="141"/>
      <c r="BI76" s="141"/>
      <c r="BJ76" s="142"/>
      <c r="BK76" s="140" t="str">
        <f>データ!$E$11</f>
        <v>H30</v>
      </c>
      <c r="BL76" s="141"/>
      <c r="BM76" s="141"/>
      <c r="BN76" s="141"/>
      <c r="BO76" s="141"/>
      <c r="BP76" s="141"/>
      <c r="BQ76" s="141"/>
      <c r="BR76" s="141"/>
      <c r="BS76" s="141"/>
      <c r="BT76" s="141"/>
      <c r="BU76" s="141"/>
      <c r="BV76" s="141"/>
      <c r="BW76" s="141"/>
      <c r="BX76" s="141"/>
      <c r="BY76" s="142"/>
      <c r="BZ76" s="140" t="str">
        <f>データ!$F$11</f>
        <v>R01</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25000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t="str">
        <f>データ!$B$11</f>
        <v>H27</v>
      </c>
      <c r="GM76" s="141"/>
      <c r="GN76" s="141"/>
      <c r="GO76" s="141"/>
      <c r="GP76" s="141"/>
      <c r="GQ76" s="141"/>
      <c r="GR76" s="141"/>
      <c r="GS76" s="141"/>
      <c r="GT76" s="141"/>
      <c r="GU76" s="141"/>
      <c r="GV76" s="141"/>
      <c r="GW76" s="141"/>
      <c r="GX76" s="141"/>
      <c r="GY76" s="141"/>
      <c r="GZ76" s="142"/>
      <c r="HA76" s="140" t="str">
        <f>データ!$C$11</f>
        <v>H28</v>
      </c>
      <c r="HB76" s="141"/>
      <c r="HC76" s="141"/>
      <c r="HD76" s="141"/>
      <c r="HE76" s="141"/>
      <c r="HF76" s="141"/>
      <c r="HG76" s="141"/>
      <c r="HH76" s="141"/>
      <c r="HI76" s="141"/>
      <c r="HJ76" s="141"/>
      <c r="HK76" s="141"/>
      <c r="HL76" s="141"/>
      <c r="HM76" s="141"/>
      <c r="HN76" s="141"/>
      <c r="HO76" s="142"/>
      <c r="HP76" s="140" t="str">
        <f>データ!$D$11</f>
        <v>H29</v>
      </c>
      <c r="HQ76" s="141"/>
      <c r="HR76" s="141"/>
      <c r="HS76" s="141"/>
      <c r="HT76" s="141"/>
      <c r="HU76" s="141"/>
      <c r="HV76" s="141"/>
      <c r="HW76" s="141"/>
      <c r="HX76" s="141"/>
      <c r="HY76" s="141"/>
      <c r="HZ76" s="141"/>
      <c r="IA76" s="141"/>
      <c r="IB76" s="141"/>
      <c r="IC76" s="141"/>
      <c r="ID76" s="142"/>
      <c r="IE76" s="140" t="str">
        <f>データ!$E$11</f>
        <v>H30</v>
      </c>
      <c r="IF76" s="141"/>
      <c r="IG76" s="141"/>
      <c r="IH76" s="141"/>
      <c r="II76" s="141"/>
      <c r="IJ76" s="141"/>
      <c r="IK76" s="141"/>
      <c r="IL76" s="141"/>
      <c r="IM76" s="141"/>
      <c r="IN76" s="141"/>
      <c r="IO76" s="141"/>
      <c r="IP76" s="141"/>
      <c r="IQ76" s="141"/>
      <c r="IR76" s="141"/>
      <c r="IS76" s="142"/>
      <c r="IT76" s="140" t="str">
        <f>データ!$F$11</f>
        <v>R01</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t="str">
        <f>データ!$B$11</f>
        <v>H27</v>
      </c>
      <c r="KB76" s="141"/>
      <c r="KC76" s="141"/>
      <c r="KD76" s="141"/>
      <c r="KE76" s="141"/>
      <c r="KF76" s="141"/>
      <c r="KG76" s="141"/>
      <c r="KH76" s="141"/>
      <c r="KI76" s="141"/>
      <c r="KJ76" s="141"/>
      <c r="KK76" s="141"/>
      <c r="KL76" s="141"/>
      <c r="KM76" s="141"/>
      <c r="KN76" s="141"/>
      <c r="KO76" s="142"/>
      <c r="KP76" s="140" t="str">
        <f>データ!$C$11</f>
        <v>H28</v>
      </c>
      <c r="KQ76" s="141"/>
      <c r="KR76" s="141"/>
      <c r="KS76" s="141"/>
      <c r="KT76" s="141"/>
      <c r="KU76" s="141"/>
      <c r="KV76" s="141"/>
      <c r="KW76" s="141"/>
      <c r="KX76" s="141"/>
      <c r="KY76" s="141"/>
      <c r="KZ76" s="141"/>
      <c r="LA76" s="141"/>
      <c r="LB76" s="141"/>
      <c r="LC76" s="141"/>
      <c r="LD76" s="142"/>
      <c r="LE76" s="140" t="str">
        <f>データ!$D$11</f>
        <v>H29</v>
      </c>
      <c r="LF76" s="141"/>
      <c r="LG76" s="141"/>
      <c r="LH76" s="141"/>
      <c r="LI76" s="141"/>
      <c r="LJ76" s="141"/>
      <c r="LK76" s="141"/>
      <c r="LL76" s="141"/>
      <c r="LM76" s="141"/>
      <c r="LN76" s="141"/>
      <c r="LO76" s="141"/>
      <c r="LP76" s="141"/>
      <c r="LQ76" s="141"/>
      <c r="LR76" s="141"/>
      <c r="LS76" s="142"/>
      <c r="LT76" s="140" t="str">
        <f>データ!$E$11</f>
        <v>H30</v>
      </c>
      <c r="LU76" s="141"/>
      <c r="LV76" s="141"/>
      <c r="LW76" s="141"/>
      <c r="LX76" s="141"/>
      <c r="LY76" s="141"/>
      <c r="LZ76" s="141"/>
      <c r="MA76" s="141"/>
      <c r="MB76" s="141"/>
      <c r="MC76" s="141"/>
      <c r="MD76" s="141"/>
      <c r="ME76" s="141"/>
      <c r="MF76" s="141"/>
      <c r="MG76" s="141"/>
      <c r="MH76" s="142"/>
      <c r="MI76" s="140" t="str">
        <f>データ!$F$11</f>
        <v>R01</v>
      </c>
      <c r="MJ76" s="141"/>
      <c r="MK76" s="141"/>
      <c r="ML76" s="141"/>
      <c r="MM76" s="141"/>
      <c r="MN76" s="141"/>
      <c r="MO76" s="141"/>
      <c r="MP76" s="141"/>
      <c r="MQ76" s="141"/>
      <c r="MR76" s="141"/>
      <c r="MS76" s="141"/>
      <c r="MT76" s="141"/>
      <c r="MU76" s="141"/>
      <c r="MV76" s="141"/>
      <c r="MW76" s="142"/>
      <c r="MX76" s="4"/>
      <c r="MY76" s="4"/>
      <c r="MZ76" s="4"/>
      <c r="NA76" s="4"/>
      <c r="NB76" s="4"/>
      <c r="NC76" s="44"/>
      <c r="ND76" s="114"/>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3" t="s">
        <v>27</v>
      </c>
      <c r="J77" s="143"/>
      <c r="K77" s="143"/>
      <c r="L77" s="143"/>
      <c r="M77" s="143"/>
      <c r="N77" s="143"/>
      <c r="O77" s="143"/>
      <c r="P77" s="143"/>
      <c r="Q77" s="143"/>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3" t="s">
        <v>27</v>
      </c>
      <c r="GD77" s="143"/>
      <c r="GE77" s="143"/>
      <c r="GF77" s="143"/>
      <c r="GG77" s="143"/>
      <c r="GH77" s="143"/>
      <c r="GI77" s="143"/>
      <c r="GJ77" s="143"/>
      <c r="GK77" s="143"/>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4"/>
      <c r="JM77" s="4"/>
      <c r="JN77" s="4"/>
      <c r="JO77" s="4"/>
      <c r="JP77" s="4"/>
      <c r="JQ77" s="4"/>
      <c r="JR77" s="143" t="s">
        <v>27</v>
      </c>
      <c r="JS77" s="143"/>
      <c r="JT77" s="143"/>
      <c r="JU77" s="143"/>
      <c r="JV77" s="143"/>
      <c r="JW77" s="143"/>
      <c r="JX77" s="143"/>
      <c r="JY77" s="143"/>
      <c r="JZ77" s="143"/>
      <c r="KA77" s="120">
        <f>データ!CZ7</f>
        <v>0</v>
      </c>
      <c r="KB77" s="121"/>
      <c r="KC77" s="121"/>
      <c r="KD77" s="121"/>
      <c r="KE77" s="121"/>
      <c r="KF77" s="121"/>
      <c r="KG77" s="121"/>
      <c r="KH77" s="121"/>
      <c r="KI77" s="121"/>
      <c r="KJ77" s="121"/>
      <c r="KK77" s="121"/>
      <c r="KL77" s="121"/>
      <c r="KM77" s="121"/>
      <c r="KN77" s="121"/>
      <c r="KO77" s="122"/>
      <c r="KP77" s="120">
        <f>データ!DA7</f>
        <v>0</v>
      </c>
      <c r="KQ77" s="121"/>
      <c r="KR77" s="121"/>
      <c r="KS77" s="121"/>
      <c r="KT77" s="121"/>
      <c r="KU77" s="121"/>
      <c r="KV77" s="121"/>
      <c r="KW77" s="121"/>
      <c r="KX77" s="121"/>
      <c r="KY77" s="121"/>
      <c r="KZ77" s="121"/>
      <c r="LA77" s="121"/>
      <c r="LB77" s="121"/>
      <c r="LC77" s="121"/>
      <c r="LD77" s="122"/>
      <c r="LE77" s="120">
        <f>データ!DB7</f>
        <v>0</v>
      </c>
      <c r="LF77" s="121"/>
      <c r="LG77" s="121"/>
      <c r="LH77" s="121"/>
      <c r="LI77" s="121"/>
      <c r="LJ77" s="121"/>
      <c r="LK77" s="121"/>
      <c r="LL77" s="121"/>
      <c r="LM77" s="121"/>
      <c r="LN77" s="121"/>
      <c r="LO77" s="121"/>
      <c r="LP77" s="121"/>
      <c r="LQ77" s="121"/>
      <c r="LR77" s="121"/>
      <c r="LS77" s="122"/>
      <c r="LT77" s="120">
        <f>データ!DC7</f>
        <v>0</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4"/>
      <c r="MY77" s="4"/>
      <c r="MZ77" s="4"/>
      <c r="NA77" s="4"/>
      <c r="NB77" s="4"/>
      <c r="NC77" s="44"/>
      <c r="ND77" s="114"/>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3" t="s">
        <v>29</v>
      </c>
      <c r="J78" s="143"/>
      <c r="K78" s="143"/>
      <c r="L78" s="143"/>
      <c r="M78" s="143"/>
      <c r="N78" s="143"/>
      <c r="O78" s="143"/>
      <c r="P78" s="143"/>
      <c r="Q78" s="143"/>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3" t="s">
        <v>29</v>
      </c>
      <c r="GD78" s="143"/>
      <c r="GE78" s="143"/>
      <c r="GF78" s="143"/>
      <c r="GG78" s="143"/>
      <c r="GH78" s="143"/>
      <c r="GI78" s="143"/>
      <c r="GJ78" s="143"/>
      <c r="GK78" s="143"/>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4"/>
      <c r="JM78" s="4"/>
      <c r="JN78" s="4"/>
      <c r="JO78" s="4"/>
      <c r="JP78" s="4"/>
      <c r="JQ78" s="4"/>
      <c r="JR78" s="143" t="s">
        <v>29</v>
      </c>
      <c r="JS78" s="143"/>
      <c r="JT78" s="143"/>
      <c r="JU78" s="143"/>
      <c r="JV78" s="143"/>
      <c r="JW78" s="143"/>
      <c r="JX78" s="143"/>
      <c r="JY78" s="143"/>
      <c r="JZ78" s="143"/>
      <c r="KA78" s="120">
        <f>データ!DE7</f>
        <v>280</v>
      </c>
      <c r="KB78" s="121"/>
      <c r="KC78" s="121"/>
      <c r="KD78" s="121"/>
      <c r="KE78" s="121"/>
      <c r="KF78" s="121"/>
      <c r="KG78" s="121"/>
      <c r="KH78" s="121"/>
      <c r="KI78" s="121"/>
      <c r="KJ78" s="121"/>
      <c r="KK78" s="121"/>
      <c r="KL78" s="121"/>
      <c r="KM78" s="121"/>
      <c r="KN78" s="121"/>
      <c r="KO78" s="122"/>
      <c r="KP78" s="120">
        <f>データ!DF7</f>
        <v>239.6</v>
      </c>
      <c r="KQ78" s="121"/>
      <c r="KR78" s="121"/>
      <c r="KS78" s="121"/>
      <c r="KT78" s="121"/>
      <c r="KU78" s="121"/>
      <c r="KV78" s="121"/>
      <c r="KW78" s="121"/>
      <c r="KX78" s="121"/>
      <c r="KY78" s="121"/>
      <c r="KZ78" s="121"/>
      <c r="LA78" s="121"/>
      <c r="LB78" s="121"/>
      <c r="LC78" s="121"/>
      <c r="LD78" s="122"/>
      <c r="LE78" s="120">
        <f>データ!DG7</f>
        <v>224.1</v>
      </c>
      <c r="LF78" s="121"/>
      <c r="LG78" s="121"/>
      <c r="LH78" s="121"/>
      <c r="LI78" s="121"/>
      <c r="LJ78" s="121"/>
      <c r="LK78" s="121"/>
      <c r="LL78" s="121"/>
      <c r="LM78" s="121"/>
      <c r="LN78" s="121"/>
      <c r="LO78" s="121"/>
      <c r="LP78" s="121"/>
      <c r="LQ78" s="121"/>
      <c r="LR78" s="121"/>
      <c r="LS78" s="122"/>
      <c r="LT78" s="120">
        <f>データ!DH7</f>
        <v>152.5</v>
      </c>
      <c r="LU78" s="121"/>
      <c r="LV78" s="121"/>
      <c r="LW78" s="121"/>
      <c r="LX78" s="121"/>
      <c r="LY78" s="121"/>
      <c r="LZ78" s="121"/>
      <c r="MA78" s="121"/>
      <c r="MB78" s="121"/>
      <c r="MC78" s="121"/>
      <c r="MD78" s="121"/>
      <c r="ME78" s="121"/>
      <c r="MF78" s="121"/>
      <c r="MG78" s="121"/>
      <c r="MH78" s="122"/>
      <c r="MI78" s="120">
        <f>データ!DI7</f>
        <v>1239.2</v>
      </c>
      <c r="MJ78" s="121"/>
      <c r="MK78" s="121"/>
      <c r="ML78" s="121"/>
      <c r="MM78" s="121"/>
      <c r="MN78" s="121"/>
      <c r="MO78" s="121"/>
      <c r="MP78" s="121"/>
      <c r="MQ78" s="121"/>
      <c r="MR78" s="121"/>
      <c r="MS78" s="121"/>
      <c r="MT78" s="121"/>
      <c r="MU78" s="121"/>
      <c r="MV78" s="121"/>
      <c r="MW78" s="122"/>
      <c r="MX78" s="4"/>
      <c r="MY78" s="4"/>
      <c r="MZ78" s="4"/>
      <c r="NA78" s="4"/>
      <c r="NB78" s="4"/>
      <c r="NC78" s="44"/>
      <c r="ND78" s="114"/>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4"/>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4"/>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4"/>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6"/>
      <c r="NE82" s="127"/>
      <c r="NF82" s="127"/>
      <c r="NG82" s="127"/>
      <c r="NH82" s="127"/>
      <c r="NI82" s="127"/>
      <c r="NJ82" s="127"/>
      <c r="NK82" s="127"/>
      <c r="NL82" s="127"/>
      <c r="NM82" s="127"/>
      <c r="NN82" s="127"/>
      <c r="NO82" s="127"/>
      <c r="NP82" s="127"/>
      <c r="NQ82" s="127"/>
      <c r="NR82" s="128"/>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rJlR+lGneyrI+JdAhYqcz3szU7MjTSd8IfaRHifFMb9+BSscjcR4ImZhbkZtvtpN+E8xhFSYOdJouEV6uypuw==" saltValue="axp0oBfZNKXvv4yiTP9PQ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7" t="s">
        <v>58</v>
      </c>
      <c r="I3" s="148"/>
      <c r="J3" s="148"/>
      <c r="K3" s="148"/>
      <c r="L3" s="148"/>
      <c r="M3" s="148"/>
      <c r="N3" s="148"/>
      <c r="O3" s="148"/>
      <c r="P3" s="148"/>
      <c r="Q3" s="148"/>
      <c r="R3" s="148"/>
      <c r="S3" s="148"/>
      <c r="T3" s="148"/>
      <c r="U3" s="148"/>
      <c r="V3" s="148"/>
      <c r="W3" s="148"/>
      <c r="X3" s="14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9"/>
      <c r="I4" s="150"/>
      <c r="J4" s="150"/>
      <c r="K4" s="150"/>
      <c r="L4" s="150"/>
      <c r="M4" s="150"/>
      <c r="N4" s="150"/>
      <c r="O4" s="150"/>
      <c r="P4" s="150"/>
      <c r="Q4" s="150"/>
      <c r="R4" s="150"/>
      <c r="S4" s="150"/>
      <c r="T4" s="150"/>
      <c r="U4" s="150"/>
      <c r="V4" s="150"/>
      <c r="W4" s="150"/>
      <c r="X4" s="150"/>
      <c r="Y4" s="144" t="s">
        <v>62</v>
      </c>
      <c r="Z4" s="145"/>
      <c r="AA4" s="145"/>
      <c r="AB4" s="145"/>
      <c r="AC4" s="145"/>
      <c r="AD4" s="145"/>
      <c r="AE4" s="145"/>
      <c r="AF4" s="145"/>
      <c r="AG4" s="145"/>
      <c r="AH4" s="145"/>
      <c r="AI4" s="146"/>
      <c r="AJ4" s="151" t="s">
        <v>63</v>
      </c>
      <c r="AK4" s="151"/>
      <c r="AL4" s="151"/>
      <c r="AM4" s="151"/>
      <c r="AN4" s="151"/>
      <c r="AO4" s="151"/>
      <c r="AP4" s="151"/>
      <c r="AQ4" s="151"/>
      <c r="AR4" s="151"/>
      <c r="AS4" s="151"/>
      <c r="AT4" s="151"/>
      <c r="AU4" s="152" t="s">
        <v>64</v>
      </c>
      <c r="AV4" s="151"/>
      <c r="AW4" s="151"/>
      <c r="AX4" s="151"/>
      <c r="AY4" s="151"/>
      <c r="AZ4" s="151"/>
      <c r="BA4" s="151"/>
      <c r="BB4" s="151"/>
      <c r="BC4" s="151"/>
      <c r="BD4" s="151"/>
      <c r="BE4" s="151"/>
      <c r="BF4" s="151" t="s">
        <v>65</v>
      </c>
      <c r="BG4" s="151"/>
      <c r="BH4" s="151"/>
      <c r="BI4" s="151"/>
      <c r="BJ4" s="151"/>
      <c r="BK4" s="151"/>
      <c r="BL4" s="151"/>
      <c r="BM4" s="151"/>
      <c r="BN4" s="151"/>
      <c r="BO4" s="151"/>
      <c r="BP4" s="151"/>
      <c r="BQ4" s="152" t="s">
        <v>66</v>
      </c>
      <c r="BR4" s="151"/>
      <c r="BS4" s="151"/>
      <c r="BT4" s="151"/>
      <c r="BU4" s="151"/>
      <c r="BV4" s="151"/>
      <c r="BW4" s="151"/>
      <c r="BX4" s="151"/>
      <c r="BY4" s="151"/>
      <c r="BZ4" s="151"/>
      <c r="CA4" s="151"/>
      <c r="CB4" s="151" t="s">
        <v>67</v>
      </c>
      <c r="CC4" s="151"/>
      <c r="CD4" s="151"/>
      <c r="CE4" s="151"/>
      <c r="CF4" s="151"/>
      <c r="CG4" s="151"/>
      <c r="CH4" s="151"/>
      <c r="CI4" s="151"/>
      <c r="CJ4" s="151"/>
      <c r="CK4" s="151"/>
      <c r="CL4" s="151"/>
      <c r="CM4" s="153" t="s">
        <v>68</v>
      </c>
      <c r="CN4" s="153" t="s">
        <v>69</v>
      </c>
      <c r="CO4" s="144" t="s">
        <v>70</v>
      </c>
      <c r="CP4" s="145"/>
      <c r="CQ4" s="145"/>
      <c r="CR4" s="145"/>
      <c r="CS4" s="145"/>
      <c r="CT4" s="145"/>
      <c r="CU4" s="145"/>
      <c r="CV4" s="145"/>
      <c r="CW4" s="145"/>
      <c r="CX4" s="145"/>
      <c r="CY4" s="146"/>
      <c r="CZ4" s="151" t="s">
        <v>71</v>
      </c>
      <c r="DA4" s="151"/>
      <c r="DB4" s="151"/>
      <c r="DC4" s="151"/>
      <c r="DD4" s="151"/>
      <c r="DE4" s="151"/>
      <c r="DF4" s="151"/>
      <c r="DG4" s="151"/>
      <c r="DH4" s="151"/>
      <c r="DI4" s="151"/>
      <c r="DJ4" s="151"/>
      <c r="DK4" s="144" t="s">
        <v>72</v>
      </c>
      <c r="DL4" s="145"/>
      <c r="DM4" s="145"/>
      <c r="DN4" s="145"/>
      <c r="DO4" s="145"/>
      <c r="DP4" s="145"/>
      <c r="DQ4" s="145"/>
      <c r="DR4" s="145"/>
      <c r="DS4" s="145"/>
      <c r="DT4" s="145"/>
      <c r="DU4" s="146"/>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89</v>
      </c>
      <c r="AW5" s="59" t="s">
        <v>90</v>
      </c>
      <c r="AX5" s="59" t="s">
        <v>91</v>
      </c>
      <c r="AY5" s="59" t="s">
        <v>103</v>
      </c>
      <c r="AZ5" s="59" t="s">
        <v>93</v>
      </c>
      <c r="BA5" s="59" t="s">
        <v>94</v>
      </c>
      <c r="BB5" s="59" t="s">
        <v>95</v>
      </c>
      <c r="BC5" s="59" t="s">
        <v>96</v>
      </c>
      <c r="BD5" s="59" t="s">
        <v>97</v>
      </c>
      <c r="BE5" s="59" t="s">
        <v>98</v>
      </c>
      <c r="BF5" s="59" t="s">
        <v>88</v>
      </c>
      <c r="BG5" s="59" t="s">
        <v>100</v>
      </c>
      <c r="BH5" s="59" t="s">
        <v>90</v>
      </c>
      <c r="BI5" s="59" t="s">
        <v>91</v>
      </c>
      <c r="BJ5" s="59" t="s">
        <v>104</v>
      </c>
      <c r="BK5" s="59" t="s">
        <v>93</v>
      </c>
      <c r="BL5" s="59" t="s">
        <v>94</v>
      </c>
      <c r="BM5" s="59" t="s">
        <v>95</v>
      </c>
      <c r="BN5" s="59" t="s">
        <v>96</v>
      </c>
      <c r="BO5" s="59" t="s">
        <v>97</v>
      </c>
      <c r="BP5" s="59" t="s">
        <v>98</v>
      </c>
      <c r="BQ5" s="59" t="s">
        <v>105</v>
      </c>
      <c r="BR5" s="59" t="s">
        <v>100</v>
      </c>
      <c r="BS5" s="59" t="s">
        <v>90</v>
      </c>
      <c r="BT5" s="59" t="s">
        <v>106</v>
      </c>
      <c r="BU5" s="59" t="s">
        <v>104</v>
      </c>
      <c r="BV5" s="59" t="s">
        <v>93</v>
      </c>
      <c r="BW5" s="59" t="s">
        <v>94</v>
      </c>
      <c r="BX5" s="59" t="s">
        <v>95</v>
      </c>
      <c r="BY5" s="59" t="s">
        <v>96</v>
      </c>
      <c r="BZ5" s="59" t="s">
        <v>97</v>
      </c>
      <c r="CA5" s="59" t="s">
        <v>98</v>
      </c>
      <c r="CB5" s="59" t="s">
        <v>88</v>
      </c>
      <c r="CC5" s="59" t="s">
        <v>107</v>
      </c>
      <c r="CD5" s="59" t="s">
        <v>90</v>
      </c>
      <c r="CE5" s="59" t="s">
        <v>106</v>
      </c>
      <c r="CF5" s="59" t="s">
        <v>92</v>
      </c>
      <c r="CG5" s="59" t="s">
        <v>93</v>
      </c>
      <c r="CH5" s="59" t="s">
        <v>94</v>
      </c>
      <c r="CI5" s="59" t="s">
        <v>95</v>
      </c>
      <c r="CJ5" s="59" t="s">
        <v>96</v>
      </c>
      <c r="CK5" s="59" t="s">
        <v>97</v>
      </c>
      <c r="CL5" s="59" t="s">
        <v>98</v>
      </c>
      <c r="CM5" s="154"/>
      <c r="CN5" s="154"/>
      <c r="CO5" s="59" t="s">
        <v>105</v>
      </c>
      <c r="CP5" s="59" t="s">
        <v>89</v>
      </c>
      <c r="CQ5" s="59" t="s">
        <v>101</v>
      </c>
      <c r="CR5" s="59" t="s">
        <v>91</v>
      </c>
      <c r="CS5" s="59" t="s">
        <v>103</v>
      </c>
      <c r="CT5" s="59" t="s">
        <v>93</v>
      </c>
      <c r="CU5" s="59" t="s">
        <v>94</v>
      </c>
      <c r="CV5" s="59" t="s">
        <v>95</v>
      </c>
      <c r="CW5" s="59" t="s">
        <v>96</v>
      </c>
      <c r="CX5" s="59" t="s">
        <v>97</v>
      </c>
      <c r="CY5" s="59" t="s">
        <v>98</v>
      </c>
      <c r="CZ5" s="59" t="s">
        <v>99</v>
      </c>
      <c r="DA5" s="59" t="s">
        <v>107</v>
      </c>
      <c r="DB5" s="59" t="s">
        <v>90</v>
      </c>
      <c r="DC5" s="59" t="s">
        <v>91</v>
      </c>
      <c r="DD5" s="59" t="s">
        <v>104</v>
      </c>
      <c r="DE5" s="59" t="s">
        <v>93</v>
      </c>
      <c r="DF5" s="59" t="s">
        <v>94</v>
      </c>
      <c r="DG5" s="59" t="s">
        <v>95</v>
      </c>
      <c r="DH5" s="59" t="s">
        <v>96</v>
      </c>
      <c r="DI5" s="59" t="s">
        <v>97</v>
      </c>
      <c r="DJ5" s="59" t="s">
        <v>35</v>
      </c>
      <c r="DK5" s="59" t="s">
        <v>88</v>
      </c>
      <c r="DL5" s="59" t="s">
        <v>107</v>
      </c>
      <c r="DM5" s="59" t="s">
        <v>90</v>
      </c>
      <c r="DN5" s="59" t="s">
        <v>91</v>
      </c>
      <c r="DO5" s="59" t="s">
        <v>103</v>
      </c>
      <c r="DP5" s="59" t="s">
        <v>93</v>
      </c>
      <c r="DQ5" s="59" t="s">
        <v>94</v>
      </c>
      <c r="DR5" s="59" t="s">
        <v>95</v>
      </c>
      <c r="DS5" s="59" t="s">
        <v>96</v>
      </c>
      <c r="DT5" s="59" t="s">
        <v>97</v>
      </c>
      <c r="DU5" s="59" t="s">
        <v>98</v>
      </c>
    </row>
    <row r="6" spans="1:125" s="66" customFormat="1" x14ac:dyDescent="0.15">
      <c r="A6" s="49" t="s">
        <v>108</v>
      </c>
      <c r="B6" s="60">
        <f>B8</f>
        <v>2019</v>
      </c>
      <c r="C6" s="60">
        <f t="shared" ref="C6:X6" si="1">C8</f>
        <v>232271</v>
      </c>
      <c r="D6" s="60">
        <f t="shared" si="1"/>
        <v>47</v>
      </c>
      <c r="E6" s="60">
        <f t="shared" si="1"/>
        <v>14</v>
      </c>
      <c r="F6" s="60">
        <f t="shared" si="1"/>
        <v>0</v>
      </c>
      <c r="G6" s="60">
        <f t="shared" si="1"/>
        <v>1</v>
      </c>
      <c r="H6" s="60" t="str">
        <f>SUBSTITUTE(H8,"　","")</f>
        <v>愛知県高浜市</v>
      </c>
      <c r="I6" s="60" t="str">
        <f t="shared" si="1"/>
        <v>三高駅西駐車場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24</v>
      </c>
      <c r="S6" s="62" t="str">
        <f t="shared" si="1"/>
        <v>駅</v>
      </c>
      <c r="T6" s="62" t="str">
        <f t="shared" si="1"/>
        <v>無</v>
      </c>
      <c r="U6" s="63">
        <f t="shared" si="1"/>
        <v>4149</v>
      </c>
      <c r="V6" s="63">
        <f t="shared" si="1"/>
        <v>219</v>
      </c>
      <c r="W6" s="63">
        <f t="shared" si="1"/>
        <v>120</v>
      </c>
      <c r="X6" s="62" t="str">
        <f t="shared" si="1"/>
        <v>代行制</v>
      </c>
      <c r="Y6" s="64">
        <f>IF(Y8="-",NA(),Y8)</f>
        <v>149.19999999999999</v>
      </c>
      <c r="Z6" s="64">
        <f t="shared" ref="Z6:AH6" si="2">IF(Z8="-",NA(),Z8)</f>
        <v>168.3</v>
      </c>
      <c r="AA6" s="64">
        <f t="shared" si="2"/>
        <v>155</v>
      </c>
      <c r="AB6" s="64">
        <f t="shared" si="2"/>
        <v>129.19999999999999</v>
      </c>
      <c r="AC6" s="64">
        <f t="shared" si="2"/>
        <v>129.19999999999999</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32.9</v>
      </c>
      <c r="BG6" s="64">
        <f t="shared" ref="BG6:BO6" si="5">IF(BG8="-",NA(),BG8)</f>
        <v>37.4</v>
      </c>
      <c r="BH6" s="64">
        <f t="shared" si="5"/>
        <v>35.5</v>
      </c>
      <c r="BI6" s="64">
        <f t="shared" si="5"/>
        <v>22.6</v>
      </c>
      <c r="BJ6" s="64">
        <f t="shared" si="5"/>
        <v>22.6</v>
      </c>
      <c r="BK6" s="64">
        <f t="shared" si="5"/>
        <v>33.200000000000003</v>
      </c>
      <c r="BL6" s="64">
        <f t="shared" si="5"/>
        <v>29.6</v>
      </c>
      <c r="BM6" s="64">
        <f t="shared" si="5"/>
        <v>29.2</v>
      </c>
      <c r="BN6" s="64">
        <f t="shared" si="5"/>
        <v>30.4</v>
      </c>
      <c r="BO6" s="64">
        <f t="shared" si="5"/>
        <v>5.8</v>
      </c>
      <c r="BP6" s="61" t="str">
        <f>IF(BP8="-","",IF(BP8="-","【-】","【"&amp;SUBSTITUTE(TEXT(BP8,"#,##0.0"),"-","△")&amp;"】"))</f>
        <v>【20.8】</v>
      </c>
      <c r="BQ6" s="65">
        <f>IF(BQ8="-",NA(),BQ8)</f>
        <v>10676</v>
      </c>
      <c r="BR6" s="65">
        <f t="shared" ref="BR6:BZ6" si="6">IF(BR8="-",NA(),BR8)</f>
        <v>14160</v>
      </c>
      <c r="BS6" s="65">
        <f t="shared" si="6"/>
        <v>12337</v>
      </c>
      <c r="BT6" s="65">
        <f t="shared" si="6"/>
        <v>7360</v>
      </c>
      <c r="BU6" s="65">
        <f t="shared" si="6"/>
        <v>7237</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109</v>
      </c>
      <c r="CM6" s="63">
        <f t="shared" ref="CM6:CN6" si="7">CM8</f>
        <v>113909</v>
      </c>
      <c r="CN6" s="63">
        <f t="shared" si="7"/>
        <v>25000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169.9</v>
      </c>
      <c r="DL6" s="64">
        <f t="shared" ref="DL6:DT6" si="9">IF(DL8="-",NA(),DL8)</f>
        <v>170.3</v>
      </c>
      <c r="DM6" s="64">
        <f t="shared" si="9"/>
        <v>178.5</v>
      </c>
      <c r="DN6" s="64">
        <f t="shared" si="9"/>
        <v>173.5</v>
      </c>
      <c r="DO6" s="64">
        <f t="shared" si="9"/>
        <v>168.5</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111</v>
      </c>
      <c r="B7" s="60">
        <f t="shared" ref="B7:X7" si="10">B8</f>
        <v>2019</v>
      </c>
      <c r="C7" s="60">
        <f t="shared" si="10"/>
        <v>232271</v>
      </c>
      <c r="D7" s="60">
        <f t="shared" si="10"/>
        <v>47</v>
      </c>
      <c r="E7" s="60">
        <f t="shared" si="10"/>
        <v>14</v>
      </c>
      <c r="F7" s="60">
        <f t="shared" si="10"/>
        <v>0</v>
      </c>
      <c r="G7" s="60">
        <f t="shared" si="10"/>
        <v>1</v>
      </c>
      <c r="H7" s="60" t="str">
        <f t="shared" si="10"/>
        <v>愛知県　高浜市</v>
      </c>
      <c r="I7" s="60" t="str">
        <f t="shared" si="10"/>
        <v>三高駅西駐車場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24</v>
      </c>
      <c r="S7" s="62" t="str">
        <f t="shared" si="10"/>
        <v>駅</v>
      </c>
      <c r="T7" s="62" t="str">
        <f t="shared" si="10"/>
        <v>無</v>
      </c>
      <c r="U7" s="63">
        <f t="shared" si="10"/>
        <v>4149</v>
      </c>
      <c r="V7" s="63">
        <f t="shared" si="10"/>
        <v>219</v>
      </c>
      <c r="W7" s="63">
        <f t="shared" si="10"/>
        <v>120</v>
      </c>
      <c r="X7" s="62" t="str">
        <f t="shared" si="10"/>
        <v>代行制</v>
      </c>
      <c r="Y7" s="64">
        <f>Y8</f>
        <v>149.19999999999999</v>
      </c>
      <c r="Z7" s="64">
        <f t="shared" ref="Z7:AH7" si="11">Z8</f>
        <v>168.3</v>
      </c>
      <c r="AA7" s="64">
        <f t="shared" si="11"/>
        <v>155</v>
      </c>
      <c r="AB7" s="64">
        <f t="shared" si="11"/>
        <v>129.19999999999999</v>
      </c>
      <c r="AC7" s="64">
        <f t="shared" si="11"/>
        <v>129.19999999999999</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32.9</v>
      </c>
      <c r="BG7" s="64">
        <f t="shared" ref="BG7:BO7" si="14">BG8</f>
        <v>37.4</v>
      </c>
      <c r="BH7" s="64">
        <f t="shared" si="14"/>
        <v>35.5</v>
      </c>
      <c r="BI7" s="64">
        <f t="shared" si="14"/>
        <v>22.6</v>
      </c>
      <c r="BJ7" s="64">
        <f t="shared" si="14"/>
        <v>22.6</v>
      </c>
      <c r="BK7" s="64">
        <f t="shared" si="14"/>
        <v>33.200000000000003</v>
      </c>
      <c r="BL7" s="64">
        <f t="shared" si="14"/>
        <v>29.6</v>
      </c>
      <c r="BM7" s="64">
        <f t="shared" si="14"/>
        <v>29.2</v>
      </c>
      <c r="BN7" s="64">
        <f t="shared" si="14"/>
        <v>30.4</v>
      </c>
      <c r="BO7" s="64">
        <f t="shared" si="14"/>
        <v>5.8</v>
      </c>
      <c r="BP7" s="61"/>
      <c r="BQ7" s="65">
        <f>BQ8</f>
        <v>10676</v>
      </c>
      <c r="BR7" s="65">
        <f t="shared" ref="BR7:BZ7" si="15">BR8</f>
        <v>14160</v>
      </c>
      <c r="BS7" s="65">
        <f t="shared" si="15"/>
        <v>12337</v>
      </c>
      <c r="BT7" s="65">
        <f t="shared" si="15"/>
        <v>7360</v>
      </c>
      <c r="BU7" s="65">
        <f t="shared" si="15"/>
        <v>7237</v>
      </c>
      <c r="BV7" s="65">
        <f t="shared" si="15"/>
        <v>37496</v>
      </c>
      <c r="BW7" s="65">
        <f t="shared" si="15"/>
        <v>31888</v>
      </c>
      <c r="BX7" s="65">
        <f t="shared" si="15"/>
        <v>13314</v>
      </c>
      <c r="BY7" s="65">
        <f t="shared" si="15"/>
        <v>28825</v>
      </c>
      <c r="BZ7" s="65">
        <f t="shared" si="15"/>
        <v>26838</v>
      </c>
      <c r="CA7" s="63"/>
      <c r="CB7" s="64" t="s">
        <v>112</v>
      </c>
      <c r="CC7" s="64" t="s">
        <v>112</v>
      </c>
      <c r="CD7" s="64" t="s">
        <v>112</v>
      </c>
      <c r="CE7" s="64" t="s">
        <v>112</v>
      </c>
      <c r="CF7" s="64" t="s">
        <v>112</v>
      </c>
      <c r="CG7" s="64" t="s">
        <v>112</v>
      </c>
      <c r="CH7" s="64" t="s">
        <v>112</v>
      </c>
      <c r="CI7" s="64" t="s">
        <v>112</v>
      </c>
      <c r="CJ7" s="64" t="s">
        <v>112</v>
      </c>
      <c r="CK7" s="64" t="s">
        <v>110</v>
      </c>
      <c r="CL7" s="61"/>
      <c r="CM7" s="63">
        <f>CM8</f>
        <v>113909</v>
      </c>
      <c r="CN7" s="63">
        <f>CN8</f>
        <v>25000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169.9</v>
      </c>
      <c r="DL7" s="64">
        <f t="shared" ref="DL7:DT7" si="17">DL8</f>
        <v>170.3</v>
      </c>
      <c r="DM7" s="64">
        <f t="shared" si="17"/>
        <v>178.5</v>
      </c>
      <c r="DN7" s="64">
        <f t="shared" si="17"/>
        <v>173.5</v>
      </c>
      <c r="DO7" s="64">
        <f t="shared" si="17"/>
        <v>168.5</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232271</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24</v>
      </c>
      <c r="S8" s="69" t="s">
        <v>123</v>
      </c>
      <c r="T8" s="69" t="s">
        <v>124</v>
      </c>
      <c r="U8" s="70">
        <v>4149</v>
      </c>
      <c r="V8" s="70">
        <v>219</v>
      </c>
      <c r="W8" s="70">
        <v>120</v>
      </c>
      <c r="X8" s="69" t="s">
        <v>125</v>
      </c>
      <c r="Y8" s="71">
        <v>149.19999999999999</v>
      </c>
      <c r="Z8" s="71">
        <v>168.3</v>
      </c>
      <c r="AA8" s="71">
        <v>155</v>
      </c>
      <c r="AB8" s="71">
        <v>129.19999999999999</v>
      </c>
      <c r="AC8" s="71">
        <v>129.19999999999999</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32.9</v>
      </c>
      <c r="BG8" s="71">
        <v>37.4</v>
      </c>
      <c r="BH8" s="71">
        <v>35.5</v>
      </c>
      <c r="BI8" s="71">
        <v>22.6</v>
      </c>
      <c r="BJ8" s="71">
        <v>22.6</v>
      </c>
      <c r="BK8" s="71">
        <v>33.200000000000003</v>
      </c>
      <c r="BL8" s="71">
        <v>29.6</v>
      </c>
      <c r="BM8" s="71">
        <v>29.2</v>
      </c>
      <c r="BN8" s="71">
        <v>30.4</v>
      </c>
      <c r="BO8" s="71">
        <v>5.8</v>
      </c>
      <c r="BP8" s="68">
        <v>20.8</v>
      </c>
      <c r="BQ8" s="72">
        <v>10676</v>
      </c>
      <c r="BR8" s="72">
        <v>14160</v>
      </c>
      <c r="BS8" s="72">
        <v>12337</v>
      </c>
      <c r="BT8" s="73">
        <v>7360</v>
      </c>
      <c r="BU8" s="73">
        <v>7237</v>
      </c>
      <c r="BV8" s="72">
        <v>37496</v>
      </c>
      <c r="BW8" s="72">
        <v>31888</v>
      </c>
      <c r="BX8" s="72">
        <v>13314</v>
      </c>
      <c r="BY8" s="72">
        <v>28825</v>
      </c>
      <c r="BZ8" s="72">
        <v>26838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113909</v>
      </c>
      <c r="CN8" s="70">
        <v>25000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280</v>
      </c>
      <c r="DF8" s="71">
        <v>239.6</v>
      </c>
      <c r="DG8" s="71">
        <v>224.1</v>
      </c>
      <c r="DH8" s="71">
        <v>152.5</v>
      </c>
      <c r="DI8" s="71">
        <v>1239.2</v>
      </c>
      <c r="DJ8" s="68">
        <v>425.4</v>
      </c>
      <c r="DK8" s="71">
        <v>169.9</v>
      </c>
      <c r="DL8" s="71">
        <v>170.3</v>
      </c>
      <c r="DM8" s="71">
        <v>178.5</v>
      </c>
      <c r="DN8" s="71">
        <v>173.5</v>
      </c>
      <c r="DO8" s="71">
        <v>168.5</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2021-01-25T02:13:35Z</cp:lastPrinted>
  <dcterms:created xsi:type="dcterms:W3CDTF">2020-12-04T03:32:47Z</dcterms:created>
  <dcterms:modified xsi:type="dcterms:W3CDTF">2021-02-22T02:49:00Z</dcterms:modified>
  <cp:category/>
</cp:coreProperties>
</file>