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YHI/2bvOpD7PoaU/GB7/CoTCdDa6wf+UZq56lIfZ7MV3S1joydOpLe9xeRq6Tok/7L7qZmcMq3McNKHKEyTipQ==" workbookSaltValue="2GkGETMbXnE1red0vhEng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<sst xmlns="http://schemas.openxmlformats.org/spreadsheetml/2006/main" count="299" uniqueCount="118">
  <si>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</si>
  <si>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</si>
  <si>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</si>
  <si>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</si>
  <si>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</si>
  <si>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</si>
  <si>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</si>
  <si>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</si>
  <si>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</si>
  <si>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</si>
  <si>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</si>
  <si>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</si>
  <si>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</si>
  <si>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</si>
  <si>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</si>
  <si>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</si>
  <si>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</si>
  <si>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</si>
  <si>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</si>
  <si>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</si>
  <si>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</si>
  <si>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</si>
  <si>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</si>
  <si>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</si>
  <si>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</si>
  <si>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</si>
  <si>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</si>
  <si>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</si>
  <si>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</si>
  <si>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</si>
  <si>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</si>
  <si>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</si>
  <si>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</si>
  <si>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</si>
  <si>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</si>
  <si>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</si>
  <si>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</si>
  <si>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</si>
  <si>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</si>
  <si>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</si>
  <si>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</si>
  <si>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</si>
  <si>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</si>
  <si>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</si>
  <si>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</si>
  <si>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</si>
  <si>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</si>
  <si>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</si>
  <si>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</si>
  <si>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</si>
  <si>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</si>
  <si>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</si>
  <si>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</si>
  <si>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</si>
  <si>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</si>
  <si>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</si>
  <si>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</si>
  <si>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</si>
  <si>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</si>
  <si>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</si>
  <si>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</si>
  <si>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</si>
  <si>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</si>
  <si>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</si>
  <si>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</si>
  <si>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</si>
  <si>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</si>
  <si>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</si>
  <si>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</si>
  <si>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</si>
  <si>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</si>
  <si>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</si>
  <si>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</si>
  <si>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</si>
  <si>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</si>
  <si>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</si>
  <si>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</si>
  <si>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</si>
  <si>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</si>
  <si>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</si>
  <si>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</si>
  <si>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</si>
  <si>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</si>
  <si>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</si>
  <si>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</si>
  <si>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</si>
  <si>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</si>
  <si>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</si>
  <si>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</si>
  <si>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</si>
  <si>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</si>
  <si>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</si>
  <si>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</si>
  <si>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</si>
  <si>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</si>
  <si>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</si>
  <si>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</si>
  <si>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</si>
  <si>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</si>
  <si>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</si>
  <si>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</si>
  <si>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</si>
  <si>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</si>
  <si>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</si>
  <si>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</si>
  <si>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</si>
  <si>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</si>
  <si>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</si>
  <si>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</si>
  <si>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</si>
  <si>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</si>
  <si>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</si>
  <si>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</si>
  <si>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</si>
  <si>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</si>
  <si>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水洗化率が全国平均を下回るため、未整備地区の整備を進めると共に、未接続世帯への普及活動を強化し、水洗化率を向上させ、使用料収入の確保に努めていく必要がある。
　また、使用料の見直しは、今後の施設更新を踏まえた適正な料金体系について研究することが必要であると考えている。しかし、現時点においては、価格体系を現状で抑えることで、水洗化率の向上に努めていく方針である。
　今後は、令和2年度に策定した経営戦略と、毎年度の決算との実績比較を行い、実態と大きく乖離する場合はその原因を分析し、必要があれば計画の見直しを行っていく。</t>
    <rPh sb="194" eb="196">
      <t>サクテイ</t>
    </rPh>
    <phoneticPr fontId="4"/>
  </si>
  <si>
    <t>　法定耐用年数を超えた管渠が少ないため、更新した管渠は少ない。
　しかし、不明水削減対策及び将来の更新に備え、ストックマネジメント計画等に基づく管渠更生工事を順次進めているため、③管渠改善率は類似団体と比較して高くなっている。
　今後も、維持管理を計画的に進めていく必要がある。</t>
    <rPh sb="11" eb="13">
      <t>カンキョ</t>
    </rPh>
    <rPh sb="24" eb="26">
      <t>カンキョ</t>
    </rPh>
    <rPh sb="37" eb="44">
      <t>フメイスイサクゲンタイサク</t>
    </rPh>
    <rPh sb="44" eb="45">
      <t>オヨ</t>
    </rPh>
    <rPh sb="72" eb="73">
      <t>カン</t>
    </rPh>
    <rPh sb="74" eb="76">
      <t>コウセイ</t>
    </rPh>
    <rPh sb="76" eb="78">
      <t>コウジ</t>
    </rPh>
    <rPh sb="79" eb="82">
      <t>ジュンジスス</t>
    </rPh>
    <rPh sb="105" eb="106">
      <t>タカ</t>
    </rPh>
    <rPh sb="115" eb="117">
      <t>コンゴ</t>
    </rPh>
    <rPh sb="119" eb="123">
      <t>イジカンリ</t>
    </rPh>
    <rPh sb="124" eb="127">
      <t>ケイカクテキ</t>
    </rPh>
    <rPh sb="128" eb="129">
      <t>スス</t>
    </rPh>
    <rPh sb="133" eb="135">
      <t>ヒツヨウ</t>
    </rPh>
    <phoneticPr fontId="4"/>
  </si>
  <si>
    <t>　公共下水道事業は、地形上の理由から「五条川左岸処理区」と、「五条川右岸処理区」の2つの処理区に分かれている。
　財源の主な内訳は、使用料・企業債・負担金・一般会計からの繰入金である。使用料収入は供用開始区域の拡大による増収要因はあるものの、人口減少や節水機器の普及等により、今後は減少していくと見込まれる。
　①経常収支比率は、令和2年度において特別利益（流域下水道剰余金返還金）を計上し、一般会計からの繰入金をその分減額したため、一時的に100％を下回っている。今後も財政部局との調整により、必要に応じて一般会計からの繰入金を受けていく。
　③流動比率は、一般会計からの繰入金を受けて償還金等の支払いを行っているため、類似団体と比較して低くなっている。
　④企業債残高対事業規模比率は、企業債残高の減少率が、営業収益の減少率を上回る予定であることから、今後も減少する見込みである。
　⑤経費回収率・⑥汚水処理原価は、供用開始区域の拡大による使用料収入の増加があるものの、不明水の増加等に伴い、汚水処理費が増加しているため、類似団体と比較して低くなっている。今後、不明水削減の取り組みを図り、効率的な事業運営に努めていく。
　⑧水洗化率は、接続促進の強化による新規接続があるものの、新しく供用開始した区域においては接続率が低いため、横ばいである。今後も引き続き接続PRを実施し、水洗化率の向上に努めていく。</t>
    <rPh sb="96" eb="98">
      <t>シュウニュウ</t>
    </rPh>
    <rPh sb="176" eb="180">
      <t>トクベツリエキ</t>
    </rPh>
    <rPh sb="194" eb="196">
      <t>ケイジョウ</t>
    </rPh>
    <rPh sb="198" eb="200">
      <t>イッパン</t>
    </rPh>
    <rPh sb="200" eb="202">
      <t>カイケイ</t>
    </rPh>
    <rPh sb="205" eb="208">
      <t>クリイレキン</t>
    </rPh>
    <rPh sb="211" eb="212">
      <t>ブン</t>
    </rPh>
    <rPh sb="212" eb="214">
      <t>ゲンガク</t>
    </rPh>
    <rPh sb="219" eb="222">
      <t>イチジテキ</t>
    </rPh>
    <rPh sb="228" eb="230">
      <t>シタマワ</t>
    </rPh>
    <rPh sb="277" eb="281">
      <t>リュウドウヒリツ</t>
    </rPh>
    <rPh sb="283" eb="285">
      <t>イッパン</t>
    </rPh>
    <rPh sb="285" eb="287">
      <t>カイケイ</t>
    </rPh>
    <rPh sb="290" eb="293">
      <t>クリイレキン</t>
    </rPh>
    <rPh sb="294" eb="295">
      <t>ウ</t>
    </rPh>
    <rPh sb="302" eb="304">
      <t>シハライ</t>
    </rPh>
    <rPh sb="306" eb="307">
      <t>オコナ</t>
    </rPh>
    <rPh sb="314" eb="316">
      <t>ルイジ</t>
    </rPh>
    <rPh sb="316" eb="318">
      <t>ダンタイ</t>
    </rPh>
    <rPh sb="349" eb="354">
      <t>キギョウサイザンダカ</t>
    </rPh>
    <rPh sb="355" eb="357">
      <t>ゲンショウ</t>
    </rPh>
    <rPh sb="357" eb="358">
      <t>リツ</t>
    </rPh>
    <rPh sb="360" eb="364">
      <t>エイギョウシュウエキ</t>
    </rPh>
    <rPh sb="369" eb="371">
      <t>ウワマワ</t>
    </rPh>
    <rPh sb="372" eb="374">
      <t>ヨテイ</t>
    </rPh>
    <rPh sb="382" eb="384">
      <t>コンゴ</t>
    </rPh>
    <rPh sb="538" eb="542">
      <t>シンキセツゾク</t>
    </rPh>
    <rPh sb="549" eb="550">
      <t>アタラ</t>
    </rPh>
    <rPh sb="552" eb="556">
      <t>キョウヨウカイシ</t>
    </rPh>
    <rPh sb="558" eb="560">
      <t>クイキ</t>
    </rPh>
    <rPh sb="565" eb="568">
      <t>セツゾクリツ</t>
    </rPh>
    <rPh sb="569" eb="570">
      <t>ヒク</t>
    </rPh>
    <rPh sb="574" eb="575">
      <t>ヨコ</t>
    </rPh>
    <rPh sb="597" eb="601">
      <t>スイセンカリツ</t>
    </rPh>
    <rPh sb="602" eb="604">
      <t>コウジョウ</t>
    </rPh>
    <rPh sb="605" eb="6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</si>
</sst>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0.23</c:v>
                </c:pt>
                <c:pt idx="4">
                  <c:v>0.2</c:v>
                </c:pt>
              </c:numCache>
            </c:numRef>
          </c:val>
          <c:extLst>
            <c:ext xmlns:c16="http://schemas.microsoft.com/office/drawing/2014/chart" uri="{C3380CC4-5D6E-409C-BE32-E72D297353CC}">
              <c16:uniqueId val="{00000000-C647-4F9D-8337-46D7561D13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C647-4F9D-8337-46D7561D13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A-4450-A12C-48D0EEA4A1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FE6A-4450-A12C-48D0EEA4A1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85.96</c:v>
                </c:pt>
                <c:pt idx="4">
                  <c:v>85.84</c:v>
                </c:pt>
              </c:numCache>
            </c:numRef>
          </c:val>
          <c:extLst>
            <c:ext xmlns:c16="http://schemas.microsoft.com/office/drawing/2014/chart" uri="{C3380CC4-5D6E-409C-BE32-E72D297353CC}">
              <c16:uniqueId val="{00000000-6024-4334-B0F7-96DC679C43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6024-4334-B0F7-96DC679C43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104.77</c:v>
                </c:pt>
                <c:pt idx="4">
                  <c:v>97.04</c:v>
                </c:pt>
              </c:numCache>
            </c:numRef>
          </c:val>
          <c:extLst>
            <c:ext xmlns:c16="http://schemas.microsoft.com/office/drawing/2014/chart" uri="{C3380CC4-5D6E-409C-BE32-E72D297353CC}">
              <c16:uniqueId val="{00000000-8FE8-401D-A35C-B045F71FC4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8FE8-401D-A35C-B045F71FC4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3.16</c:v>
                </c:pt>
                <c:pt idx="4">
                  <c:v>6.28</c:v>
                </c:pt>
              </c:numCache>
            </c:numRef>
          </c:val>
          <c:extLst>
            <c:ext xmlns:c16="http://schemas.microsoft.com/office/drawing/2014/chart" uri="{C3380CC4-5D6E-409C-BE32-E72D297353CC}">
              <c16:uniqueId val="{00000000-0D03-417C-93AB-CC3244CD61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0D03-417C-93AB-CC3244CD61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899-4790-841F-A08CC3B322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D899-4790-841F-A08CC3B322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A6-40DC-BB1E-37A8922B93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94A6-40DC-BB1E-37A8922B93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28.5</c:v>
                </c:pt>
                <c:pt idx="4">
                  <c:v>36.44</c:v>
                </c:pt>
              </c:numCache>
            </c:numRef>
          </c:val>
          <c:extLst>
            <c:ext xmlns:c16="http://schemas.microsoft.com/office/drawing/2014/chart" uri="{C3380CC4-5D6E-409C-BE32-E72D297353CC}">
              <c16:uniqueId val="{00000000-4F3C-4FFE-9A6B-B11B552801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4F3C-4FFE-9A6B-B11B552801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1123.47</c:v>
                </c:pt>
                <c:pt idx="4">
                  <c:v>1029.95</c:v>
                </c:pt>
              </c:numCache>
            </c:numRef>
          </c:val>
          <c:extLst>
            <c:ext xmlns:c16="http://schemas.microsoft.com/office/drawing/2014/chart" uri="{C3380CC4-5D6E-409C-BE32-E72D297353CC}">
              <c16:uniqueId val="{00000000-605D-4EC6-A329-54B996B5C7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605D-4EC6-A329-54B996B5C7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69.2</c:v>
                </c:pt>
                <c:pt idx="4">
                  <c:v>67.72</c:v>
                </c:pt>
              </c:numCache>
            </c:numRef>
          </c:val>
          <c:extLst>
            <c:ext xmlns:c16="http://schemas.microsoft.com/office/drawing/2014/chart" uri="{C3380CC4-5D6E-409C-BE32-E72D297353CC}">
              <c16:uniqueId val="{00000000-547A-4B76-A1C9-E90C9FFF63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547A-4B76-A1C9-E90C9FFF63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150.63999999999999</c:v>
                </c:pt>
                <c:pt idx="4">
                  <c:v>151.38999999999999</c:v>
                </c:pt>
              </c:numCache>
            </c:numRef>
          </c:val>
          <c:extLst>
            <c:ext xmlns:c16="http://schemas.microsoft.com/office/drawing/2014/chart" uri="{C3380CC4-5D6E-409C-BE32-E72D297353CC}">
              <c16:uniqueId val="{00000000-E45F-42EA-9756-15FD5B590B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E45F-42EA-9756-15FD5B590B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犬山市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73398</v>
      </c>
      <c r="AM8" s="69"/>
      <c r="AN8" s="69"/>
      <c r="AO8" s="69"/>
      <c r="AP8" s="69"/>
      <c r="AQ8" s="69"/>
      <c r="AR8" s="69"/>
      <c r="AS8" s="69"/>
      <c r="AT8" s="68">
        <f>データ!T6</f>
        <v>74.900000000000006</v>
      </c>
      <c r="AU8" s="68"/>
      <c r="AV8" s="68"/>
      <c r="AW8" s="68"/>
      <c r="AX8" s="68"/>
      <c r="AY8" s="68"/>
      <c r="AZ8" s="68"/>
      <c r="BA8" s="68"/>
      <c r="BB8" s="68">
        <f>データ!U6</f>
        <v>979.95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71.83</v>
      </c>
      <c r="J10" s="68"/>
      <c r="K10" s="68"/>
      <c r="L10" s="68"/>
      <c r="M10" s="68"/>
      <c r="N10" s="68"/>
      <c r="O10" s="68"/>
      <c r="P10" s="68">
        <f>データ!P6</f>
        <v>70.33</v>
      </c>
      <c r="Q10" s="68"/>
      <c r="R10" s="68"/>
      <c r="S10" s="68"/>
      <c r="T10" s="68"/>
      <c r="U10" s="68"/>
      <c r="V10" s="68"/>
      <c r="W10" s="68">
        <f>データ!Q6</f>
        <v>66.349999999999994</v>
      </c>
      <c r="X10" s="68"/>
      <c r="Y10" s="68"/>
      <c r="Z10" s="68"/>
      <c r="AA10" s="68"/>
      <c r="AB10" s="68"/>
      <c r="AC10" s="68"/>
      <c r="AD10" s="69">
        <f>データ!R6</f>
        <v>1771</v>
      </c>
      <c r="AE10" s="69"/>
      <c r="AF10" s="69"/>
      <c r="AG10" s="69"/>
      <c r="AH10" s="69"/>
      <c r="AI10" s="69"/>
      <c r="AJ10" s="69"/>
      <c r="AK10" s="2"/>
      <c r="AL10" s="69">
        <f>データ!V6</f>
        <v>51533</v>
      </c>
      <c r="AM10" s="69"/>
      <c r="AN10" s="69"/>
      <c r="AO10" s="69"/>
      <c r="AP10" s="69"/>
      <c r="AQ10" s="69"/>
      <c r="AR10" s="69"/>
      <c r="AS10" s="69"/>
      <c r="AT10" s="68">
        <f>データ!W6</f>
        <v>10.94</v>
      </c>
      <c r="AU10" s="68"/>
      <c r="AV10" s="68"/>
      <c r="AW10" s="68"/>
      <c r="AX10" s="68"/>
      <c r="AY10" s="68"/>
      <c r="AZ10" s="68"/>
      <c r="BA10" s="68"/>
      <c r="BB10" s="68">
        <f>データ!X6</f>
        <v>4710.51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qHr8L2UBdsFb1VONj8qIGFziz3Jn+9HShCDLqVhyo+9cRZZcNSwk/FQ8Mp+Uz8efQEnM/guo7QWQ/MgAnhbNA==" saltValue="SNHYcxOxPoQxsdKHGm71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232157</v>
      </c>
      <c r="D6" s="33">
        <f t="shared" si="3"/>
        <v>46</v>
      </c>
      <c r="E6" s="33">
        <f t="shared" si="3"/>
        <v>17</v>
      </c>
      <c r="F6" s="33">
        <f t="shared" si="3"/>
        <v>1</v>
      </c>
      <c r="G6" s="33">
        <f t="shared" si="3"/>
        <v>0</v>
      </c>
      <c r="H6" s="33" t="str">
        <f t="shared" si="3"/>
        <v>愛知県　犬山市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71.83</v>
      </c>
      <c r="P6" s="34">
        <f t="shared" si="3"/>
        <v>70.33</v>
      </c>
      <c r="Q6" s="34">
        <f t="shared" si="3"/>
        <v>66.349999999999994</v>
      </c>
      <c r="R6" s="34">
        <f t="shared" si="3"/>
        <v>1771</v>
      </c>
      <c r="S6" s="34">
        <f t="shared" si="3"/>
        <v>73398</v>
      </c>
      <c r="T6" s="34">
        <f t="shared" si="3"/>
        <v>74.900000000000006</v>
      </c>
      <c r="U6" s="34">
        <f t="shared" si="3"/>
        <v>979.95</v>
      </c>
      <c r="V6" s="34">
        <f t="shared" si="3"/>
        <v>51533</v>
      </c>
      <c r="W6" s="34">
        <f t="shared" si="3"/>
        <v>10.94</v>
      </c>
      <c r="X6" s="34">
        <f t="shared" si="3"/>
        <v>4710.51</v>
      </c>
      <c r="Y6" s="35" t="str">
        <f>IF(Y7="",NA(),Y7)</f>
        <v>-</v>
      </c>
      <c r="Z6" s="35" t="str">
        <f t="shared" ref="Z6:AH6" si="4">IF(Z7="",NA(),Z7)</f>
        <v>-</v>
      </c>
      <c r="AA6" s="35" t="str">
        <f t="shared" si="4"/>
        <v>-</v>
      </c>
      <c r="AB6" s="35">
        <f t="shared" si="4"/>
        <v>104.77</v>
      </c>
      <c r="AC6" s="35">
        <f t="shared" si="4"/>
        <v>97.04</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28.5</v>
      </c>
      <c r="AY6" s="35">
        <f t="shared" si="6"/>
        <v>36.44</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1123.47</v>
      </c>
      <c r="BJ6" s="35">
        <f t="shared" si="7"/>
        <v>1029.95</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69.2</v>
      </c>
      <c r="BU6" s="35">
        <f t="shared" si="8"/>
        <v>67.72</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150.63999999999999</v>
      </c>
      <c r="CF6" s="35">
        <f t="shared" si="9"/>
        <v>151.38999999999999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85.96</v>
      </c>
      <c r="DB6" s="35">
        <f t="shared" si="11"/>
        <v>85.84</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3.16</v>
      </c>
      <c r="DM6" s="35">
        <f t="shared" si="12"/>
        <v>6.28</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5">
        <f t="shared" si="14"/>
        <v>0.23</v>
      </c>
      <c r="EI6" s="35">
        <f t="shared" si="14"/>
        <v>0.2</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232157</v>
      </c>
      <c r="D7" s="37">
        <v>46</v>
      </c>
      <c r="E7" s="37">
        <v>17</v>
      </c>
      <c r="F7" s="37">
        <v>1</v>
      </c>
      <c r="G7" s="37">
        <v>0</v>
      </c>
      <c r="H7" s="37" t="s">
        <v>96</v>
      </c>
      <c r="I7" s="37" t="s">
        <v>97</v>
      </c>
      <c r="J7" s="37" t="s">
        <v>98</v>
      </c>
      <c r="K7" s="37" t="s">
        <v>99</v>
      </c>
      <c r="L7" s="37" t="s">
        <v>100</v>
      </c>
      <c r="M7" s="37" t="s">
        <v>101</v>
      </c>
      <c r="N7" s="38" t="s">
        <v>102</v>
      </c>
      <c r="O7" s="38">
        <v>71.83</v>
      </c>
      <c r="P7" s="38">
        <v>70.33</v>
      </c>
      <c r="Q7" s="38">
        <v>66.349999999999994</v>
      </c>
      <c r="R7" s="38">
        <v>1771</v>
      </c>
      <c r="S7" s="38">
        <v>73398</v>
      </c>
      <c r="T7" s="38">
        <v>74.900000000000006</v>
      </c>
      <c r="U7" s="38">
        <v>979.95</v>
      </c>
      <c r="V7" s="38">
        <v>51533</v>
      </c>
      <c r="W7" s="38">
        <v>10.94</v>
      </c>
      <c r="X7" s="38">
        <v>4710.51</v>
      </c>
      <c r="Y7" s="38" t="s">
        <v>102</v>
      </c>
      <c r="Z7" s="38" t="s">
        <v>102</v>
      </c>
      <c r="AA7" s="38" t="s">
        <v>102</v>
      </c>
      <c r="AB7" s="38">
        <v>104.77</v>
      </c>
      <c r="AC7" s="38">
        <v>97.04</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28.5</v>
      </c>
      <c r="AY7" s="38">
        <v>36.44</v>
      </c>
      <c r="AZ7" s="38" t="s">
        <v>102</v>
      </c>
      <c r="BA7" s="38" t="s">
        <v>102</v>
      </c>
      <c r="BB7" s="38" t="s">
        <v>102</v>
      </c>
      <c r="BC7" s="38">
        <v>68.180000000000007</v>
      </c>
      <c r="BD7" s="38">
        <v>67.930000000000007</v>
      </c>
      <c r="BE7" s="38">
        <v>67.52</v>
      </c>
      <c r="BF7" s="38" t="s">
        <v>102</v>
      </c>
      <c r="BG7" s="38" t="s">
        <v>102</v>
      </c>
      <c r="BH7" s="38" t="s">
        <v>102</v>
      </c>
      <c r="BI7" s="38">
        <v>1123.47</v>
      </c>
      <c r="BJ7" s="38">
        <v>1029.95</v>
      </c>
      <c r="BK7" s="38" t="s">
        <v>102</v>
      </c>
      <c r="BL7" s="38" t="s">
        <v>102</v>
      </c>
      <c r="BM7" s="38" t="s">
        <v>102</v>
      </c>
      <c r="BN7" s="38">
        <v>847.44</v>
      </c>
      <c r="BO7" s="38">
        <v>857.88</v>
      </c>
      <c r="BP7" s="38">
        <v>705.21</v>
      </c>
      <c r="BQ7" s="38" t="s">
        <v>102</v>
      </c>
      <c r="BR7" s="38" t="s">
        <v>102</v>
      </c>
      <c r="BS7" s="38" t="s">
        <v>102</v>
      </c>
      <c r="BT7" s="38">
        <v>69.2</v>
      </c>
      <c r="BU7" s="38">
        <v>67.72</v>
      </c>
      <c r="BV7" s="38" t="s">
        <v>102</v>
      </c>
      <c r="BW7" s="38" t="s">
        <v>102</v>
      </c>
      <c r="BX7" s="38" t="s">
        <v>102</v>
      </c>
      <c r="BY7" s="38">
        <v>94.69</v>
      </c>
      <c r="BZ7" s="38">
        <v>94.97</v>
      </c>
      <c r="CA7" s="38">
        <v>98.96</v>
      </c>
      <c r="CB7" s="38" t="s">
        <v>102</v>
      </c>
      <c r="CC7" s="38" t="s">
        <v>102</v>
      </c>
      <c r="CD7" s="38" t="s">
        <v>102</v>
      </c>
      <c r="CE7" s="38">
        <v>150.63999999999999</v>
      </c>
      <c r="CF7" s="38">
        <v>151.38999999999999</v>
      </c>
      <c r="CG7" s="38" t="s">
        <v>102</v>
      </c>
      <c r="CH7" s="38" t="s">
        <v>102</v>
      </c>
      <c r="CI7" s="38" t="s">
        <v>102</v>
      </c>
      <c r="CJ7" s="38">
        <v>159.78</v>
      </c>
      <c r="CK7" s="38">
        <v>159.49</v>
      </c>
      <c r="CL7" s="38">
        <v>134.52000000000001</v>
      </c>
      <c r="CM7" s="38" t="s">
        <v>102</v>
      </c>
      <c r="CN7" s="38" t="s">
        <v>102</v>
      </c>
      <c r="CO7" s="38" t="s">
        <v>102</v>
      </c>
      <c r="CP7" s="38" t="s">
        <v>102</v>
      </c>
      <c r="CQ7" s="38" t="s">
        <v>102</v>
      </c>
      <c r="CR7" s="38" t="s">
        <v>102</v>
      </c>
      <c r="CS7" s="38" t="s">
        <v>102</v>
      </c>
      <c r="CT7" s="38" t="s">
        <v>102</v>
      </c>
      <c r="CU7" s="38">
        <v>68.31</v>
      </c>
      <c r="CV7" s="38">
        <v>65.28</v>
      </c>
      <c r="CW7" s="38">
        <v>59.57</v>
      </c>
      <c r="CX7" s="38" t="s">
        <v>102</v>
      </c>
      <c r="CY7" s="38" t="s">
        <v>102</v>
      </c>
      <c r="CZ7" s="38" t="s">
        <v>102</v>
      </c>
      <c r="DA7" s="38">
        <v>85.96</v>
      </c>
      <c r="DB7" s="38">
        <v>85.84</v>
      </c>
      <c r="DC7" s="38" t="s">
        <v>102</v>
      </c>
      <c r="DD7" s="38" t="s">
        <v>102</v>
      </c>
      <c r="DE7" s="38" t="s">
        <v>102</v>
      </c>
      <c r="DF7" s="38">
        <v>92.62</v>
      </c>
      <c r="DG7" s="38">
        <v>92.72</v>
      </c>
      <c r="DH7" s="38">
        <v>95.57</v>
      </c>
      <c r="DI7" s="38" t="s">
        <v>102</v>
      </c>
      <c r="DJ7" s="38" t="s">
        <v>102</v>
      </c>
      <c r="DK7" s="38" t="s">
        <v>102</v>
      </c>
      <c r="DL7" s="38">
        <v>3.16</v>
      </c>
      <c r="DM7" s="38">
        <v>6.28</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0.23</v>
      </c>
      <c r="EI7" s="38">
        <v>0.2</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2022-01-18T00:30:29Z</cp:lastPrinted>
  <dcterms:created xsi:type="dcterms:W3CDTF">2021-12-03T07:13:57Z</dcterms:created>
  <dcterms:modified xsi:type="dcterms:W3CDTF">2022-01-31T05:57:00Z</dcterms:modified>
  <cp:category/>
</cp:coreProperties>
</file>