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NnrTOg+facsEztfCqhwFxAiY2nXd+juxZZ0ZZ2+4aZ87yfrEw6LN8QIJc6lUmiNQiEUCyTCFxiEw/2EjwdkcCA==" workbookSaltValue="0X8Yv8rEezdNHt2qO/aCAQ=="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E85" i="4"/>
  <c r="AT10" i="4"/>
  <c r="AD10" i="4"/>
  <c r="I10" i="4"/>
  <c r="AL8" i="4"/>
  <c r="AD8" i="4"/>
  <c r="P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<sst xmlns="http://schemas.openxmlformats.org/spreadsheetml/2006/main" count="320" uniqueCount="118">
  <si>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</si>
  <si>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</si>
  <si>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</si>
  <si>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</si>
  <si>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</si>
  <si>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</si>
  <si>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</si>
  <si>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</si>
  <si>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</si>
  <si>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</si>
  <si>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</si>
  <si>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</si>
  <si>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</si>
  <si>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</si>
  <si>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</si>
  <si>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</si>
  <si>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</si>
  <si>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</si>
  <si>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</si>
  <si>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</si>
  <si>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</si>
  <si>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</si>
  <si>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</si>
  <si>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</si>
  <si>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</si>
  <si>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</si>
  <si>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</si>
  <si>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</si>
  <si>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</si>
  <si>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</si>
  <si>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</si>
  <si>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</si>
  <si>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</si>
  <si>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</si>
  <si>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</si>
  <si>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</si>
  <si>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</si>
  <si>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</si>
  <si>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</si>
  <si>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</si>
  <si>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</si>
  <si>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</si>
  <si>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</si>
  <si>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</si>
  <si>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</si>
  <si>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</si>
  <si>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</si>
  <si>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</si>
  <si>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</si>
  <si>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</si>
  <si>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</si>
  <si>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</si>
  <si>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</si>
  <si>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</si>
  <si>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</si>
  <si>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</si>
  <si>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</si>
  <si>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</si>
  <si>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</si>
  <si>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</si>
  <si>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</si>
  <si>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</si>
  <si>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</si>
  <si>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</si>
  <si>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</si>
  <si>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</si>
  <si>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</si>
  <si>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</si>
  <si>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</si>
  <si>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</si>
  <si>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</si>
  <si>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</si>
  <si>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</si>
  <si>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</si>
  <si>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</si>
  <si>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</si>
  <si>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</si>
  <si>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</si>
  <si>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</si>
  <si>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</si>
  <si>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</si>
  <si>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</si>
  <si>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</si>
  <si>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</si>
  <si>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</si>
  <si>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</si>
  <si>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</si>
  <si>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</si>
  <si>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</si>
  <si>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</si>
  <si>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</si>
  <si>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</si>
  <si>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</si>
  <si>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</si>
  <si>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</si>
  <si>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</si>
  <si>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</si>
  <si>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</si>
  <si>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</si>
  <si>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</si>
  <si>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</si>
  <si>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</si>
  <si>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</si>
  <si>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</si>
  <si>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</si>
  <si>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</si>
  <si>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</si>
  <si>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</si>
  <si>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</si>
  <si>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</si>
  <si>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</si>
  <si>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</si>
  <si>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</si>
  <si>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</si>
  <si>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</si>
  <si>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当市下水道事業は、令和２年度より地方公営企業法の全部適用をして、今回より新たな基準での経営比較分析表を作成しているため、令和元年度以前の指標については記載していない。
　①経常収支比率は100％を超え、②累積欠損金比率は０</t>
    </r>
    <r>
      <rPr>
        <strike/>
        <sz val="9"/>
        <rFont val="ＭＳ ゴシック"/>
        <family val="3"/>
        <charset val="128"/>
      </rPr>
      <t>％</t>
    </r>
    <r>
      <rPr>
        <sz val="9"/>
        <rFont val="ＭＳ ゴシック"/>
        <family val="3"/>
        <charset val="128"/>
      </rPr>
      <t xml:space="preserve">となっているが、これは一般会計からの赤字補てんの補助金が要因であるので、使用料体系の改定などにより、補助金に頼らない経営改善が必要である。
　③流動比率が平均値よりも低いのは、企業債償還のための負債が多く計上されていることが主要因だと考えられるため、企業債発行の抑制が必要である。
　④企業債残高対事業規模比率は平均値より高いが、企業債の償還が進むにつれ、当該値も減少していくと考えられる。今後は、必要な更新工事を行いながら建設改良費の平準化を図り、企業債発行の抑制と使用料改定による収益の改善が必要である。
　⑤経費回収率は平均値より低いが、令和２年10月に使用料の改定を行ったため、今後は当該値の向上が見込まれる。令和４年４月にも使用料の改定を行うが、今後も使用料の適正化が必要である。
　⑥汚水処理原価は分流式下水道等に要する経費について、一般会計が負担しているため、当該値となっている。平均値を下回っているが、整備進捗に伴い、今後、有収水量の大幅な増加は見込めないため、計画的な施設更新による資本費の平準化を図る必要がある。
　⑦施設利用率については、流域下水道に接続しているため、汚水処理場は有していない。
　⑧水洗化率については、新型コロナウイルスの蔓延防止に配慮しつつも、街頭での宣伝活動などの地道な接続促進活動の成果もあり平均値を上回った。今後も戸別訪問などによる粘り強い活動を通じて、下水道への接続促進を図る必要がある。
</t>
    </r>
    <rPh sb="190" eb="193">
      <t>ヘイキンチ</t>
    </rPh>
    <rPh sb="196" eb="197">
      <t>ヒク</t>
    </rPh>
    <rPh sb="238" eb="240">
      <t>キギョウ</t>
    </rPh>
    <rPh sb="240" eb="241">
      <t>サイ</t>
    </rPh>
    <rPh sb="241" eb="243">
      <t>ハッコウ</t>
    </rPh>
    <rPh sb="244" eb="246">
      <t>ヨクセイ</t>
    </rPh>
    <rPh sb="247" eb="249">
      <t>ヒツヨウ</t>
    </rPh>
    <rPh sb="269" eb="272">
      <t>ヘイキンチ</t>
    </rPh>
    <rPh sb="274" eb="275">
      <t>タカ</t>
    </rPh>
    <rPh sb="278" eb="280">
      <t>キギョウ</t>
    </rPh>
    <rPh sb="280" eb="281">
      <t>サイ</t>
    </rPh>
    <rPh sb="291" eb="293">
      <t>トウガイ</t>
    </rPh>
    <rPh sb="293" eb="294">
      <t>アタイ</t>
    </rPh>
    <rPh sb="312" eb="314">
      <t>ヒツヨウ</t>
    </rPh>
    <rPh sb="315" eb="317">
      <t>コウシン</t>
    </rPh>
    <rPh sb="317" eb="319">
      <t>コウジ</t>
    </rPh>
    <rPh sb="320" eb="321">
      <t>オコナ</t>
    </rPh>
    <rPh sb="335" eb="336">
      <t>ハカ</t>
    </rPh>
    <rPh sb="376" eb="379">
      <t>ヘイキンチ</t>
    </rPh>
    <rPh sb="381" eb="382">
      <t>ヒク</t>
    </rPh>
    <rPh sb="397" eb="399">
      <t>カイテイ</t>
    </rPh>
    <rPh sb="400" eb="401">
      <t>オコナ</t>
    </rPh>
    <rPh sb="409" eb="411">
      <t>トウガイ</t>
    </rPh>
    <rPh sb="411" eb="412">
      <t>アタイ</t>
    </rPh>
    <rPh sb="422" eb="424">
      <t>レイワ</t>
    </rPh>
    <rPh sb="425" eb="426">
      <t>ネン</t>
    </rPh>
    <rPh sb="427" eb="428">
      <t>ガツ</t>
    </rPh>
    <rPh sb="430" eb="433">
      <t>シヨウリョウ</t>
    </rPh>
    <rPh sb="434" eb="436">
      <t>カイテイ</t>
    </rPh>
    <rPh sb="437" eb="438">
      <t>オコナ</t>
    </rPh>
    <rPh sb="441" eb="443">
      <t>コンゴ</t>
    </rPh>
    <rPh sb="444" eb="447">
      <t>シヨウリョウ</t>
    </rPh>
    <rPh sb="448" eb="451">
      <t>テキセイカ</t>
    </rPh>
    <rPh sb="452" eb="454">
      <t>ヒツヨウ</t>
    </rPh>
    <rPh sb="486" eb="490">
      <t>イッパンカイケイ</t>
    </rPh>
    <rPh sb="491" eb="493">
      <t>フタン</t>
    </rPh>
    <rPh sb="500" eb="502">
      <t>トウガイ</t>
    </rPh>
    <rPh sb="502" eb="503">
      <t>アタイ</t>
    </rPh>
    <rPh sb="563" eb="565">
      <t>シホン</t>
    </rPh>
    <rPh sb="565" eb="566">
      <t>ヒ</t>
    </rPh>
    <phoneticPr fontId="4"/>
  </si>
  <si>
    <t>　①有形固定資産減価償却率は、令和２年度から地方公営企業法の規定の全部を適用し、減価償却した累計額が少ないため低い率となっている。
　②管渠老朽化率については、特定環境保全公共下水道事業が平成14年度から供用開始しており、事業開始から耐用年数（５０年）が経過していないため計上されていない。
　③管渠改善率については、令和２年度中に、修繕、改良、更新した管渠がないため計上されていない。
　老朽化の状況については、どの指標も低い数値となっているが、将来の更新に備え、ストックマネジメントの考えに基づいた事前調査、修繕や長寿命化対策が必要である。</t>
    <rPh sb="15" eb="17">
      <t>レイワ</t>
    </rPh>
    <rPh sb="18" eb="20">
      <t>ネンド</t>
    </rPh>
    <rPh sb="22" eb="24">
      <t>チホウ</t>
    </rPh>
    <rPh sb="24" eb="26">
      <t>コウエイ</t>
    </rPh>
    <rPh sb="26" eb="28">
      <t>キギョウ</t>
    </rPh>
    <rPh sb="28" eb="29">
      <t>ホウ</t>
    </rPh>
    <rPh sb="30" eb="32">
      <t>キテイ</t>
    </rPh>
    <rPh sb="33" eb="35">
      <t>ゼンブ</t>
    </rPh>
    <rPh sb="36" eb="38">
      <t>テキヨウ</t>
    </rPh>
    <rPh sb="117" eb="119">
      <t>タイヨウ</t>
    </rPh>
    <rPh sb="119" eb="121">
      <t>ネンスウ</t>
    </rPh>
    <rPh sb="159" eb="161">
      <t>レイワ</t>
    </rPh>
    <rPh sb="162" eb="165">
      <t>ネンドチュウ</t>
    </rPh>
    <rPh sb="184" eb="186">
      <t>ケイジョウ</t>
    </rPh>
    <rPh sb="195" eb="198">
      <t>ロウキュウカ</t>
    </rPh>
    <rPh sb="199" eb="201">
      <t>ジョウキョウ</t>
    </rPh>
    <rPh sb="209" eb="211">
      <t>シヒョウ</t>
    </rPh>
    <rPh sb="212" eb="213">
      <t>ヒク</t>
    </rPh>
    <rPh sb="214" eb="216">
      <t>スウチ</t>
    </rPh>
    <rPh sb="224" eb="226">
      <t>ショウライ</t>
    </rPh>
    <rPh sb="227" eb="229">
      <t>コウシン</t>
    </rPh>
    <rPh sb="230" eb="231">
      <t>ソナ</t>
    </rPh>
    <rPh sb="244" eb="245">
      <t>カンガ</t>
    </rPh>
    <rPh sb="251" eb="253">
      <t>ジゼン</t>
    </rPh>
    <rPh sb="253" eb="255">
      <t>チョウサ</t>
    </rPh>
    <rPh sb="256" eb="258">
      <t>シュウゼン</t>
    </rPh>
    <rPh sb="266" eb="268">
      <t>ヒツヨウ</t>
    </rPh>
    <phoneticPr fontId="4"/>
  </si>
  <si>
    <t>　平成23年度の１市３町合併により、総じて経営状況は悪化したが、平成24年度に高利の企業債を繰上償還し、低利に借換するなど経営改善に努めたことで、近年は改善傾向にある。しかし、依然として平均値を下回る指標もあり、今後訪れる人口減少社会、管渠の大量更新等に対応するには、非常に厳しい経営環境にあることは明らかである。
　こうした中、平成30年度には、市民や学識経験者で構成する西尾市上下水道事業審議会より、下水道事業整備区域の見直しと下水道使用料体系の改定について答申があり、その答申に沿った区域の整備と令和２年１０月に使用料改定を行ったところである。また、使用料については令和４年４月にも改定を行い、さらなる経営の改善に努めていくこととしている。
　さらに、将来にわたって下水道事業を持続的かつ安定的に経営することを目的として、令和２年４月に経営戦略を策定・公表しており、策定５年後の令和７年度を目途に見直しを行う予定である。</t>
    <rPh sb="251" eb="253">
      <t>レイワ</t>
    </rPh>
    <rPh sb="254" eb="255">
      <t>ネン</t>
    </rPh>
    <rPh sb="257" eb="258">
      <t>ガツ</t>
    </rPh>
    <rPh sb="265" eb="266">
      <t>オコナ</t>
    </rPh>
    <rPh sb="278" eb="281">
      <t>シヨウリョウ</t>
    </rPh>
    <rPh sb="304" eb="306">
      <t>ケイエイ</t>
    </rPh>
    <rPh sb="307" eb="309">
      <t>カイゼン</t>
    </rPh>
    <rPh sb="310" eb="311">
      <t>ツト</t>
    </rPh>
    <rPh sb="386" eb="38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</si>
</sst>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trike/>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88-417F-A9F7-AB651AAC94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F088-417F-A9F7-AB651AAC94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FD-41EB-A620-B2761C1210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67FD-41EB-A620-B2761C1210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89.5</c:v>
                </c:pt>
              </c:numCache>
            </c:numRef>
          </c:val>
          <c:extLst>
            <c:ext xmlns:c16="http://schemas.microsoft.com/office/drawing/2014/chart" uri="{C3380CC4-5D6E-409C-BE32-E72D297353CC}">
              <c16:uniqueId val="{00000000-E7EB-470F-83DA-25A605FAE8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E7EB-470F-83DA-25A605FAE8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101.31</c:v>
                </c:pt>
              </c:numCache>
            </c:numRef>
          </c:val>
          <c:extLst>
            <c:ext xmlns:c16="http://schemas.microsoft.com/office/drawing/2014/chart" uri="{C3380CC4-5D6E-409C-BE32-E72D297353CC}">
              <c16:uniqueId val="{00000000-90C4-4B58-9692-D059A61E5A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90C4-4B58-9692-D059A61E5A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2.57</c:v>
                </c:pt>
              </c:numCache>
            </c:numRef>
          </c:val>
          <c:extLst>
            <c:ext xmlns:c16="http://schemas.microsoft.com/office/drawing/2014/chart" uri="{C3380CC4-5D6E-409C-BE32-E72D297353CC}">
              <c16:uniqueId val="{00000000-1112-4EBB-ABE3-7F38C4EA12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1112-4EBB-ABE3-7F38C4EA12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CF-4828-B378-028457AAEF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A0CF-4828-B378-028457AAEF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AE-4596-A07B-E278436C1D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B3AE-4596-A07B-E278436C1D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25.8</c:v>
                </c:pt>
              </c:numCache>
            </c:numRef>
          </c:val>
          <c:extLst>
            <c:ext xmlns:c16="http://schemas.microsoft.com/office/drawing/2014/chart" uri="{C3380CC4-5D6E-409C-BE32-E72D297353CC}">
              <c16:uniqueId val="{00000000-05D1-4663-A9C0-92ADFBBA44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05D1-4663-A9C0-92ADFBBA44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1491.84</c:v>
                </c:pt>
              </c:numCache>
            </c:numRef>
          </c:val>
          <c:extLst>
            <c:ext xmlns:c16="http://schemas.microsoft.com/office/drawing/2014/chart" uri="{C3380CC4-5D6E-409C-BE32-E72D297353CC}">
              <c16:uniqueId val="{00000000-B5B8-4237-81E2-D5612F01A7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B5B8-4237-81E2-D5612F01A7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65.040000000000006</c:v>
                </c:pt>
              </c:numCache>
            </c:numRef>
          </c:val>
          <c:extLst>
            <c:ext xmlns:c16="http://schemas.microsoft.com/office/drawing/2014/chart" uri="{C3380CC4-5D6E-409C-BE32-E72D297353CC}">
              <c16:uniqueId val="{00000000-FA99-40B3-BF9F-72539E3A7F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FA99-40B3-BF9F-72539E3A7F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0D9B-4A82-A21B-786758CB78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0D9B-4A82-A21B-786758CB78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西尾市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171423</v>
      </c>
      <c r="AM8" s="51"/>
      <c r="AN8" s="51"/>
      <c r="AO8" s="51"/>
      <c r="AP8" s="51"/>
      <c r="AQ8" s="51"/>
      <c r="AR8" s="51"/>
      <c r="AS8" s="51"/>
      <c r="AT8" s="46">
        <f>データ!T6</f>
        <v>161.22</v>
      </c>
      <c r="AU8" s="46"/>
      <c r="AV8" s="46"/>
      <c r="AW8" s="46"/>
      <c r="AX8" s="46"/>
      <c r="AY8" s="46"/>
      <c r="AZ8" s="46"/>
      <c r="BA8" s="46"/>
      <c r="BB8" s="46">
        <f>データ!U6</f>
        <v>1063.29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63.73</v>
      </c>
      <c r="J10" s="46"/>
      <c r="K10" s="46"/>
      <c r="L10" s="46"/>
      <c r="M10" s="46"/>
      <c r="N10" s="46"/>
      <c r="O10" s="46"/>
      <c r="P10" s="46">
        <f>データ!P6</f>
        <v>2.0699999999999998</v>
      </c>
      <c r="Q10" s="46"/>
      <c r="R10" s="46"/>
      <c r="S10" s="46"/>
      <c r="T10" s="46"/>
      <c r="U10" s="46"/>
      <c r="V10" s="46"/>
      <c r="W10" s="46">
        <f>データ!Q6</f>
        <v>89.05</v>
      </c>
      <c r="X10" s="46"/>
      <c r="Y10" s="46"/>
      <c r="Z10" s="46"/>
      <c r="AA10" s="46"/>
      <c r="AB10" s="46"/>
      <c r="AC10" s="46"/>
      <c r="AD10" s="51">
        <f>データ!R6</f>
        <v>1870</v>
      </c>
      <c r="AE10" s="51"/>
      <c r="AF10" s="51"/>
      <c r="AG10" s="51"/>
      <c r="AH10" s="51"/>
      <c r="AI10" s="51"/>
      <c r="AJ10" s="51"/>
      <c r="AK10" s="2"/>
      <c r="AL10" s="51">
        <f>データ!V6</f>
        <v>3542</v>
      </c>
      <c r="AM10" s="51"/>
      <c r="AN10" s="51"/>
      <c r="AO10" s="51"/>
      <c r="AP10" s="51"/>
      <c r="AQ10" s="51"/>
      <c r="AR10" s="51"/>
      <c r="AS10" s="51"/>
      <c r="AT10" s="46">
        <f>データ!W6</f>
        <v>0.87</v>
      </c>
      <c r="AU10" s="46"/>
      <c r="AV10" s="46"/>
      <c r="AW10" s="46"/>
      <c r="AX10" s="46"/>
      <c r="AY10" s="46"/>
      <c r="AZ10" s="46"/>
      <c r="BA10" s="46"/>
      <c r="BB10" s="46">
        <f>データ!X6</f>
        <v>4071.26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GCcuLKA5PELjTMnoaSUa099kOiQCJOo3VY7pcDMscNQy2g8Ki+/w0/vTxF3EUATlXbUYVOWa8EVXZjJaBnu4g==" saltValue="PphF9D+w4+Nhfy1xPLa2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232131</v>
      </c>
      <c r="D6" s="33">
        <f t="shared" si="3"/>
        <v>46</v>
      </c>
      <c r="E6" s="33">
        <f t="shared" si="3"/>
        <v>17</v>
      </c>
      <c r="F6" s="33">
        <f t="shared" si="3"/>
        <v>4</v>
      </c>
      <c r="G6" s="33">
        <f t="shared" si="3"/>
        <v>0</v>
      </c>
      <c r="H6" s="33" t="str">
        <f t="shared" si="3"/>
        <v>愛知県　西尾市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63.73</v>
      </c>
      <c r="P6" s="34">
        <f t="shared" si="3"/>
        <v>2.0699999999999998</v>
      </c>
      <c r="Q6" s="34">
        <f t="shared" si="3"/>
        <v>89.05</v>
      </c>
      <c r="R6" s="34">
        <f t="shared" si="3"/>
        <v>1870</v>
      </c>
      <c r="S6" s="34">
        <f t="shared" si="3"/>
        <v>171423</v>
      </c>
      <c r="T6" s="34">
        <f t="shared" si="3"/>
        <v>161.22</v>
      </c>
      <c r="U6" s="34">
        <f t="shared" si="3"/>
        <v>1063.29</v>
      </c>
      <c r="V6" s="34">
        <f t="shared" si="3"/>
        <v>3542</v>
      </c>
      <c r="W6" s="34">
        <f t="shared" si="3"/>
        <v>0.87</v>
      </c>
      <c r="X6" s="34">
        <f t="shared" si="3"/>
        <v>4071.26</v>
      </c>
      <c r="Y6" s="35" t="str">
        <f>IF(Y7="",NA(),Y7)</f>
        <v>-</v>
      </c>
      <c r="Z6" s="35" t="str">
        <f t="shared" ref="Z6:AH6" si="4">IF(Z7="",NA(),Z7)</f>
        <v>-</v>
      </c>
      <c r="AA6" s="35" t="str">
        <f t="shared" si="4"/>
        <v>-</v>
      </c>
      <c r="AB6" s="35" t="str">
        <f t="shared" si="4"/>
        <v>-</v>
      </c>
      <c r="AC6" s="35">
        <f t="shared" si="4"/>
        <v>101.31</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25.8</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1491.84</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65.040000000000006</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89.5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2.57</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232131</v>
      </c>
      <c r="D7" s="37">
        <v>46</v>
      </c>
      <c r="E7" s="37">
        <v>17</v>
      </c>
      <c r="F7" s="37">
        <v>4</v>
      </c>
      <c r="G7" s="37">
        <v>0</v>
      </c>
      <c r="H7" s="37" t="s">
        <v>96</v>
      </c>
      <c r="I7" s="37" t="s">
        <v>97</v>
      </c>
      <c r="J7" s="37" t="s">
        <v>98</v>
      </c>
      <c r="K7" s="37" t="s">
        <v>99</v>
      </c>
      <c r="L7" s="37" t="s">
        <v>100</v>
      </c>
      <c r="M7" s="37" t="s">
        <v>101</v>
      </c>
      <c r="N7" s="38" t="s">
        <v>102</v>
      </c>
      <c r="O7" s="38">
        <v>63.73</v>
      </c>
      <c r="P7" s="38">
        <v>2.0699999999999998</v>
      </c>
      <c r="Q7" s="38">
        <v>89.05</v>
      </c>
      <c r="R7" s="38">
        <v>1870</v>
      </c>
      <c r="S7" s="38">
        <v>171423</v>
      </c>
      <c r="T7" s="38">
        <v>161.22</v>
      </c>
      <c r="U7" s="38">
        <v>1063.29</v>
      </c>
      <c r="V7" s="38">
        <v>3542</v>
      </c>
      <c r="W7" s="38">
        <v>0.87</v>
      </c>
      <c r="X7" s="38">
        <v>4071.26</v>
      </c>
      <c r="Y7" s="38" t="s">
        <v>102</v>
      </c>
      <c r="Z7" s="38" t="s">
        <v>102</v>
      </c>
      <c r="AA7" s="38" t="s">
        <v>102</v>
      </c>
      <c r="AB7" s="38" t="s">
        <v>102</v>
      </c>
      <c r="AC7" s="38">
        <v>101.31</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25.8</v>
      </c>
      <c r="AZ7" s="38" t="s">
        <v>102</v>
      </c>
      <c r="BA7" s="38" t="s">
        <v>102</v>
      </c>
      <c r="BB7" s="38" t="s">
        <v>102</v>
      </c>
      <c r="BC7" s="38" t="s">
        <v>102</v>
      </c>
      <c r="BD7" s="38">
        <v>44.24</v>
      </c>
      <c r="BE7" s="38">
        <v>45.34</v>
      </c>
      <c r="BF7" s="38" t="s">
        <v>102</v>
      </c>
      <c r="BG7" s="38" t="s">
        <v>102</v>
      </c>
      <c r="BH7" s="38" t="s">
        <v>102</v>
      </c>
      <c r="BI7" s="38" t="s">
        <v>102</v>
      </c>
      <c r="BJ7" s="38">
        <v>1491.84</v>
      </c>
      <c r="BK7" s="38" t="s">
        <v>102</v>
      </c>
      <c r="BL7" s="38" t="s">
        <v>102</v>
      </c>
      <c r="BM7" s="38" t="s">
        <v>102</v>
      </c>
      <c r="BN7" s="38" t="s">
        <v>102</v>
      </c>
      <c r="BO7" s="38">
        <v>1258.43</v>
      </c>
      <c r="BP7" s="38">
        <v>1260.21</v>
      </c>
      <c r="BQ7" s="38" t="s">
        <v>102</v>
      </c>
      <c r="BR7" s="38" t="s">
        <v>102</v>
      </c>
      <c r="BS7" s="38" t="s">
        <v>102</v>
      </c>
      <c r="BT7" s="38" t="s">
        <v>102</v>
      </c>
      <c r="BU7" s="38">
        <v>65.040000000000006</v>
      </c>
      <c r="BV7" s="38" t="s">
        <v>102</v>
      </c>
      <c r="BW7" s="38" t="s">
        <v>102</v>
      </c>
      <c r="BX7" s="38" t="s">
        <v>102</v>
      </c>
      <c r="BY7" s="38" t="s">
        <v>102</v>
      </c>
      <c r="BZ7" s="38">
        <v>73.36</v>
      </c>
      <c r="CA7" s="38">
        <v>75.290000000000006</v>
      </c>
      <c r="CB7" s="38" t="s">
        <v>102</v>
      </c>
      <c r="CC7" s="38" t="s">
        <v>102</v>
      </c>
      <c r="CD7" s="38" t="s">
        <v>102</v>
      </c>
      <c r="CE7" s="38" t="s">
        <v>102</v>
      </c>
      <c r="CF7" s="38">
        <v>150</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89.5</v>
      </c>
      <c r="DC7" s="38" t="s">
        <v>102</v>
      </c>
      <c r="DD7" s="38" t="s">
        <v>102</v>
      </c>
      <c r="DE7" s="38" t="s">
        <v>102</v>
      </c>
      <c r="DF7" s="38" t="s">
        <v>102</v>
      </c>
      <c r="DG7" s="38">
        <v>84.19</v>
      </c>
      <c r="DH7" s="38">
        <v>84.75</v>
      </c>
      <c r="DI7" s="38" t="s">
        <v>102</v>
      </c>
      <c r="DJ7" s="38" t="s">
        <v>102</v>
      </c>
      <c r="DK7" s="38" t="s">
        <v>102</v>
      </c>
      <c r="DL7" s="38" t="s">
        <v>102</v>
      </c>
      <c r="DM7" s="38">
        <v>2.57</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2022-01-20T08:38:53Z</cp:lastPrinted>
  <dcterms:created xsi:type="dcterms:W3CDTF">2021-12-03T07:25:03Z</dcterms:created>
  <dcterms:modified xsi:type="dcterms:W3CDTF">2022-01-27T07:40:49Z</dcterms:modified>
  <cp:category/>
</cp:coreProperties>
</file>