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0cFdvW/hheYYprI7gyLjOlmau0lytQeynXQaXq/L91DVTNnTASvRBfR6rnZ09CkZ4FeIDN6VlKwlYDdTG1H1dg==" workbookSaltValue="QDUfxpjLYtyJgVJA78HSc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<sst xmlns="http://schemas.openxmlformats.org/spreadsheetml/2006/main" count="299" uniqueCount="119">
  <si>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</si>
  <si>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</si>
  <si>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</si>
  <si>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</si>
  <si>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</si>
  <si>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</si>
  <si>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</si>
  <si>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</si>
  <si>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</si>
  <si>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</si>
  <si>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</si>
  <si>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</si>
  <si>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</si>
  <si>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</si>
  <si>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</si>
  <si>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</si>
  <si>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</si>
  <si>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</si>
  <si>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</si>
  <si>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</si>
  <si>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</si>
  <si>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</si>
  <si>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</si>
  <si>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</si>
  <si>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</si>
  <si>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</si>
  <si>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</si>
  <si>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</si>
  <si>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</si>
  <si>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</si>
  <si>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</si>
  <si>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</si>
  <si>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</si>
  <si>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</si>
  <si>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</si>
  <si>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</si>
  <si>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</si>
  <si>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</si>
  <si>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</si>
  <si>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</si>
  <si>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</si>
  <si>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</si>
  <si>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</si>
  <si>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</si>
  <si>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</si>
  <si>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</si>
  <si>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</si>
  <si>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</si>
  <si>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</si>
  <si>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</si>
  <si>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</si>
  <si>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</si>
  <si>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</si>
  <si>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</si>
  <si>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</si>
  <si>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</si>
  <si>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</si>
  <si>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</si>
  <si>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</si>
  <si>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</si>
  <si>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</si>
  <si>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</si>
  <si>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</si>
  <si>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</si>
  <si>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</si>
  <si>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</si>
  <si>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</si>
  <si>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</si>
  <si>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</si>
  <si>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</si>
  <si>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</si>
  <si>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</si>
  <si>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</si>
  <si>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</si>
  <si>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</si>
  <si>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</si>
  <si>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</si>
  <si>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</si>
  <si>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</si>
  <si>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</si>
  <si>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</si>
  <si>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</si>
  <si>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</si>
  <si>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</si>
  <si>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</si>
  <si>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</si>
  <si>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</si>
  <si>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</si>
  <si>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</si>
  <si>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</si>
  <si>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</si>
  <si>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</si>
  <si>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</si>
  <si>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</si>
  <si>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</si>
  <si>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</si>
  <si>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蒲郡市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</si>
  <si>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</si>
  <si>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</si>
  <si>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</si>
  <si>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</si>
  <si>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</si>
  <si>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</si>
  <si>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</si>
  <si>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</si>
  <si>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</si>
  <si>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</si>
  <si>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</si>
  <si>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</si>
  <si>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</si>
  <si>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</si>
  <si>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</si>
  <si>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</si>
  <si>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</si>
  <si>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</si>
  <si>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</si>
  <si>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平成３年１１月に事業計画を取得し、平成４年９月から汚水幹線工事が始まった比較的新しい区域であるため、すべての数値が低い水準となっています。</t>
    <phoneticPr fontId="4"/>
  </si>
  <si>
    <t>①経常収支比率は、新型コロナウイルス感染拡大防止による休業等の影響を受けて使用料収入が減少したため前年度より悪化しました。
②累積欠損金比率は、０％であり今後も０％を維持するよう努めます。
③流動比率は、使用料収入が減少したことに伴い現金預金が減少したため前年度より悪化しました。
④企業債残高対事業規模比率は、平成８年度に環境整備が終了したことで、管渠築造工事費の支出が無く新規借入がないため、おおむね良好となりました。
⑤経費回収率、⑥汚水処理原価は、①の理由により使用料収入が減少したためです。
⑧水洗化率は、類似団体を下回っていますが、温泉街を対象としたごく狭い区域であり、現在処理区域人口の減少していますが、毎年ほぼ横ばいとなる見込みです。今後も未接続者への広報活動等を行い、水洗化率の増加を図っていきます。</t>
    <rPh sb="1" eb="3">
      <t>ケイジョウ</t>
    </rPh>
    <rPh sb="3" eb="5">
      <t>シュウシ</t>
    </rPh>
    <rPh sb="5" eb="7">
      <t>ヒリツ</t>
    </rPh>
    <rPh sb="9" eb="11">
      <t>シンガタ</t>
    </rPh>
    <rPh sb="18" eb="20">
      <t>カンセン</t>
    </rPh>
    <rPh sb="20" eb="22">
      <t>カクダイ</t>
    </rPh>
    <rPh sb="22" eb="24">
      <t>ボウシ</t>
    </rPh>
    <rPh sb="27" eb="29">
      <t>キュウギョウ</t>
    </rPh>
    <rPh sb="29" eb="30">
      <t>トウ</t>
    </rPh>
    <rPh sb="31" eb="33">
      <t>エイキョウ</t>
    </rPh>
    <rPh sb="34" eb="35">
      <t>ウ</t>
    </rPh>
    <rPh sb="37" eb="40">
      <t>シヨウリョウ</t>
    </rPh>
    <rPh sb="40" eb="42">
      <t>シュウニュウ</t>
    </rPh>
    <rPh sb="43" eb="45">
      <t>ゲンショウ</t>
    </rPh>
    <rPh sb="49" eb="52">
      <t>ゼンネンド</t>
    </rPh>
    <rPh sb="54" eb="56">
      <t>アッカ</t>
    </rPh>
    <rPh sb="63" eb="65">
      <t>ルイセキ</t>
    </rPh>
    <rPh sb="65" eb="67">
      <t>ケッソン</t>
    </rPh>
    <rPh sb="67" eb="68">
      <t>キン</t>
    </rPh>
    <rPh sb="68" eb="70">
      <t>ヒリツ</t>
    </rPh>
    <rPh sb="77" eb="79">
      <t>コンゴ</t>
    </rPh>
    <rPh sb="83" eb="85">
      <t>イジ</t>
    </rPh>
    <rPh sb="89" eb="90">
      <t>ツト</t>
    </rPh>
    <rPh sb="96" eb="98">
      <t>リュウドウ</t>
    </rPh>
    <rPh sb="98" eb="100">
      <t>ヒリツ</t>
    </rPh>
    <rPh sb="102" eb="105">
      <t>シヨウリョウ</t>
    </rPh>
    <rPh sb="105" eb="107">
      <t>シュウニュウ</t>
    </rPh>
    <rPh sb="108" eb="110">
      <t>ゲンショウ</t>
    </rPh>
    <rPh sb="115" eb="116">
      <t>トモナ</t>
    </rPh>
    <rPh sb="117" eb="121">
      <t>ゲンキンヨキン</t>
    </rPh>
    <rPh sb="122" eb="124">
      <t>ゲンショウ</t>
    </rPh>
    <rPh sb="142" eb="145">
      <t>キギョウサイ</t>
    </rPh>
    <rPh sb="145" eb="147">
      <t>ザンダカ</t>
    </rPh>
    <rPh sb="147" eb="148">
      <t>タイ</t>
    </rPh>
    <rPh sb="148" eb="152">
      <t>ジギョウキボ</t>
    </rPh>
    <rPh sb="152" eb="154">
      <t>ヒリツ</t>
    </rPh>
    <rPh sb="156" eb="158">
      <t>ヘイセイ</t>
    </rPh>
    <rPh sb="159" eb="161">
      <t>ネンド</t>
    </rPh>
    <rPh sb="162" eb="164">
      <t>カンキョウ</t>
    </rPh>
    <rPh sb="164" eb="166">
      <t>セイビ</t>
    </rPh>
    <rPh sb="167" eb="169">
      <t>シュウリョウ</t>
    </rPh>
    <rPh sb="175" eb="177">
      <t>カンキョ</t>
    </rPh>
    <rPh sb="177" eb="179">
      <t>チクゾウ</t>
    </rPh>
    <rPh sb="179" eb="181">
      <t>コウジ</t>
    </rPh>
    <rPh sb="181" eb="182">
      <t>ヒ</t>
    </rPh>
    <rPh sb="183" eb="185">
      <t>シシュツ</t>
    </rPh>
    <rPh sb="186" eb="187">
      <t>ナ</t>
    </rPh>
    <rPh sb="188" eb="190">
      <t>シンキ</t>
    </rPh>
    <rPh sb="190" eb="192">
      <t>カリイレ</t>
    </rPh>
    <rPh sb="202" eb="204">
      <t>リョウコウ</t>
    </rPh>
    <rPh sb="213" eb="218">
      <t>ケイヒカイシュウリツ</t>
    </rPh>
    <rPh sb="220" eb="222">
      <t>オスイ</t>
    </rPh>
    <rPh sb="222" eb="224">
      <t>ショリ</t>
    </rPh>
    <rPh sb="224" eb="226">
      <t>ゲンカ</t>
    </rPh>
    <rPh sb="230" eb="232">
      <t>リユウ</t>
    </rPh>
    <rPh sb="235" eb="238">
      <t>シヨウリョウ</t>
    </rPh>
    <rPh sb="238" eb="240">
      <t>シュウニュウ</t>
    </rPh>
    <rPh sb="241" eb="243">
      <t>ゲンショウ</t>
    </rPh>
    <rPh sb="252" eb="256">
      <t>スイセンカリツ</t>
    </rPh>
    <rPh sb="258" eb="260">
      <t>ルイジ</t>
    </rPh>
    <rPh sb="260" eb="262">
      <t>ダンタイ</t>
    </rPh>
    <rPh sb="263" eb="265">
      <t>シタマワ</t>
    </rPh>
    <rPh sb="272" eb="275">
      <t>オンセンガイ</t>
    </rPh>
    <rPh sb="276" eb="278">
      <t>タイショウ</t>
    </rPh>
    <rPh sb="283" eb="284">
      <t>セマ</t>
    </rPh>
    <rPh sb="285" eb="287">
      <t>クイキ</t>
    </rPh>
    <rPh sb="291" eb="293">
      <t>ゲンザイ</t>
    </rPh>
    <rPh sb="293" eb="297">
      <t>ショリクイキ</t>
    </rPh>
    <rPh sb="297" eb="299">
      <t>ジンコウ</t>
    </rPh>
    <rPh sb="300" eb="302">
      <t>ゲンショウ</t>
    </rPh>
    <rPh sb="309" eb="311">
      <t>マイトシ</t>
    </rPh>
    <rPh sb="313" eb="314">
      <t>ヨコ</t>
    </rPh>
    <rPh sb="319" eb="321">
      <t>ミコ</t>
    </rPh>
    <rPh sb="325" eb="327">
      <t>コンゴ</t>
    </rPh>
    <rPh sb="328" eb="332">
      <t>ミセツゾクシャ</t>
    </rPh>
    <rPh sb="334" eb="338">
      <t>コウホウカツドウ</t>
    </rPh>
    <rPh sb="338" eb="339">
      <t>トウ</t>
    </rPh>
    <rPh sb="340" eb="341">
      <t>オコナ</t>
    </rPh>
    <rPh sb="343" eb="347">
      <t>スイセンカリツ</t>
    </rPh>
    <rPh sb="348" eb="350">
      <t>ゾウカ</t>
    </rPh>
    <rPh sb="351" eb="352">
      <t>ハカ</t>
    </rPh>
    <phoneticPr fontId="4"/>
  </si>
  <si>
    <t>　三谷温泉の区域であり、大口利用者である旅館業の景気により、総収益の料金収入が変動します。
このため、新型コロナウイルスの感染状況による景気動向により使用料収入にも大きく影響を与えると考えます。
　下水道事業経営戦略は、平成２８年度に策定しましたが、平成３１年４月１日より企業会計に移行したことから、令和３年度に改定を行いました。</t>
    <rPh sb="51" eb="53">
      <t>シンガタ</t>
    </rPh>
    <rPh sb="61" eb="63">
      <t>カンセン</t>
    </rPh>
    <rPh sb="63" eb="65">
      <t>ジョウキョウ</t>
    </rPh>
    <rPh sb="68" eb="70">
      <t>ケイキ</t>
    </rPh>
    <rPh sb="70" eb="72">
      <t>ドウコウ</t>
    </rPh>
    <rPh sb="75" eb="78">
      <t>シヨウリョウ</t>
    </rPh>
    <rPh sb="78" eb="80">
      <t>シュウニュウ</t>
    </rPh>
    <rPh sb="82" eb="83">
      <t>オオ</t>
    </rPh>
    <rPh sb="85" eb="87">
      <t>エイキョウ</t>
    </rPh>
    <rPh sb="88" eb="89">
      <t>アタ</t>
    </rPh>
    <rPh sb="92" eb="9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</si>
</sst>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FF7-4641-9F1B-6207E2ABACF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c:ext xmlns:c16="http://schemas.microsoft.com/office/drawing/2014/chart" uri="{C3380CC4-5D6E-409C-BE32-E72D297353CC}">
              <c16:uniqueId val="{00000001-9FF7-4641-9F1B-6207E2ABACF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C1-483D-B93B-AC85CCC04A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c:ext xmlns:c16="http://schemas.microsoft.com/office/drawing/2014/chart" uri="{C3380CC4-5D6E-409C-BE32-E72D297353CC}">
              <c16:uniqueId val="{00000001-C9C1-483D-B93B-AC85CCC04A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74.319999999999993</c:v>
                </c:pt>
                <c:pt idx="4">
                  <c:v>76.900000000000006</c:v>
                </c:pt>
              </c:numCache>
            </c:numRef>
          </c:val>
          <c:extLst>
            <c:ext xmlns:c16="http://schemas.microsoft.com/office/drawing/2014/chart" uri="{C3380CC4-5D6E-409C-BE32-E72D297353CC}">
              <c16:uniqueId val="{00000000-64E6-424C-95BD-36BB070FFA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c:ext xmlns:c16="http://schemas.microsoft.com/office/drawing/2014/chart" uri="{C3380CC4-5D6E-409C-BE32-E72D297353CC}">
              <c16:uniqueId val="{00000001-64E6-424C-95BD-36BB070FFA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123.25</c:v>
                </c:pt>
                <c:pt idx="4">
                  <c:v>103.58</c:v>
                </c:pt>
              </c:numCache>
            </c:numRef>
          </c:val>
          <c:extLst>
            <c:ext xmlns:c16="http://schemas.microsoft.com/office/drawing/2014/chart" uri="{C3380CC4-5D6E-409C-BE32-E72D297353CC}">
              <c16:uniqueId val="{00000000-0B93-421B-8D2B-4EDADB0B283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c:ext xmlns:c16="http://schemas.microsoft.com/office/drawing/2014/chart" uri="{C3380CC4-5D6E-409C-BE32-E72D297353CC}">
              <c16:uniqueId val="{00000001-0B93-421B-8D2B-4EDADB0B283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3.56</c:v>
                </c:pt>
                <c:pt idx="4">
                  <c:v>7.12</c:v>
                </c:pt>
              </c:numCache>
            </c:numRef>
          </c:val>
          <c:extLst>
            <c:ext xmlns:c16="http://schemas.microsoft.com/office/drawing/2014/chart" uri="{C3380CC4-5D6E-409C-BE32-E72D297353CC}">
              <c16:uniqueId val="{00000000-425A-4527-AEA0-9D3DC53BD6C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c:ext xmlns:c16="http://schemas.microsoft.com/office/drawing/2014/chart" uri="{C3380CC4-5D6E-409C-BE32-E72D297353CC}">
              <c16:uniqueId val="{00000001-425A-4527-AEA0-9D3DC53BD6C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FA4-4794-8C39-9C187CE0EF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c:ext xmlns:c16="http://schemas.microsoft.com/office/drawing/2014/chart" uri="{C3380CC4-5D6E-409C-BE32-E72D297353CC}">
              <c16:uniqueId val="{00000001-6FA4-4794-8C39-9C187CE0EF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CA6-4D49-ACE7-8FBAE9B19B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c:ext xmlns:c16="http://schemas.microsoft.com/office/drawing/2014/chart" uri="{C3380CC4-5D6E-409C-BE32-E72D297353CC}">
              <c16:uniqueId val="{00000001-FCA6-4D49-ACE7-8FBAE9B19B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111.88</c:v>
                </c:pt>
                <c:pt idx="4">
                  <c:v>92.07</c:v>
                </c:pt>
              </c:numCache>
            </c:numRef>
          </c:val>
          <c:extLst>
            <c:ext xmlns:c16="http://schemas.microsoft.com/office/drawing/2014/chart" uri="{C3380CC4-5D6E-409C-BE32-E72D297353CC}">
              <c16:uniqueId val="{00000000-7D23-4149-A57D-2FABC7D7E3F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c:ext xmlns:c16="http://schemas.microsoft.com/office/drawing/2014/chart" uri="{C3380CC4-5D6E-409C-BE32-E72D297353CC}">
              <c16:uniqueId val="{00000001-7D23-4149-A57D-2FABC7D7E3F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113.25</c:v>
                </c:pt>
                <c:pt idx="4">
                  <c:v>133.97</c:v>
                </c:pt>
              </c:numCache>
            </c:numRef>
          </c:val>
          <c:extLst>
            <c:ext xmlns:c16="http://schemas.microsoft.com/office/drawing/2014/chart" uri="{C3380CC4-5D6E-409C-BE32-E72D297353CC}">
              <c16:uniqueId val="{00000000-94AF-4882-8C31-B2F0FF0AC54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c:ext xmlns:c16="http://schemas.microsoft.com/office/drawing/2014/chart" uri="{C3380CC4-5D6E-409C-BE32-E72D297353CC}">
              <c16:uniqueId val="{00000001-94AF-4882-8C31-B2F0FF0AC54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149.30000000000001</c:v>
                </c:pt>
                <c:pt idx="4">
                  <c:v>113.54</c:v>
                </c:pt>
              </c:numCache>
            </c:numRef>
          </c:val>
          <c:extLst>
            <c:ext xmlns:c16="http://schemas.microsoft.com/office/drawing/2014/chart" uri="{C3380CC4-5D6E-409C-BE32-E72D297353CC}">
              <c16:uniqueId val="{00000000-33B0-4232-A130-2721EF6F696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c:ext xmlns:c16="http://schemas.microsoft.com/office/drawing/2014/chart" uri="{C3380CC4-5D6E-409C-BE32-E72D297353CC}">
              <c16:uniqueId val="{00000001-33B0-4232-A130-2721EF6F696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134.41</c:v>
                </c:pt>
                <c:pt idx="4">
                  <c:v>168.73</c:v>
                </c:pt>
              </c:numCache>
            </c:numRef>
          </c:val>
          <c:extLst>
            <c:ext xmlns:c16="http://schemas.microsoft.com/office/drawing/2014/chart" uri="{C3380CC4-5D6E-409C-BE32-E72D297353CC}">
              <c16:uniqueId val="{00000000-D4D2-4CC7-92F5-D04CDA44140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c:ext xmlns:c16="http://schemas.microsoft.com/office/drawing/2014/chart" uri="{C3380CC4-5D6E-409C-BE32-E72D297353CC}">
              <c16:uniqueId val="{00000001-D4D2-4CC7-92F5-D04CDA44140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蒲郡市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79621</v>
      </c>
      <c r="AM8" s="51"/>
      <c r="AN8" s="51"/>
      <c r="AO8" s="51"/>
      <c r="AP8" s="51"/>
      <c r="AQ8" s="51"/>
      <c r="AR8" s="51"/>
      <c r="AS8" s="51"/>
      <c r="AT8" s="46">
        <f>データ!T6</f>
        <v>56.92</v>
      </c>
      <c r="AU8" s="46"/>
      <c r="AV8" s="46"/>
      <c r="AW8" s="46"/>
      <c r="AX8" s="46"/>
      <c r="AY8" s="46"/>
      <c r="AZ8" s="46"/>
      <c r="BA8" s="46"/>
      <c r="BB8" s="46">
        <f>データ!U6</f>
        <v>1398.82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85.79</v>
      </c>
      <c r="J10" s="46"/>
      <c r="K10" s="46"/>
      <c r="L10" s="46"/>
      <c r="M10" s="46"/>
      <c r="N10" s="46"/>
      <c r="O10" s="46"/>
      <c r="P10" s="46">
        <f>データ!P6</f>
        <v>0.35</v>
      </c>
      <c r="Q10" s="46"/>
      <c r="R10" s="46"/>
      <c r="S10" s="46"/>
      <c r="T10" s="46"/>
      <c r="U10" s="46"/>
      <c r="V10" s="46"/>
      <c r="W10" s="46">
        <f>データ!Q6</f>
        <v>81.900000000000006</v>
      </c>
      <c r="X10" s="46"/>
      <c r="Y10" s="46"/>
      <c r="Z10" s="46"/>
      <c r="AA10" s="46"/>
      <c r="AB10" s="46"/>
      <c r="AC10" s="46"/>
      <c r="AD10" s="51">
        <f>データ!R6</f>
        <v>2299</v>
      </c>
      <c r="AE10" s="51"/>
      <c r="AF10" s="51"/>
      <c r="AG10" s="51"/>
      <c r="AH10" s="51"/>
      <c r="AI10" s="51"/>
      <c r="AJ10" s="51"/>
      <c r="AK10" s="2"/>
      <c r="AL10" s="51">
        <f>データ!V6</f>
        <v>277</v>
      </c>
      <c r="AM10" s="51"/>
      <c r="AN10" s="51"/>
      <c r="AO10" s="51"/>
      <c r="AP10" s="51"/>
      <c r="AQ10" s="51"/>
      <c r="AR10" s="51"/>
      <c r="AS10" s="51"/>
      <c r="AT10" s="46">
        <f>データ!W6</f>
        <v>0.3</v>
      </c>
      <c r="AU10" s="46"/>
      <c r="AV10" s="46"/>
      <c r="AW10" s="46"/>
      <c r="AX10" s="46"/>
      <c r="AY10" s="46"/>
      <c r="AZ10" s="46"/>
      <c r="BA10" s="46"/>
      <c r="BB10" s="46">
        <f>データ!X6</f>
        <v>923.33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117</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118</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2vg1/Vc5wIQIR0QXq9LFDA2hbtfrRIly+bpnEytCA2Vxjc42JD7xr6Fr1NeuIjgobC9Q+PMfvflbR/LPgZBmmA==" saltValue="V9J1N25k06iqMG+UP+q2b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232149</v>
      </c>
      <c r="D6" s="33">
        <f t="shared" si="3"/>
        <v>46</v>
      </c>
      <c r="E6" s="33">
        <f t="shared" si="3"/>
        <v>17</v>
      </c>
      <c r="F6" s="33">
        <f t="shared" si="3"/>
        <v>4</v>
      </c>
      <c r="G6" s="33">
        <f t="shared" si="3"/>
        <v>0</v>
      </c>
      <c r="H6" s="33" t="str">
        <f t="shared" si="3"/>
        <v>愛知県　蒲郡市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85.79</v>
      </c>
      <c r="P6" s="34">
        <f t="shared" si="3"/>
        <v>0.35</v>
      </c>
      <c r="Q6" s="34">
        <f t="shared" si="3"/>
        <v>81.900000000000006</v>
      </c>
      <c r="R6" s="34">
        <f t="shared" si="3"/>
        <v>2299</v>
      </c>
      <c r="S6" s="34">
        <f t="shared" si="3"/>
        <v>79621</v>
      </c>
      <c r="T6" s="34">
        <f t="shared" si="3"/>
        <v>56.92</v>
      </c>
      <c r="U6" s="34">
        <f t="shared" si="3"/>
        <v>1398.82</v>
      </c>
      <c r="V6" s="34">
        <f t="shared" si="3"/>
        <v>277</v>
      </c>
      <c r="W6" s="34">
        <f t="shared" si="3"/>
        <v>0.3</v>
      </c>
      <c r="X6" s="34">
        <f t="shared" si="3"/>
        <v>923.33</v>
      </c>
      <c r="Y6" s="35" t="str">
        <f>IF(Y7="",NA(),Y7)</f>
        <v>-</v>
      </c>
      <c r="Z6" s="35" t="str">
        <f t="shared" ref="Z6:AH6" si="4">IF(Z7="",NA(),Z7)</f>
        <v>-</v>
      </c>
      <c r="AA6" s="35" t="str">
        <f t="shared" si="4"/>
        <v>-</v>
      </c>
      <c r="AB6" s="35">
        <f t="shared" si="4"/>
        <v>123.25</v>
      </c>
      <c r="AC6" s="35">
        <f t="shared" si="4"/>
        <v>103.58</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111.88</v>
      </c>
      <c r="AY6" s="35">
        <f t="shared" si="6"/>
        <v>92.07</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5">
        <f t="shared" si="7"/>
        <v>113.25</v>
      </c>
      <c r="BJ6" s="35">
        <f t="shared" si="7"/>
        <v>133.97</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149.30000000000001</v>
      </c>
      <c r="BU6" s="35">
        <f t="shared" si="8"/>
        <v>113.54</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134.41</v>
      </c>
      <c r="CF6" s="35">
        <f t="shared" si="9"/>
        <v>168.73</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74.319999999999993</v>
      </c>
      <c r="DB6" s="35">
        <f t="shared" si="11"/>
        <v>76.900000000000006</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3.56</v>
      </c>
      <c r="DM6" s="35">
        <f t="shared" si="12"/>
        <v>7.12</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x14ac:dyDescent="0.15">
      <c r="A7" s="28"/>
      <c r="B7" s="37">
        <v>2020</v>
      </c>
      <c r="C7" s="37">
        <v>232149</v>
      </c>
      <c r="D7" s="37">
        <v>46</v>
      </c>
      <c r="E7" s="37">
        <v>17</v>
      </c>
      <c r="F7" s="37">
        <v>4</v>
      </c>
      <c r="G7" s="37">
        <v>0</v>
      </c>
      <c r="H7" s="37" t="s">
        <v>96</v>
      </c>
      <c r="I7" s="37" t="s">
        <v>97</v>
      </c>
      <c r="J7" s="37" t="s">
        <v>98</v>
      </c>
      <c r="K7" s="37" t="s">
        <v>99</v>
      </c>
      <c r="L7" s="37" t="s">
        <v>100</v>
      </c>
      <c r="M7" s="37" t="s">
        <v>101</v>
      </c>
      <c r="N7" s="38" t="s">
        <v>102</v>
      </c>
      <c r="O7" s="38">
        <v>85.79</v>
      </c>
      <c r="P7" s="38">
        <v>0.35</v>
      </c>
      <c r="Q7" s="38">
        <v>81.900000000000006</v>
      </c>
      <c r="R7" s="38">
        <v>2299</v>
      </c>
      <c r="S7" s="38">
        <v>79621</v>
      </c>
      <c r="T7" s="38">
        <v>56.92</v>
      </c>
      <c r="U7" s="38">
        <v>1398.82</v>
      </c>
      <c r="V7" s="38">
        <v>277</v>
      </c>
      <c r="W7" s="38">
        <v>0.3</v>
      </c>
      <c r="X7" s="38">
        <v>923.33</v>
      </c>
      <c r="Y7" s="38" t="s">
        <v>102</v>
      </c>
      <c r="Z7" s="38" t="s">
        <v>102</v>
      </c>
      <c r="AA7" s="38" t="s">
        <v>102</v>
      </c>
      <c r="AB7" s="38">
        <v>123.25</v>
      </c>
      <c r="AC7" s="38">
        <v>103.58</v>
      </c>
      <c r="AD7" s="38" t="s">
        <v>102</v>
      </c>
      <c r="AE7" s="38" t="s">
        <v>102</v>
      </c>
      <c r="AF7" s="38" t="s">
        <v>102</v>
      </c>
      <c r="AG7" s="38">
        <v>102.73</v>
      </c>
      <c r="AH7" s="38">
        <v>105.78</v>
      </c>
      <c r="AI7" s="38">
        <v>104.83</v>
      </c>
      <c r="AJ7" s="38" t="s">
        <v>102</v>
      </c>
      <c r="AK7" s="38" t="s">
        <v>102</v>
      </c>
      <c r="AL7" s="38" t="s">
        <v>102</v>
      </c>
      <c r="AM7" s="38">
        <v>0</v>
      </c>
      <c r="AN7" s="38">
        <v>0</v>
      </c>
      <c r="AO7" s="38" t="s">
        <v>102</v>
      </c>
      <c r="AP7" s="38" t="s">
        <v>102</v>
      </c>
      <c r="AQ7" s="38" t="s">
        <v>102</v>
      </c>
      <c r="AR7" s="38">
        <v>94.97</v>
      </c>
      <c r="AS7" s="38">
        <v>63.96</v>
      </c>
      <c r="AT7" s="38">
        <v>61.55</v>
      </c>
      <c r="AU7" s="38" t="s">
        <v>102</v>
      </c>
      <c r="AV7" s="38" t="s">
        <v>102</v>
      </c>
      <c r="AW7" s="38" t="s">
        <v>102</v>
      </c>
      <c r="AX7" s="38">
        <v>111.88</v>
      </c>
      <c r="AY7" s="38">
        <v>92.07</v>
      </c>
      <c r="AZ7" s="38" t="s">
        <v>102</v>
      </c>
      <c r="BA7" s="38" t="s">
        <v>102</v>
      </c>
      <c r="BB7" s="38" t="s">
        <v>102</v>
      </c>
      <c r="BC7" s="38">
        <v>47.72</v>
      </c>
      <c r="BD7" s="38">
        <v>44.24</v>
      </c>
      <c r="BE7" s="38">
        <v>45.34</v>
      </c>
      <c r="BF7" s="38" t="s">
        <v>102</v>
      </c>
      <c r="BG7" s="38" t="s">
        <v>102</v>
      </c>
      <c r="BH7" s="38" t="s">
        <v>102</v>
      </c>
      <c r="BI7" s="38">
        <v>113.25</v>
      </c>
      <c r="BJ7" s="38">
        <v>133.97</v>
      </c>
      <c r="BK7" s="38" t="s">
        <v>102</v>
      </c>
      <c r="BL7" s="38" t="s">
        <v>102</v>
      </c>
      <c r="BM7" s="38" t="s">
        <v>102</v>
      </c>
      <c r="BN7" s="38">
        <v>1206.79</v>
      </c>
      <c r="BO7" s="38">
        <v>1258.43</v>
      </c>
      <c r="BP7" s="38">
        <v>1260.21</v>
      </c>
      <c r="BQ7" s="38" t="s">
        <v>102</v>
      </c>
      <c r="BR7" s="38" t="s">
        <v>102</v>
      </c>
      <c r="BS7" s="38" t="s">
        <v>102</v>
      </c>
      <c r="BT7" s="38">
        <v>149.30000000000001</v>
      </c>
      <c r="BU7" s="38">
        <v>113.54</v>
      </c>
      <c r="BV7" s="38" t="s">
        <v>102</v>
      </c>
      <c r="BW7" s="38" t="s">
        <v>102</v>
      </c>
      <c r="BX7" s="38" t="s">
        <v>102</v>
      </c>
      <c r="BY7" s="38">
        <v>71.84</v>
      </c>
      <c r="BZ7" s="38">
        <v>73.36</v>
      </c>
      <c r="CA7" s="38">
        <v>75.290000000000006</v>
      </c>
      <c r="CB7" s="38" t="s">
        <v>102</v>
      </c>
      <c r="CC7" s="38" t="s">
        <v>102</v>
      </c>
      <c r="CD7" s="38" t="s">
        <v>102</v>
      </c>
      <c r="CE7" s="38">
        <v>134.41</v>
      </c>
      <c r="CF7" s="38">
        <v>168.73</v>
      </c>
      <c r="CG7" s="38" t="s">
        <v>102</v>
      </c>
      <c r="CH7" s="38" t="s">
        <v>102</v>
      </c>
      <c r="CI7" s="38" t="s">
        <v>102</v>
      </c>
      <c r="CJ7" s="38">
        <v>228.47</v>
      </c>
      <c r="CK7" s="38">
        <v>224.88</v>
      </c>
      <c r="CL7" s="38">
        <v>215.41</v>
      </c>
      <c r="CM7" s="38" t="s">
        <v>102</v>
      </c>
      <c r="CN7" s="38" t="s">
        <v>102</v>
      </c>
      <c r="CO7" s="38" t="s">
        <v>102</v>
      </c>
      <c r="CP7" s="38" t="s">
        <v>102</v>
      </c>
      <c r="CQ7" s="38" t="s">
        <v>102</v>
      </c>
      <c r="CR7" s="38" t="s">
        <v>102</v>
      </c>
      <c r="CS7" s="38" t="s">
        <v>102</v>
      </c>
      <c r="CT7" s="38" t="s">
        <v>102</v>
      </c>
      <c r="CU7" s="38">
        <v>42.47</v>
      </c>
      <c r="CV7" s="38">
        <v>42.4</v>
      </c>
      <c r="CW7" s="38">
        <v>42.9</v>
      </c>
      <c r="CX7" s="38" t="s">
        <v>102</v>
      </c>
      <c r="CY7" s="38" t="s">
        <v>102</v>
      </c>
      <c r="CZ7" s="38" t="s">
        <v>102</v>
      </c>
      <c r="DA7" s="38">
        <v>74.319999999999993</v>
      </c>
      <c r="DB7" s="38">
        <v>76.900000000000006</v>
      </c>
      <c r="DC7" s="38" t="s">
        <v>102</v>
      </c>
      <c r="DD7" s="38" t="s">
        <v>102</v>
      </c>
      <c r="DE7" s="38" t="s">
        <v>102</v>
      </c>
      <c r="DF7" s="38">
        <v>83.75</v>
      </c>
      <c r="DG7" s="38">
        <v>84.19</v>
      </c>
      <c r="DH7" s="38">
        <v>84.75</v>
      </c>
      <c r="DI7" s="38" t="s">
        <v>102</v>
      </c>
      <c r="DJ7" s="38" t="s">
        <v>102</v>
      </c>
      <c r="DK7" s="38" t="s">
        <v>102</v>
      </c>
      <c r="DL7" s="38">
        <v>3.56</v>
      </c>
      <c r="DM7" s="38">
        <v>7.12</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v>
      </c>
      <c r="EI7" s="38">
        <v>0</v>
      </c>
      <c r="EJ7" s="38" t="s">
        <v>102</v>
      </c>
      <c r="EK7" s="38" t="s">
        <v>102</v>
      </c>
      <c r="EL7" s="38" t="s">
        <v>102</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2022-01-25T09:18:18Z</cp:lastPrinted>
  <dcterms:created xsi:type="dcterms:W3CDTF">2021-12-03T07:25:04Z</dcterms:created>
  <dcterms:modified xsi:type="dcterms:W3CDTF">2022-01-31T05:53:01Z</dcterms:modified>
  <cp:category/>
</cp:coreProperties>
</file>