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OzZgMAi0bSUrs0lKHdqc3a95+/ZXu2+efeACp84jKH1+PAVKqos7NYU+/FBvyXJxZ01F41hR0oJsw4w1JK+19g==" workbookSaltValue="crLxBbdiIneQTU9Qn06ceA=="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<sst xmlns="http://schemas.openxmlformats.org/spreadsheetml/2006/main" count="319" uniqueCount="117">
  <si>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</si>
  <si>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</si>
  <si>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</si>
  <si>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</si>
  <si>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</si>
  <si>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</si>
  <si>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</si>
  <si>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</si>
  <si>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</si>
  <si>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</si>
  <si>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</si>
  <si>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</si>
  <si>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</si>
  <si>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</si>
  <si>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</si>
  <si>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</si>
  <si>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</si>
  <si>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</si>
  <si>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</si>
  <si>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</si>
  <si>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</si>
  <si>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</si>
  <si>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</si>
  <si>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</si>
  <si>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</si>
  <si>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</si>
  <si>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</si>
  <si>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</si>
  <si>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</si>
  <si>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</si>
  <si>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</si>
  <si>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</si>
  <si>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</si>
  <si>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</si>
  <si>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</si>
  <si>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</si>
  <si>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</si>
  <si>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</si>
  <si>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</si>
  <si>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</si>
  <si>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</si>
  <si>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</si>
  <si>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</si>
  <si>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</si>
  <si>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</si>
  <si>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</si>
  <si>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</si>
  <si>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</si>
  <si>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</si>
  <si>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</si>
  <si>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</si>
  <si>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</si>
  <si>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</si>
  <si>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</si>
  <si>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</si>
  <si>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</si>
  <si>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</si>
  <si>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</si>
  <si>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</si>
  <si>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</si>
  <si>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</si>
  <si>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</si>
  <si>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</si>
  <si>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</si>
  <si>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</si>
  <si>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</si>
  <si>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</si>
  <si>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</si>
  <si>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</si>
  <si>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</si>
  <si>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</si>
  <si>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</si>
  <si>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</si>
  <si>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</si>
  <si>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</si>
  <si>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</si>
  <si>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</si>
  <si>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</si>
  <si>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</si>
  <si>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</si>
  <si>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</si>
  <si>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</si>
  <si>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</si>
  <si>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</si>
  <si>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</si>
  <si>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</si>
  <si>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</si>
  <si>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</si>
  <si>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</si>
  <si>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</si>
  <si>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</si>
  <si>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</si>
  <si>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</si>
  <si>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</si>
  <si>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</si>
  <si>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</si>
  <si>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</si>
  <si>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</si>
  <si>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</si>
  <si>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</si>
  <si>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</si>
  <si>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</si>
  <si>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</si>
  <si>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</si>
  <si>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</si>
  <si>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</si>
  <si>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</si>
  <si>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</si>
  <si>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</si>
  <si>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</si>
  <si>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</si>
  <si>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</si>
  <si>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</si>
  <si>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</si>
  <si>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当市下水道事業は、令和２年度より地方公営企業法の全部適用をして、今回より新たな基準での経営比較分析表を作成しているため、令和元年度以前の指標については記載していない。
　①経常収支比率は100％を超え、②累積欠損金比率は０％となっているが、これは一般会計からの赤字補てんの補助金が要因であるので、使用料体系の改定などにより、補助金に頼らない経営改善が必要である。
　③流動比率が低いのは、企業債償還のための負債が多く計上されていることが主要因だと考えられるため、企業債発行の抑制が必要である。
　④企業債残高対事業規模比率は、整備が完了し、新規整備のための新たな企業債の発行はないため、今後は減少していくと考えられる。
　⑤経費回収率は、令和２年10月から使用料の値上げを実施したため、今後は経費回収率の向上が見込まれている。
　⑥汚水処理原価は、新規接続の増加により年間有収水量が増加しており、汚水処理原価が低下傾向にある。
　⑦施設利用率は、新規接続戸数の増加に伴い有収水量も増加したため、処理水量も増加傾向にある。
　また、処理水量と有収水量の差が著しい地区において、引き続き不明水対策工事を行っているものの、直ちに数値に反映するまでには至っていない状況である。
　⑧水洗化率については、計画処理人口に達した地区においても、受入数の見直しを行い、新規受付を行った結果接続人口が増加し水洗化率が向上した。
</t>
    <rPh sb="258" eb="260">
      <t>キギョウ</t>
    </rPh>
    <rPh sb="260" eb="261">
      <t>サイ</t>
    </rPh>
    <rPh sb="261" eb="263">
      <t>ザンダカ</t>
    </rPh>
    <rPh sb="263" eb="264">
      <t>タイ</t>
    </rPh>
    <rPh sb="264" eb="266">
      <t>ジギョウ</t>
    </rPh>
    <rPh sb="266" eb="268">
      <t>キボ</t>
    </rPh>
    <rPh sb="268" eb="270">
      <t>ヒリツ</t>
    </rPh>
    <rPh sb="321" eb="323">
      <t>ケイヒ</t>
    </rPh>
    <rPh sb="425" eb="427">
      <t>シセツ</t>
    </rPh>
    <rPh sb="427" eb="429">
      <t>リヨウ</t>
    </rPh>
    <rPh sb="429" eb="430">
      <t>リツ</t>
    </rPh>
    <rPh sb="453" eb="455">
      <t>ゾウカ</t>
    </rPh>
    <rPh sb="538" eb="541">
      <t>スイセンカ</t>
    </rPh>
    <rPh sb="541" eb="542">
      <t>リツ</t>
    </rPh>
    <phoneticPr fontId="4"/>
  </si>
  <si>
    <t>　①有形固定資産減価償却率は、令和２年度から地方公営企業法の規定の全部を適用し、減価償却した累計額が少ないため低い率となっている。
　②管渠老朽化率は、農業集落排水事業は平成4年度に供用開始しており、事業開始から50年が経過していないため計上されていない。
　③管渠改善率は、今年度において、修繕、改良、更新した管渠はないため計上されていない。
　</t>
    <rPh sb="68" eb="70">
      <t>カンキョ</t>
    </rPh>
    <rPh sb="70" eb="73">
      <t>ロウキュウカ</t>
    </rPh>
    <rPh sb="73" eb="74">
      <t>リツ</t>
    </rPh>
    <rPh sb="131" eb="133">
      <t>カンキョ</t>
    </rPh>
    <rPh sb="133" eb="135">
      <t>カイゼン</t>
    </rPh>
    <rPh sb="135" eb="136">
      <t>リツ</t>
    </rPh>
    <rPh sb="163" eb="165">
      <t>ケイジョウ</t>
    </rPh>
    <phoneticPr fontId="4"/>
  </si>
  <si>
    <t>　西尾市の農業集落排水事業は、平成25年度をもって建設事業を完了し、現在は、当該施設の適正な維持管理とともに、これまでの建設事業に係る企業債の元利金償還が主な事業となっている。
　これまで、高利の企業債について、繰上償還及び低利への借換を行うなど、経営改善に努めてきたものの、事業費に見合う使用料収入が確保されておらず、今後訪れる人口減少社会、管渠の大量更新等に対応するには、非常に厳しい経営環境にあることは明らかである。
　こうした中、平成30年度には、市民や学識経験者で構成する西尾市上下水道事業審議会より、下水道使用料体系の改定について答申があり、その答申に沿った使用料改定を令和２年10月に行ったところである。また、使用料については令和４年４月にも改定を行い、さらなる経営の改善に努めていくこととなっている。
　さらに、将来にわたって下水道事業を持続的かつ安定的に経営することを目的として、令和２年４月に経営戦略を策定・公表しており、策定５年後の令和７年度を目途に見直しを行う予定である。</t>
    <rPh sb="299" eb="300">
      <t>オコナ</t>
    </rPh>
    <rPh sb="312" eb="315">
      <t>シヨウリョウ</t>
    </rPh>
    <rPh sb="328" eb="330">
      <t>カイテイ</t>
    </rPh>
    <rPh sb="331" eb="332">
      <t>オコナ</t>
    </rPh>
    <rPh sb="338" eb="340">
      <t>ケイエイ</t>
    </rPh>
    <rPh sb="341" eb="343">
      <t>カイゼン</t>
    </rPh>
    <rPh sb="344" eb="345">
      <t>ツト</t>
    </rPh>
    <rPh sb="421" eb="423">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</si>
</sst>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065-4607-B9C3-3C4E558A1E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7065-4607-B9C3-3C4E558A1E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75.11</c:v>
                </c:pt>
              </c:numCache>
            </c:numRef>
          </c:val>
          <c:extLst>
            <c:ext xmlns:c16="http://schemas.microsoft.com/office/drawing/2014/chart" uri="{C3380CC4-5D6E-409C-BE32-E72D297353CC}">
              <c16:uniqueId val="{00000000-8C78-4168-8DD7-D4D4713175C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8C78-4168-8DD7-D4D4713175C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97.38</c:v>
                </c:pt>
              </c:numCache>
            </c:numRef>
          </c:val>
          <c:extLst>
            <c:ext xmlns:c16="http://schemas.microsoft.com/office/drawing/2014/chart" uri="{C3380CC4-5D6E-409C-BE32-E72D297353CC}">
              <c16:uniqueId val="{00000000-6771-4142-8360-8B0210FE1AA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6771-4142-8360-8B0210FE1AA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100.84</c:v>
                </c:pt>
              </c:numCache>
            </c:numRef>
          </c:val>
          <c:extLst>
            <c:ext xmlns:c16="http://schemas.microsoft.com/office/drawing/2014/chart" uri="{C3380CC4-5D6E-409C-BE32-E72D297353CC}">
              <c16:uniqueId val="{00000000-D17F-4145-9560-95671A8001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D17F-4145-9560-95671A8001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3.95</c:v>
                </c:pt>
              </c:numCache>
            </c:numRef>
          </c:val>
          <c:extLst>
            <c:ext xmlns:c16="http://schemas.microsoft.com/office/drawing/2014/chart" uri="{C3380CC4-5D6E-409C-BE32-E72D297353CC}">
              <c16:uniqueId val="{00000000-29FF-4465-8EFD-C72C96C8BC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29FF-4465-8EFD-C72C96C8BC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C2A-4566-B2EA-977B0517D2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C2A-4566-B2EA-977B0517D2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8C4-4468-ABCC-515EAC92083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38C4-4468-ABCC-515EAC92083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29.01</c:v>
                </c:pt>
              </c:numCache>
            </c:numRef>
          </c:val>
          <c:extLst>
            <c:ext xmlns:c16="http://schemas.microsoft.com/office/drawing/2014/chart" uri="{C3380CC4-5D6E-409C-BE32-E72D297353CC}">
              <c16:uniqueId val="{00000000-71BD-40E4-B20D-E2766B110EA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71BD-40E4-B20D-E2766B110EA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806.88</c:v>
                </c:pt>
              </c:numCache>
            </c:numRef>
          </c:val>
          <c:extLst>
            <c:ext xmlns:c16="http://schemas.microsoft.com/office/drawing/2014/chart" uri="{C3380CC4-5D6E-409C-BE32-E72D297353CC}">
              <c16:uniqueId val="{00000000-1F9B-4369-A918-14327486C75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1F9B-4369-A918-14327486C75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67.28</c:v>
                </c:pt>
              </c:numCache>
            </c:numRef>
          </c:val>
          <c:extLst>
            <c:ext xmlns:c16="http://schemas.microsoft.com/office/drawing/2014/chart" uri="{C3380CC4-5D6E-409C-BE32-E72D297353CC}">
              <c16:uniqueId val="{00000000-A473-4ECC-98EE-1BB2BF64723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A473-4ECC-98EE-1BB2BF64723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157.01</c:v>
                </c:pt>
              </c:numCache>
            </c:numRef>
          </c:val>
          <c:extLst>
            <c:ext xmlns:c16="http://schemas.microsoft.com/office/drawing/2014/chart" uri="{C3380CC4-5D6E-409C-BE32-E72D297353CC}">
              <c16:uniqueId val="{00000000-CB99-484B-A14A-8DE6E5F7AEA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CB99-484B-A14A-8DE6E5F7AEA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西尾市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171423</v>
      </c>
      <c r="AM8" s="51"/>
      <c r="AN8" s="51"/>
      <c r="AO8" s="51"/>
      <c r="AP8" s="51"/>
      <c r="AQ8" s="51"/>
      <c r="AR8" s="51"/>
      <c r="AS8" s="51"/>
      <c r="AT8" s="46">
        <f>データ!T6</f>
        <v>161.22</v>
      </c>
      <c r="AU8" s="46"/>
      <c r="AV8" s="46"/>
      <c r="AW8" s="46"/>
      <c r="AX8" s="46"/>
      <c r="AY8" s="46"/>
      <c r="AZ8" s="46"/>
      <c r="BA8" s="46"/>
      <c r="BB8" s="46">
        <f>データ!U6</f>
        <v>1063.29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81.03</v>
      </c>
      <c r="J10" s="46"/>
      <c r="K10" s="46"/>
      <c r="L10" s="46"/>
      <c r="M10" s="46"/>
      <c r="N10" s="46"/>
      <c r="O10" s="46"/>
      <c r="P10" s="46">
        <f>データ!P6</f>
        <v>9.7100000000000009</v>
      </c>
      <c r="Q10" s="46"/>
      <c r="R10" s="46"/>
      <c r="S10" s="46"/>
      <c r="T10" s="46"/>
      <c r="U10" s="46"/>
      <c r="V10" s="46"/>
      <c r="W10" s="46">
        <f>データ!Q6</f>
        <v>78.81</v>
      </c>
      <c r="X10" s="46"/>
      <c r="Y10" s="46"/>
      <c r="Z10" s="46"/>
      <c r="AA10" s="46"/>
      <c r="AB10" s="46"/>
      <c r="AC10" s="46"/>
      <c r="AD10" s="51">
        <f>データ!R6</f>
        <v>1925</v>
      </c>
      <c r="AE10" s="51"/>
      <c r="AF10" s="51"/>
      <c r="AG10" s="51"/>
      <c r="AH10" s="51"/>
      <c r="AI10" s="51"/>
      <c r="AJ10" s="51"/>
      <c r="AK10" s="2"/>
      <c r="AL10" s="51">
        <f>データ!V6</f>
        <v>16621</v>
      </c>
      <c r="AM10" s="51"/>
      <c r="AN10" s="51"/>
      <c r="AO10" s="51"/>
      <c r="AP10" s="51"/>
      <c r="AQ10" s="51"/>
      <c r="AR10" s="51"/>
      <c r="AS10" s="51"/>
      <c r="AT10" s="46">
        <f>データ!W6</f>
        <v>6.92</v>
      </c>
      <c r="AU10" s="46"/>
      <c r="AV10" s="46"/>
      <c r="AW10" s="46"/>
      <c r="AX10" s="46"/>
      <c r="AY10" s="46"/>
      <c r="AZ10" s="46"/>
      <c r="BA10" s="46"/>
      <c r="BB10" s="46">
        <f>データ!X6</f>
        <v>2401.88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bp31Yvq0AfEKjhijDWnYt7bXR+37oYJDk9x0FdFKxX6agG0TVQDOBiU9dLgITxDwxtkysfRRZx6ZAP0Glga20Q==" saltValue="rN+oGjzrAJuKMdYD1CsEq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232131</v>
      </c>
      <c r="D6" s="33">
        <f t="shared" si="3"/>
        <v>46</v>
      </c>
      <c r="E6" s="33">
        <f t="shared" si="3"/>
        <v>17</v>
      </c>
      <c r="F6" s="33">
        <f t="shared" si="3"/>
        <v>5</v>
      </c>
      <c r="G6" s="33">
        <f t="shared" si="3"/>
        <v>0</v>
      </c>
      <c r="H6" s="33" t="str">
        <f t="shared" si="3"/>
        <v>愛知県　西尾市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81.03</v>
      </c>
      <c r="P6" s="34">
        <f t="shared" si="3"/>
        <v>9.7100000000000009</v>
      </c>
      <c r="Q6" s="34">
        <f t="shared" si="3"/>
        <v>78.81</v>
      </c>
      <c r="R6" s="34">
        <f t="shared" si="3"/>
        <v>1925</v>
      </c>
      <c r="S6" s="34">
        <f t="shared" si="3"/>
        <v>171423</v>
      </c>
      <c r="T6" s="34">
        <f t="shared" si="3"/>
        <v>161.22</v>
      </c>
      <c r="U6" s="34">
        <f t="shared" si="3"/>
        <v>1063.29</v>
      </c>
      <c r="V6" s="34">
        <f t="shared" si="3"/>
        <v>16621</v>
      </c>
      <c r="W6" s="34">
        <f t="shared" si="3"/>
        <v>6.92</v>
      </c>
      <c r="X6" s="34">
        <f t="shared" si="3"/>
        <v>2401.88</v>
      </c>
      <c r="Y6" s="35" t="str">
        <f>IF(Y7="",NA(),Y7)</f>
        <v>-</v>
      </c>
      <c r="Z6" s="35" t="str">
        <f t="shared" ref="Z6:AH6" si="4">IF(Z7="",NA(),Z7)</f>
        <v>-</v>
      </c>
      <c r="AA6" s="35" t="str">
        <f t="shared" si="4"/>
        <v>-</v>
      </c>
      <c r="AB6" s="35" t="str">
        <f t="shared" si="4"/>
        <v>-</v>
      </c>
      <c r="AC6" s="35">
        <f t="shared" si="4"/>
        <v>100.84</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29.01</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806.88</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67.28</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157.01</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75.11</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97.38</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3.95</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232131</v>
      </c>
      <c r="D7" s="37">
        <v>46</v>
      </c>
      <c r="E7" s="37">
        <v>17</v>
      </c>
      <c r="F7" s="37">
        <v>5</v>
      </c>
      <c r="G7" s="37">
        <v>0</v>
      </c>
      <c r="H7" s="37" t="s">
        <v>96</v>
      </c>
      <c r="I7" s="37" t="s">
        <v>97</v>
      </c>
      <c r="J7" s="37" t="s">
        <v>98</v>
      </c>
      <c r="K7" s="37" t="s">
        <v>99</v>
      </c>
      <c r="L7" s="37" t="s">
        <v>100</v>
      </c>
      <c r="M7" s="37" t="s">
        <v>101</v>
      </c>
      <c r="N7" s="38" t="s">
        <v>102</v>
      </c>
      <c r="O7" s="38">
        <v>81.03</v>
      </c>
      <c r="P7" s="38">
        <v>9.7100000000000009</v>
      </c>
      <c r="Q7" s="38">
        <v>78.81</v>
      </c>
      <c r="R7" s="38">
        <v>1925</v>
      </c>
      <c r="S7" s="38">
        <v>171423</v>
      </c>
      <c r="T7" s="38">
        <v>161.22</v>
      </c>
      <c r="U7" s="38">
        <v>1063.29</v>
      </c>
      <c r="V7" s="38">
        <v>16621</v>
      </c>
      <c r="W7" s="38">
        <v>6.92</v>
      </c>
      <c r="X7" s="38">
        <v>2401.88</v>
      </c>
      <c r="Y7" s="38" t="s">
        <v>102</v>
      </c>
      <c r="Z7" s="38" t="s">
        <v>102</v>
      </c>
      <c r="AA7" s="38" t="s">
        <v>102</v>
      </c>
      <c r="AB7" s="38" t="s">
        <v>102</v>
      </c>
      <c r="AC7" s="38">
        <v>100.84</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29.01</v>
      </c>
      <c r="AZ7" s="38" t="s">
        <v>102</v>
      </c>
      <c r="BA7" s="38" t="s">
        <v>102</v>
      </c>
      <c r="BB7" s="38" t="s">
        <v>102</v>
      </c>
      <c r="BC7" s="38" t="s">
        <v>102</v>
      </c>
      <c r="BD7" s="38">
        <v>29.13</v>
      </c>
      <c r="BE7" s="38">
        <v>32.799999999999997</v>
      </c>
      <c r="BF7" s="38" t="s">
        <v>102</v>
      </c>
      <c r="BG7" s="38" t="s">
        <v>102</v>
      </c>
      <c r="BH7" s="38" t="s">
        <v>102</v>
      </c>
      <c r="BI7" s="38" t="s">
        <v>102</v>
      </c>
      <c r="BJ7" s="38">
        <v>806.88</v>
      </c>
      <c r="BK7" s="38" t="s">
        <v>102</v>
      </c>
      <c r="BL7" s="38" t="s">
        <v>102</v>
      </c>
      <c r="BM7" s="38" t="s">
        <v>102</v>
      </c>
      <c r="BN7" s="38" t="s">
        <v>102</v>
      </c>
      <c r="BO7" s="38">
        <v>867.83</v>
      </c>
      <c r="BP7" s="38">
        <v>832.52</v>
      </c>
      <c r="BQ7" s="38" t="s">
        <v>102</v>
      </c>
      <c r="BR7" s="38" t="s">
        <v>102</v>
      </c>
      <c r="BS7" s="38" t="s">
        <v>102</v>
      </c>
      <c r="BT7" s="38" t="s">
        <v>102</v>
      </c>
      <c r="BU7" s="38">
        <v>67.28</v>
      </c>
      <c r="BV7" s="38" t="s">
        <v>102</v>
      </c>
      <c r="BW7" s="38" t="s">
        <v>102</v>
      </c>
      <c r="BX7" s="38" t="s">
        <v>102</v>
      </c>
      <c r="BY7" s="38" t="s">
        <v>102</v>
      </c>
      <c r="BZ7" s="38">
        <v>57.08</v>
      </c>
      <c r="CA7" s="38">
        <v>60.94</v>
      </c>
      <c r="CB7" s="38" t="s">
        <v>102</v>
      </c>
      <c r="CC7" s="38" t="s">
        <v>102</v>
      </c>
      <c r="CD7" s="38" t="s">
        <v>102</v>
      </c>
      <c r="CE7" s="38" t="s">
        <v>102</v>
      </c>
      <c r="CF7" s="38">
        <v>157.01</v>
      </c>
      <c r="CG7" s="38" t="s">
        <v>102</v>
      </c>
      <c r="CH7" s="38" t="s">
        <v>102</v>
      </c>
      <c r="CI7" s="38" t="s">
        <v>102</v>
      </c>
      <c r="CJ7" s="38" t="s">
        <v>102</v>
      </c>
      <c r="CK7" s="38">
        <v>274.99</v>
      </c>
      <c r="CL7" s="38">
        <v>253.04</v>
      </c>
      <c r="CM7" s="38" t="s">
        <v>102</v>
      </c>
      <c r="CN7" s="38" t="s">
        <v>102</v>
      </c>
      <c r="CO7" s="38" t="s">
        <v>102</v>
      </c>
      <c r="CP7" s="38" t="s">
        <v>102</v>
      </c>
      <c r="CQ7" s="38">
        <v>75.11</v>
      </c>
      <c r="CR7" s="38" t="s">
        <v>102</v>
      </c>
      <c r="CS7" s="38" t="s">
        <v>102</v>
      </c>
      <c r="CT7" s="38" t="s">
        <v>102</v>
      </c>
      <c r="CU7" s="38" t="s">
        <v>102</v>
      </c>
      <c r="CV7" s="38">
        <v>54.83</v>
      </c>
      <c r="CW7" s="38">
        <v>54.84</v>
      </c>
      <c r="CX7" s="38" t="s">
        <v>102</v>
      </c>
      <c r="CY7" s="38" t="s">
        <v>102</v>
      </c>
      <c r="CZ7" s="38" t="s">
        <v>102</v>
      </c>
      <c r="DA7" s="38" t="s">
        <v>102</v>
      </c>
      <c r="DB7" s="38">
        <v>97.38</v>
      </c>
      <c r="DC7" s="38" t="s">
        <v>102</v>
      </c>
      <c r="DD7" s="38" t="s">
        <v>102</v>
      </c>
      <c r="DE7" s="38" t="s">
        <v>102</v>
      </c>
      <c r="DF7" s="38" t="s">
        <v>102</v>
      </c>
      <c r="DG7" s="38">
        <v>84.7</v>
      </c>
      <c r="DH7" s="38">
        <v>86.6</v>
      </c>
      <c r="DI7" s="38" t="s">
        <v>102</v>
      </c>
      <c r="DJ7" s="38" t="s">
        <v>102</v>
      </c>
      <c r="DK7" s="38" t="s">
        <v>102</v>
      </c>
      <c r="DL7" s="38" t="s">
        <v>102</v>
      </c>
      <c r="DM7" s="38">
        <v>3.95</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2022-01-20T08:38:20Z</cp:lastPrinted>
  <dcterms:created xsi:type="dcterms:W3CDTF">2021-12-03T07:32:46Z</dcterms:created>
  <dcterms:modified xsi:type="dcterms:W3CDTF">2022-01-27T07:41:40Z</dcterms:modified>
  <cp:category/>
</cp:coreProperties>
</file>