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D6OMzjHd8kX/tDFOv0KjSJc060jhR2lqknOS+JbeWrw6J9Ui7mcowgaNBbgbg/VJuHUjUzgppW0V9DK52i+HAA==" workbookSaltValue="KqhVOxRuw7z/z+vN2bvLi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<sst xmlns="http://schemas.openxmlformats.org/spreadsheetml/2006/main" count="297" uniqueCount="116">
  <si>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</si>
  <si>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</si>
  <si>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</si>
  <si>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</si>
  <si>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</si>
  <si>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</si>
  <si>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</si>
  <si>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</si>
  <si>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</si>
  <si>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</si>
  <si>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</si>
  <si>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</si>
  <si>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</si>
  <si>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</si>
  <si>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</si>
  <si>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</si>
  <si>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</si>
  <si>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</si>
  <si>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</si>
  <si>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</si>
  <si>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</si>
  <si>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</si>
  <si>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</si>
  <si>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</si>
  <si>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</si>
  <si>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</si>
  <si>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</si>
  <si>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</si>
  <si>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</si>
  <si>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</si>
  <si>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</si>
  <si>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</si>
  <si>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</si>
  <si>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</si>
  <si>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</si>
  <si>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</si>
  <si>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</si>
  <si>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</si>
  <si>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</si>
  <si>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</si>
  <si>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</si>
  <si>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</si>
  <si>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</si>
  <si>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</si>
  <si>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</si>
  <si>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</si>
  <si>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</si>
  <si>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</si>
  <si>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</si>
  <si>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</si>
  <si>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</si>
  <si>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</si>
  <si>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</si>
  <si>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</si>
  <si>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</si>
  <si>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</si>
  <si>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</si>
  <si>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</si>
  <si>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</si>
  <si>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</si>
  <si>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</si>
  <si>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</si>
  <si>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</si>
  <si>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</si>
  <si>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</si>
  <si>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</si>
  <si>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</si>
  <si>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</si>
  <si>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</si>
  <si>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</si>
  <si>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</si>
  <si>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</si>
  <si>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</si>
  <si>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</si>
  <si>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</si>
  <si>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</si>
  <si>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</si>
  <si>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</si>
  <si>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</si>
  <si>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</si>
  <si>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</si>
  <si>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</si>
  <si>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</si>
  <si>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</si>
  <si>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</si>
  <si>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</si>
  <si>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</si>
  <si>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</si>
  <si>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</si>
  <si>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</si>
  <si>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</si>
  <si>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</si>
  <si>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</si>
  <si>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</si>
  <si>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</si>
  <si>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</si>
  <si>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</si>
  <si>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</si>
  <si>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</si>
  <si>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</si>
  <si>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</si>
  <si>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</si>
  <si>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</si>
  <si>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</si>
  <si>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</si>
  <si>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</si>
  <si>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</si>
  <si>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</si>
  <si>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</si>
  <si>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</si>
  <si>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</si>
  <si>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</si>
  <si>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</si>
  <si>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農業集落排水事業は、平成13年度より供用開始している。事業は完了しており、現在は維持管理のみを行っている。
　①経常収支比率は、令和元年度において現金支出を伴わない支出（減価償却費等）に対する繰入金を受けなかったが、令和2年度からは繰入金を受けているため、平均並みの水準となっている。
　②累積欠損金比率においても、同様の理由で減少している。
　③流動比率においても、同様の理由で増加している。
　④企業債残高対事業規模比率は、企業債残高の減少率が、営業収益の減少率を上回る予定であることから、今後も減少する見込みである。
　⑤経費回収率は、平成30年度に宿泊施設が閉館して以降、使用料収入が大幅に減少しており、類似団体と比較して低くなっている。
　⑥汚水処理原価は、企業の施設を考慮した規模で処理場を建設した経緯があるが、当該企業からの使用水量が当初の見込みより大幅に少ないため、類似団体と比較して高くなっている。しかし、当該企業からは、毎年協定に基づき維持管理負担金の収入を受けている。
　⑦施設利用率においても、同様の理由により類似団体と比較して低くなっている。
　⑧水洗化率は、類似団体と比較して高くなっているが、今後新規に水洗化する世帯が見込めないため、使用料収入の大幅な増加は見込めない状況である。
</t>
    <rPh sb="1" eb="9">
      <t>ノウギョウシュウラクハイスイジギョウ</t>
    </rPh>
    <rPh sb="130" eb="133">
      <t>ヘイキンナ</t>
    </rPh>
    <rPh sb="135" eb="137">
      <t>スイジュン</t>
    </rPh>
    <rPh sb="167" eb="169">
      <t>ゲンショウ</t>
    </rPh>
    <rPh sb="178" eb="182">
      <t>リュウドウヒリツ</t>
    </rPh>
    <rPh sb="188" eb="190">
      <t>ドウヨウ</t>
    </rPh>
    <rPh sb="191" eb="193">
      <t>リユウ</t>
    </rPh>
    <rPh sb="194" eb="196">
      <t>ゾウカ</t>
    </rPh>
    <rPh sb="219" eb="224">
      <t>キギョウサイザンダカ</t>
    </rPh>
    <rPh sb="225" eb="228">
      <t>ゲンショウリツ</t>
    </rPh>
    <rPh sb="293" eb="295">
      <t>イコウ</t>
    </rPh>
    <rPh sb="296" eb="299">
      <t>シヨウリョウ</t>
    </rPh>
    <rPh sb="305" eb="307">
      <t>ゲンショウ</t>
    </rPh>
    <rPh sb="542" eb="545">
      <t>シヨウリョウ</t>
    </rPh>
    <phoneticPr fontId="4"/>
  </si>
  <si>
    <t>　供用開始が平成13年度であり、施設について大規模な修繕が必要となるような老朽化は進行していない。現在は、年間計画に基づき、機械装置等の営繕工事を行っている。
　管渠についても法定耐用年数を超えたものはないが、不明水が増加している。そのため、今後カメラ調査を実施し、不明水対策を進めていく。</t>
    <rPh sb="22" eb="25">
      <t>ダイキボ</t>
    </rPh>
    <rPh sb="49" eb="51">
      <t>ゲンザイ</t>
    </rPh>
    <rPh sb="53" eb="57">
      <t>ネンカンケイカク</t>
    </rPh>
    <rPh sb="58" eb="59">
      <t>モト</t>
    </rPh>
    <rPh sb="81" eb="83">
      <t>カンキョ</t>
    </rPh>
    <rPh sb="88" eb="94">
      <t>ホウテイタイヨウネンスウ</t>
    </rPh>
    <rPh sb="95" eb="96">
      <t>コ</t>
    </rPh>
    <rPh sb="105" eb="108">
      <t>フメイスイ</t>
    </rPh>
    <rPh sb="109" eb="111">
      <t>ゾウカ</t>
    </rPh>
    <rPh sb="121" eb="123">
      <t>コンゴ</t>
    </rPh>
    <rPh sb="126" eb="128">
      <t>チョウサ</t>
    </rPh>
    <rPh sb="129" eb="131">
      <t>ジッシ</t>
    </rPh>
    <rPh sb="133" eb="138">
      <t>フメイスイタイサク</t>
    </rPh>
    <rPh sb="139" eb="140">
      <t>スス</t>
    </rPh>
    <phoneticPr fontId="4"/>
  </si>
  <si>
    <t>　農業集落排水事業は平成12年度に整備が完了しているため、施設の増設、管渠の布設等の建設費の発生は見込まれない。
　しかし、将来的には多大な修繕費や施設更新費用が見込まれることや、不明水対策推進のため、令和2年度に策定した経営戦略に沿って、計画的に修繕・更新を行っていく。
　また、将来的な公共下水道への編入について、今後調査研究を行っていく必要がある。</t>
    <rPh sb="29" eb="31">
      <t>シセツ</t>
    </rPh>
    <rPh sb="32" eb="34">
      <t>ゾウセツ</t>
    </rPh>
    <rPh sb="35" eb="37">
      <t>カンキョ</t>
    </rPh>
    <rPh sb="42" eb="45">
      <t>ケンセツヒ</t>
    </rPh>
    <rPh sb="46" eb="48">
      <t>ハッセイ</t>
    </rPh>
    <rPh sb="90" eb="97">
      <t>フメイスイタイサクスイシン</t>
    </rPh>
    <rPh sb="107" eb="109">
      <t>サクテイ</t>
    </rPh>
    <rPh sb="116" eb="117">
      <t>ソ</t>
    </rPh>
    <rPh sb="120" eb="123">
      <t>ケイカクテキ</t>
    </rPh>
    <rPh sb="130" eb="131">
      <t>オコナ</t>
    </rPh>
    <rPh sb="143" eb="144">
      <t>テキ</t>
    </rPh>
    <rPh sb="166" eb="167">
      <t>オコナ</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</si>
</sst>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9C-49A5-9CE1-7488FE063A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B59C-49A5-9CE1-7488FE063A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22.25</c:v>
                </c:pt>
                <c:pt idx="4">
                  <c:v>20.38</c:v>
                </c:pt>
              </c:numCache>
            </c:numRef>
          </c:val>
          <c:extLst>
            <c:ext xmlns:c16="http://schemas.microsoft.com/office/drawing/2014/chart" uri="{C3380CC4-5D6E-409C-BE32-E72D297353CC}">
              <c16:uniqueId val="{00000000-F30E-4CDB-A6C6-11AFB157A0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F30E-4CDB-A6C6-11AFB157A0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92.83</c:v>
                </c:pt>
                <c:pt idx="4">
                  <c:v>92.73</c:v>
                </c:pt>
              </c:numCache>
            </c:numRef>
          </c:val>
          <c:extLst>
            <c:ext xmlns:c16="http://schemas.microsoft.com/office/drawing/2014/chart" uri="{C3380CC4-5D6E-409C-BE32-E72D297353CC}">
              <c16:uniqueId val="{00000000-5E5F-4B74-A540-9548BB1BBB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5E5F-4B74-A540-9548BB1BBB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92.52</c:v>
                </c:pt>
                <c:pt idx="4">
                  <c:v>103.19</c:v>
                </c:pt>
              </c:numCache>
            </c:numRef>
          </c:val>
          <c:extLst>
            <c:ext xmlns:c16="http://schemas.microsoft.com/office/drawing/2014/chart" uri="{C3380CC4-5D6E-409C-BE32-E72D297353CC}">
              <c16:uniqueId val="{00000000-4D14-4B70-8665-1A95442755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4D14-4B70-8665-1A95442755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7.05</c:v>
                </c:pt>
                <c:pt idx="4">
                  <c:v>13.93</c:v>
                </c:pt>
              </c:numCache>
            </c:numRef>
          </c:val>
          <c:extLst>
            <c:ext xmlns:c16="http://schemas.microsoft.com/office/drawing/2014/chart" uri="{C3380CC4-5D6E-409C-BE32-E72D297353CC}">
              <c16:uniqueId val="{00000000-7D91-4745-AB85-522F294862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7D91-4745-AB85-522F294862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54-4ABD-9D9E-E968CB8DC0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C54-4ABD-9D9E-E968CB8DC0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59.65</c:v>
                </c:pt>
                <c:pt idx="4">
                  <c:v>45.78</c:v>
                </c:pt>
              </c:numCache>
            </c:numRef>
          </c:val>
          <c:extLst>
            <c:ext xmlns:c16="http://schemas.microsoft.com/office/drawing/2014/chart" uri="{C3380CC4-5D6E-409C-BE32-E72D297353CC}">
              <c16:uniqueId val="{00000000-9EF2-43B7-BE66-7580BAC1B2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9EF2-43B7-BE66-7580BAC1B2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45.8</c:v>
                </c:pt>
                <c:pt idx="4">
                  <c:v>86.45</c:v>
                </c:pt>
              </c:numCache>
            </c:numRef>
          </c:val>
          <c:extLst>
            <c:ext xmlns:c16="http://schemas.microsoft.com/office/drawing/2014/chart" uri="{C3380CC4-5D6E-409C-BE32-E72D297353CC}">
              <c16:uniqueId val="{00000000-286F-4698-AE55-C01B248947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286F-4698-AE55-C01B248947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773.93</c:v>
                </c:pt>
                <c:pt idx="4">
                  <c:v>788.41</c:v>
                </c:pt>
              </c:numCache>
            </c:numRef>
          </c:val>
          <c:extLst>
            <c:ext xmlns:c16="http://schemas.microsoft.com/office/drawing/2014/chart" uri="{C3380CC4-5D6E-409C-BE32-E72D297353CC}">
              <c16:uniqueId val="{00000000-B63C-4F7B-976B-A0F3DDDADE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B63C-4F7B-976B-A0F3DDDADE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10.79</c:v>
                </c:pt>
                <c:pt idx="4">
                  <c:v>10.4</c:v>
                </c:pt>
              </c:numCache>
            </c:numRef>
          </c:val>
          <c:extLst>
            <c:ext xmlns:c16="http://schemas.microsoft.com/office/drawing/2014/chart" uri="{C3380CC4-5D6E-409C-BE32-E72D297353CC}">
              <c16:uniqueId val="{00000000-C23E-47F2-BD35-CB4615B1FC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C23E-47F2-BD35-CB4615B1FC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949.48</c:v>
                </c:pt>
                <c:pt idx="4">
                  <c:v>970.73</c:v>
                </c:pt>
              </c:numCache>
            </c:numRef>
          </c:val>
          <c:extLst>
            <c:ext xmlns:c16="http://schemas.microsoft.com/office/drawing/2014/chart" uri="{C3380CC4-5D6E-409C-BE32-E72D297353CC}">
              <c16:uniqueId val="{00000000-7E44-4E2B-B8ED-5908F7D736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7E44-4E2B-B8ED-5908F7D736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犬山市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73398</v>
      </c>
      <c r="AM8" s="75"/>
      <c r="AN8" s="75"/>
      <c r="AO8" s="75"/>
      <c r="AP8" s="75"/>
      <c r="AQ8" s="75"/>
      <c r="AR8" s="75"/>
      <c r="AS8" s="75"/>
      <c r="AT8" s="74">
        <f>データ!T6</f>
        <v>74.900000000000006</v>
      </c>
      <c r="AU8" s="74"/>
      <c r="AV8" s="74"/>
      <c r="AW8" s="74"/>
      <c r="AX8" s="74"/>
      <c r="AY8" s="74"/>
      <c r="AZ8" s="74"/>
      <c r="BA8" s="74"/>
      <c r="BB8" s="74">
        <f>データ!U6</f>
        <v>979.95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78.53</v>
      </c>
      <c r="J10" s="74"/>
      <c r="K10" s="74"/>
      <c r="L10" s="74"/>
      <c r="M10" s="74"/>
      <c r="N10" s="74"/>
      <c r="O10" s="74"/>
      <c r="P10" s="74">
        <f>データ!P6</f>
        <v>0.39</v>
      </c>
      <c r="Q10" s="74"/>
      <c r="R10" s="74"/>
      <c r="S10" s="74"/>
      <c r="T10" s="74"/>
      <c r="U10" s="74"/>
      <c r="V10" s="74"/>
      <c r="W10" s="74">
        <f>データ!Q6</f>
        <v>52.42</v>
      </c>
      <c r="X10" s="74"/>
      <c r="Y10" s="74"/>
      <c r="Z10" s="74"/>
      <c r="AA10" s="74"/>
      <c r="AB10" s="74"/>
      <c r="AC10" s="74"/>
      <c r="AD10" s="75">
        <f>データ!R6</f>
        <v>1771</v>
      </c>
      <c r="AE10" s="75"/>
      <c r="AF10" s="75"/>
      <c r="AG10" s="75"/>
      <c r="AH10" s="75"/>
      <c r="AI10" s="75"/>
      <c r="AJ10" s="75"/>
      <c r="AK10" s="2"/>
      <c r="AL10" s="75">
        <f>データ!V6</f>
        <v>289</v>
      </c>
      <c r="AM10" s="75"/>
      <c r="AN10" s="75"/>
      <c r="AO10" s="75"/>
      <c r="AP10" s="75"/>
      <c r="AQ10" s="75"/>
      <c r="AR10" s="75"/>
      <c r="AS10" s="75"/>
      <c r="AT10" s="74">
        <f>データ!W6</f>
        <v>0.35</v>
      </c>
      <c r="AU10" s="74"/>
      <c r="AV10" s="74"/>
      <c r="AW10" s="74"/>
      <c r="AX10" s="74"/>
      <c r="AY10" s="74"/>
      <c r="AZ10" s="74"/>
      <c r="BA10" s="74"/>
      <c r="BB10" s="74">
        <f>データ!X6</f>
        <v>825.71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pK/xxoAaQv8Wjh5ApEs+lJYvpaB7IRwqX7EIqRnyfuF835gNXwG1oi5ZgjY+wosjo0osiCGZor5OV0zj8JBi+g==" saltValue="8NEm44eJ9sRjNztGpSev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232157</v>
      </c>
      <c r="D6" s="33">
        <f t="shared" si="3"/>
        <v>46</v>
      </c>
      <c r="E6" s="33">
        <f t="shared" si="3"/>
        <v>17</v>
      </c>
      <c r="F6" s="33">
        <f t="shared" si="3"/>
        <v>5</v>
      </c>
      <c r="G6" s="33">
        <f t="shared" si="3"/>
        <v>0</v>
      </c>
      <c r="H6" s="33" t="str">
        <f t="shared" si="3"/>
        <v>愛知県　犬山市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78.53</v>
      </c>
      <c r="P6" s="34">
        <f t="shared" si="3"/>
        <v>0.39</v>
      </c>
      <c r="Q6" s="34">
        <f t="shared" si="3"/>
        <v>52.42</v>
      </c>
      <c r="R6" s="34">
        <f t="shared" si="3"/>
        <v>1771</v>
      </c>
      <c r="S6" s="34">
        <f t="shared" si="3"/>
        <v>73398</v>
      </c>
      <c r="T6" s="34">
        <f t="shared" si="3"/>
        <v>74.900000000000006</v>
      </c>
      <c r="U6" s="34">
        <f t="shared" si="3"/>
        <v>979.95</v>
      </c>
      <c r="V6" s="34">
        <f t="shared" si="3"/>
        <v>289</v>
      </c>
      <c r="W6" s="34">
        <f t="shared" si="3"/>
        <v>0.35</v>
      </c>
      <c r="X6" s="34">
        <f t="shared" si="3"/>
        <v>825.71</v>
      </c>
      <c r="Y6" s="35" t="str">
        <f>IF(Y7="",NA(),Y7)</f>
        <v>-</v>
      </c>
      <c r="Z6" s="35" t="str">
        <f t="shared" ref="Z6:AH6" si="4">IF(Z7="",NA(),Z7)</f>
        <v>-</v>
      </c>
      <c r="AA6" s="35" t="str">
        <f t="shared" si="4"/>
        <v>-</v>
      </c>
      <c r="AB6" s="35">
        <f t="shared" si="4"/>
        <v>92.52</v>
      </c>
      <c r="AC6" s="35">
        <f t="shared" si="4"/>
        <v>103.19</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5">
        <f t="shared" si="5"/>
        <v>59.65</v>
      </c>
      <c r="AN6" s="35">
        <f t="shared" si="5"/>
        <v>45.78</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45.8</v>
      </c>
      <c r="AY6" s="35">
        <f t="shared" si="6"/>
        <v>86.45</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773.93</v>
      </c>
      <c r="BJ6" s="35">
        <f t="shared" si="7"/>
        <v>788.41</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10.79</v>
      </c>
      <c r="BU6" s="35">
        <f t="shared" si="8"/>
        <v>10.4</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949.48</v>
      </c>
      <c r="CF6" s="35">
        <f t="shared" si="9"/>
        <v>970.73</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22.25</v>
      </c>
      <c r="CQ6" s="35">
        <f t="shared" si="10"/>
        <v>20.38</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92.83</v>
      </c>
      <c r="DB6" s="35">
        <f t="shared" si="11"/>
        <v>92.73</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7.05</v>
      </c>
      <c r="DM6" s="35">
        <f t="shared" si="12"/>
        <v>13.93</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232157</v>
      </c>
      <c r="D7" s="37">
        <v>46</v>
      </c>
      <c r="E7" s="37">
        <v>17</v>
      </c>
      <c r="F7" s="37">
        <v>5</v>
      </c>
      <c r="G7" s="37">
        <v>0</v>
      </c>
      <c r="H7" s="37" t="s">
        <v>96</v>
      </c>
      <c r="I7" s="37" t="s">
        <v>97</v>
      </c>
      <c r="J7" s="37" t="s">
        <v>98</v>
      </c>
      <c r="K7" s="37" t="s">
        <v>99</v>
      </c>
      <c r="L7" s="37" t="s">
        <v>100</v>
      </c>
      <c r="M7" s="37" t="s">
        <v>101</v>
      </c>
      <c r="N7" s="38" t="s">
        <v>102</v>
      </c>
      <c r="O7" s="38">
        <v>78.53</v>
      </c>
      <c r="P7" s="38">
        <v>0.39</v>
      </c>
      <c r="Q7" s="38">
        <v>52.42</v>
      </c>
      <c r="R7" s="38">
        <v>1771</v>
      </c>
      <c r="S7" s="38">
        <v>73398</v>
      </c>
      <c r="T7" s="38">
        <v>74.900000000000006</v>
      </c>
      <c r="U7" s="38">
        <v>979.95</v>
      </c>
      <c r="V7" s="38">
        <v>289</v>
      </c>
      <c r="W7" s="38">
        <v>0.35</v>
      </c>
      <c r="X7" s="38">
        <v>825.71</v>
      </c>
      <c r="Y7" s="38" t="s">
        <v>102</v>
      </c>
      <c r="Z7" s="38" t="s">
        <v>102</v>
      </c>
      <c r="AA7" s="38" t="s">
        <v>102</v>
      </c>
      <c r="AB7" s="38">
        <v>92.52</v>
      </c>
      <c r="AC7" s="38">
        <v>103.19</v>
      </c>
      <c r="AD7" s="38" t="s">
        <v>102</v>
      </c>
      <c r="AE7" s="38" t="s">
        <v>102</v>
      </c>
      <c r="AF7" s="38" t="s">
        <v>102</v>
      </c>
      <c r="AG7" s="38">
        <v>103.6</v>
      </c>
      <c r="AH7" s="38">
        <v>106.37</v>
      </c>
      <c r="AI7" s="38">
        <v>104.99</v>
      </c>
      <c r="AJ7" s="38" t="s">
        <v>102</v>
      </c>
      <c r="AK7" s="38" t="s">
        <v>102</v>
      </c>
      <c r="AL7" s="38" t="s">
        <v>102</v>
      </c>
      <c r="AM7" s="38">
        <v>59.65</v>
      </c>
      <c r="AN7" s="38">
        <v>45.78</v>
      </c>
      <c r="AO7" s="38" t="s">
        <v>102</v>
      </c>
      <c r="AP7" s="38" t="s">
        <v>102</v>
      </c>
      <c r="AQ7" s="38" t="s">
        <v>102</v>
      </c>
      <c r="AR7" s="38">
        <v>193.99</v>
      </c>
      <c r="AS7" s="38">
        <v>139.02000000000001</v>
      </c>
      <c r="AT7" s="38">
        <v>121.19</v>
      </c>
      <c r="AU7" s="38" t="s">
        <v>102</v>
      </c>
      <c r="AV7" s="38" t="s">
        <v>102</v>
      </c>
      <c r="AW7" s="38" t="s">
        <v>102</v>
      </c>
      <c r="AX7" s="38">
        <v>45.8</v>
      </c>
      <c r="AY7" s="38">
        <v>86.45</v>
      </c>
      <c r="AZ7" s="38" t="s">
        <v>102</v>
      </c>
      <c r="BA7" s="38" t="s">
        <v>102</v>
      </c>
      <c r="BB7" s="38" t="s">
        <v>102</v>
      </c>
      <c r="BC7" s="38">
        <v>26.99</v>
      </c>
      <c r="BD7" s="38">
        <v>29.13</v>
      </c>
      <c r="BE7" s="38">
        <v>32.799999999999997</v>
      </c>
      <c r="BF7" s="38" t="s">
        <v>102</v>
      </c>
      <c r="BG7" s="38" t="s">
        <v>102</v>
      </c>
      <c r="BH7" s="38" t="s">
        <v>102</v>
      </c>
      <c r="BI7" s="38">
        <v>773.93</v>
      </c>
      <c r="BJ7" s="38">
        <v>788.41</v>
      </c>
      <c r="BK7" s="38" t="s">
        <v>102</v>
      </c>
      <c r="BL7" s="38" t="s">
        <v>102</v>
      </c>
      <c r="BM7" s="38" t="s">
        <v>102</v>
      </c>
      <c r="BN7" s="38">
        <v>826.83</v>
      </c>
      <c r="BO7" s="38">
        <v>867.83</v>
      </c>
      <c r="BP7" s="38">
        <v>832.52</v>
      </c>
      <c r="BQ7" s="38" t="s">
        <v>102</v>
      </c>
      <c r="BR7" s="38" t="s">
        <v>102</v>
      </c>
      <c r="BS7" s="38" t="s">
        <v>102</v>
      </c>
      <c r="BT7" s="38">
        <v>10.79</v>
      </c>
      <c r="BU7" s="38">
        <v>10.4</v>
      </c>
      <c r="BV7" s="38" t="s">
        <v>102</v>
      </c>
      <c r="BW7" s="38" t="s">
        <v>102</v>
      </c>
      <c r="BX7" s="38" t="s">
        <v>102</v>
      </c>
      <c r="BY7" s="38">
        <v>57.31</v>
      </c>
      <c r="BZ7" s="38">
        <v>57.08</v>
      </c>
      <c r="CA7" s="38">
        <v>60.94</v>
      </c>
      <c r="CB7" s="38" t="s">
        <v>102</v>
      </c>
      <c r="CC7" s="38" t="s">
        <v>102</v>
      </c>
      <c r="CD7" s="38" t="s">
        <v>102</v>
      </c>
      <c r="CE7" s="38">
        <v>949.48</v>
      </c>
      <c r="CF7" s="38">
        <v>970.73</v>
      </c>
      <c r="CG7" s="38" t="s">
        <v>102</v>
      </c>
      <c r="CH7" s="38" t="s">
        <v>102</v>
      </c>
      <c r="CI7" s="38" t="s">
        <v>102</v>
      </c>
      <c r="CJ7" s="38">
        <v>273.52</v>
      </c>
      <c r="CK7" s="38">
        <v>274.99</v>
      </c>
      <c r="CL7" s="38">
        <v>253.04</v>
      </c>
      <c r="CM7" s="38" t="s">
        <v>102</v>
      </c>
      <c r="CN7" s="38" t="s">
        <v>102</v>
      </c>
      <c r="CO7" s="38" t="s">
        <v>102</v>
      </c>
      <c r="CP7" s="38">
        <v>22.25</v>
      </c>
      <c r="CQ7" s="38">
        <v>20.38</v>
      </c>
      <c r="CR7" s="38" t="s">
        <v>102</v>
      </c>
      <c r="CS7" s="38" t="s">
        <v>102</v>
      </c>
      <c r="CT7" s="38" t="s">
        <v>102</v>
      </c>
      <c r="CU7" s="38">
        <v>50.14</v>
      </c>
      <c r="CV7" s="38">
        <v>54.83</v>
      </c>
      <c r="CW7" s="38">
        <v>54.84</v>
      </c>
      <c r="CX7" s="38" t="s">
        <v>102</v>
      </c>
      <c r="CY7" s="38" t="s">
        <v>102</v>
      </c>
      <c r="CZ7" s="38" t="s">
        <v>102</v>
      </c>
      <c r="DA7" s="38">
        <v>92.83</v>
      </c>
      <c r="DB7" s="38">
        <v>92.73</v>
      </c>
      <c r="DC7" s="38" t="s">
        <v>102</v>
      </c>
      <c r="DD7" s="38" t="s">
        <v>102</v>
      </c>
      <c r="DE7" s="38" t="s">
        <v>102</v>
      </c>
      <c r="DF7" s="38">
        <v>84.98</v>
      </c>
      <c r="DG7" s="38">
        <v>84.7</v>
      </c>
      <c r="DH7" s="38">
        <v>86.6</v>
      </c>
      <c r="DI7" s="38" t="s">
        <v>102</v>
      </c>
      <c r="DJ7" s="38" t="s">
        <v>102</v>
      </c>
      <c r="DK7" s="38" t="s">
        <v>102</v>
      </c>
      <c r="DL7" s="38">
        <v>7.05</v>
      </c>
      <c r="DM7" s="38">
        <v>13.93</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2022-01-11T05:56:24Z</cp:lastPrinted>
  <dcterms:created xsi:type="dcterms:W3CDTF">2021-12-03T07:32:47Z</dcterms:created>
  <dcterms:modified xsi:type="dcterms:W3CDTF">2022-01-31T05:57:33Z</dcterms:modified>
  <cp:category/>
</cp:coreProperties>
</file>