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tS3V+Br2vZPB8WM1Mk1aDRe8KjDFOzCiuQQy4gCQX4hjokCLmVkqxisQpTkO4QUGcncH8JuT/KGRZ2G1U3/Zjw==" workbookSaltValue="6UKy5jT8kY57UEeTTzVvcg==" workbookSpinCount="100000" lockStructure="1"/>
  <bookViews>
    <workbookView xWindow="0" yWindow="0" windowWidth="19200" windowHeight="62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I10" i="4"/>
  <c r="B10" i="4"/>
  <c r="BB8" i="4"/>
  <c r="AL8" i="4"/>
  <c r="AD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<sst xmlns="http://schemas.openxmlformats.org/spreadsheetml/2006/main" count="319" uniqueCount="116">
  <si>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</si>
  <si>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</si>
  <si>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</si>
  <si>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</si>
  <si>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</si>
  <si>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</si>
  <si>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</si>
  <si>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</si>
  <si>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</si>
  <si>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</si>
  <si>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</si>
  <si>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</si>
  <si>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</si>
  <si>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</si>
  <si>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</si>
  <si>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</si>
  <si>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</si>
  <si>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</si>
  <si>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</si>
  <si>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</si>
  <si>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</si>
  <si>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</si>
  <si>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</si>
  <si>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</si>
  <si>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</si>
  <si>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</si>
  <si>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</si>
  <si>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</si>
  <si>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</si>
  <si>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</si>
  <si>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</si>
  <si>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</si>
  <si>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</si>
  <si>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</si>
  <si>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</si>
  <si>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</si>
  <si>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</si>
  <si>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</si>
  <si>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</si>
  <si>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</si>
  <si>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</si>
  <si>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</si>
  <si>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</si>
  <si>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</si>
  <si>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</si>
  <si>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</si>
  <si>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</si>
  <si>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</si>
  <si>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</si>
  <si>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</si>
  <si>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</si>
  <si>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</si>
  <si>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</si>
  <si>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</si>
  <si>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</si>
  <si>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</si>
  <si>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</si>
  <si>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</si>
  <si>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</si>
  <si>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</si>
  <si>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</si>
  <si>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</si>
  <si>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</si>
  <si>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</si>
  <si>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</si>
  <si>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</si>
  <si>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</si>
  <si>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</si>
  <si>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</si>
  <si>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</si>
  <si>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</si>
  <si>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</si>
  <si>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</si>
  <si>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</si>
  <si>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</si>
  <si>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</si>
  <si>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</si>
  <si>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</si>
  <si>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</si>
  <si>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</si>
  <si>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</si>
  <si>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</si>
  <si>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</si>
  <si>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</si>
  <si>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</si>
  <si>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</si>
  <si>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</si>
  <si>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</si>
  <si>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</si>
  <si>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</si>
  <si>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</si>
  <si>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</si>
  <si>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</si>
  <si>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</si>
  <si>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</si>
  <si>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</si>
  <si>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</si>
  <si>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</si>
  <si>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</si>
  <si>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</si>
  <si>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</si>
  <si>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</si>
  <si>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</si>
  <si>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</si>
  <si>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</si>
  <si>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</si>
  <si>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</si>
  <si>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</si>
  <si>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</si>
  <si>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</si>
  <si>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</si>
  <si>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</si>
  <si>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</si>
  <si>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下水道事業の長期的に安定した経営には、健全性や計画性・透明性の向上が求められることから、本市では令和2年4月1日に地方公営企業法を適用し、厳しい経営状況であることが明確化しました。
本市における、令和2年度末での管渠整備区域は1,504ha、普及率は86.61％となりました。普及率向上のため、今後も生活環境整備の重点事業として整備促進に努めていきます。水洗化率は92.78％となりましたが、使用料収入の増加を図るため、今後も積極的な啓発活動を行い、水洗化率向上に努める必要があります。
なお、経営戦略については、平成30年度に策定済みであり、令和5年度に見直しを行う予定です。</t>
    <rPh sb="0" eb="3">
      <t>ゲスイドウ</t>
    </rPh>
    <rPh sb="3" eb="5">
      <t>ジギョウ</t>
    </rPh>
    <rPh sb="6" eb="9">
      <t>チョウキテキ</t>
    </rPh>
    <rPh sb="10" eb="12">
      <t>アンテイ</t>
    </rPh>
    <rPh sb="14" eb="16">
      <t>ケイエイ</t>
    </rPh>
    <rPh sb="19" eb="22">
      <t>ケンゼンセイ</t>
    </rPh>
    <rPh sb="23" eb="26">
      <t>ケイカクセイ</t>
    </rPh>
    <rPh sb="27" eb="30">
      <t>トウメイセイ</t>
    </rPh>
    <rPh sb="31" eb="33">
      <t>コウジョウ</t>
    </rPh>
    <rPh sb="34" eb="35">
      <t>モト</t>
    </rPh>
    <rPh sb="44" eb="45">
      <t>ホン</t>
    </rPh>
    <rPh sb="45" eb="46">
      <t>シ</t>
    </rPh>
    <rPh sb="48" eb="49">
      <t>レイ</t>
    </rPh>
    <rPh sb="49" eb="50">
      <t>ワ</t>
    </rPh>
    <rPh sb="51" eb="52">
      <t>ネン</t>
    </rPh>
    <rPh sb="53" eb="54">
      <t>ガツ</t>
    </rPh>
    <rPh sb="55" eb="56">
      <t>ニチ</t>
    </rPh>
    <rPh sb="57" eb="59">
      <t>チホウ</t>
    </rPh>
    <rPh sb="59" eb="61">
      <t>コウエイ</t>
    </rPh>
    <rPh sb="61" eb="63">
      <t>キギョウ</t>
    </rPh>
    <rPh sb="63" eb="64">
      <t>ホウ</t>
    </rPh>
    <rPh sb="65" eb="67">
      <t>テキヨウ</t>
    </rPh>
    <rPh sb="69" eb="70">
      <t>キビ</t>
    </rPh>
    <rPh sb="72" eb="74">
      <t>ケイエイ</t>
    </rPh>
    <rPh sb="74" eb="76">
      <t>ジョウキョウ</t>
    </rPh>
    <rPh sb="82" eb="85">
      <t>メイカクカ</t>
    </rPh>
    <rPh sb="91" eb="93">
      <t>ホンシ</t>
    </rPh>
    <rPh sb="98" eb="99">
      <t>レイ</t>
    </rPh>
    <rPh sb="99" eb="100">
      <t>ワ</t>
    </rPh>
    <rPh sb="101" eb="103">
      <t>ネンド</t>
    </rPh>
    <rPh sb="103" eb="104">
      <t>マツ</t>
    </rPh>
    <rPh sb="106" eb="108">
      <t>カンキョ</t>
    </rPh>
    <rPh sb="108" eb="110">
      <t>セイビ</t>
    </rPh>
    <rPh sb="110" eb="112">
      <t>クイキ</t>
    </rPh>
    <rPh sb="121" eb="123">
      <t>フキュウ</t>
    </rPh>
    <rPh sb="123" eb="124">
      <t>リツ</t>
    </rPh>
    <rPh sb="138" eb="140">
      <t>フキュウ</t>
    </rPh>
    <rPh sb="140" eb="141">
      <t>リツ</t>
    </rPh>
    <rPh sb="141" eb="143">
      <t>コウジョウ</t>
    </rPh>
    <rPh sb="147" eb="149">
      <t>コンゴ</t>
    </rPh>
    <rPh sb="150" eb="152">
      <t>セイカツ</t>
    </rPh>
    <rPh sb="152" eb="154">
      <t>カンキョウ</t>
    </rPh>
    <rPh sb="154" eb="156">
      <t>セイビ</t>
    </rPh>
    <rPh sb="157" eb="159">
      <t>ジュウテン</t>
    </rPh>
    <rPh sb="159" eb="161">
      <t>ジギョウ</t>
    </rPh>
    <rPh sb="164" eb="166">
      <t>セイビ</t>
    </rPh>
    <rPh sb="166" eb="168">
      <t>ソクシン</t>
    </rPh>
    <rPh sb="169" eb="170">
      <t>ツト</t>
    </rPh>
    <rPh sb="177" eb="180">
      <t>スイセンカ</t>
    </rPh>
    <rPh sb="180" eb="181">
      <t>リツ</t>
    </rPh>
    <rPh sb="196" eb="199">
      <t>シヨウリョウ</t>
    </rPh>
    <rPh sb="199" eb="201">
      <t>シュウニュウ</t>
    </rPh>
    <rPh sb="202" eb="204">
      <t>ゾウカ</t>
    </rPh>
    <rPh sb="205" eb="206">
      <t>ハカ</t>
    </rPh>
    <rPh sb="210" eb="212">
      <t>コンゴ</t>
    </rPh>
    <rPh sb="213" eb="216">
      <t>セッキョクテキ</t>
    </rPh>
    <rPh sb="217" eb="219">
      <t>ケイハツ</t>
    </rPh>
    <rPh sb="219" eb="221">
      <t>カツドウ</t>
    </rPh>
    <rPh sb="222" eb="223">
      <t>オコナ</t>
    </rPh>
    <rPh sb="225" eb="228">
      <t>スイセンカ</t>
    </rPh>
    <rPh sb="228" eb="229">
      <t>リツ</t>
    </rPh>
    <rPh sb="229" eb="231">
      <t>コウジョウ</t>
    </rPh>
    <rPh sb="232" eb="233">
      <t>ツト</t>
    </rPh>
    <rPh sb="235" eb="237">
      <t>ヒツヨウ</t>
    </rPh>
    <rPh sb="247" eb="249">
      <t>ケイエイ</t>
    </rPh>
    <rPh sb="249" eb="251">
      <t>センリャク</t>
    </rPh>
    <rPh sb="257" eb="259">
      <t>ヘイセイ</t>
    </rPh>
    <rPh sb="261" eb="262">
      <t>ネン</t>
    </rPh>
    <rPh sb="262" eb="263">
      <t>ド</t>
    </rPh>
    <rPh sb="264" eb="266">
      <t>サクテイ</t>
    </rPh>
    <rPh sb="266" eb="267">
      <t>ズ</t>
    </rPh>
    <rPh sb="272" eb="273">
      <t>レイ</t>
    </rPh>
    <rPh sb="273" eb="274">
      <t>ワ</t>
    </rPh>
    <rPh sb="275" eb="277">
      <t>ネンド</t>
    </rPh>
    <rPh sb="278" eb="280">
      <t>ミナオ</t>
    </rPh>
    <rPh sb="282" eb="283">
      <t>オコナ</t>
    </rPh>
    <rPh sb="284" eb="286">
      <t>ヨテイ</t>
    </rPh>
    <phoneticPr fontId="4"/>
  </si>
  <si>
    <t>①経常収支比率は100％を下回り、②累積欠損金比率が発生する状況となっており、資金不足にならないよう、一般会計からの繰入を行う厳しい経営状況となっています。
③流動比率については、100％を下回っていますが、建設改良費等に充てられた企業債が含まれており、これは翌年度の一般会計繰入金で賄うため、支払能力が不足するものではありません。
④企業債残高対事業規模比率については、本市では管渠の整備や、終末処理場及び雨水ポンプ場の更新を計画的を進めている状況にあり、類似団体より高い数値となっています。なお、雨水に係る企業債を一般会計において負担することと定めていませんが、実質的には一般会計繰入金で賄う予定です。
⑤経費回収率は100％を下回っており、使用料収入の増加を図る取り組みが必要です。
⑥汚水処理原価については、150円/㎥を超える部分は一般会計から繰入をしているため含まれておらず、これを含めた実質的な汚水処理原価は202.80円です。令和4年度から共同汚泥処理施設が稼働するため、実質的な汚水処理原価の減少が見込めます。
⑦施設利用率については、将来的な管渠整備による供用開始区域の拡大及び下水道普及率の上昇に対応するため、施設の利用状況や規模の見直し等を計画的に実施していく必要があります。
⑧水洗化率については、類似団体より低い数値となっていますが、前年度から2.03ポイント増となっています。</t>
    <rPh sb="1" eb="3">
      <t>ケイジョウ</t>
    </rPh>
    <rPh sb="3" eb="5">
      <t>シュウシ</t>
    </rPh>
    <rPh sb="5" eb="7">
      <t>ヒリツ</t>
    </rPh>
    <rPh sb="13" eb="15">
      <t>シタマワ</t>
    </rPh>
    <rPh sb="18" eb="20">
      <t>ルイセキ</t>
    </rPh>
    <rPh sb="20" eb="22">
      <t>ケッソン</t>
    </rPh>
    <rPh sb="22" eb="23">
      <t>キン</t>
    </rPh>
    <rPh sb="23" eb="25">
      <t>ヒリツ</t>
    </rPh>
    <rPh sb="26" eb="28">
      <t>ハッセイ</t>
    </rPh>
    <rPh sb="30" eb="32">
      <t>ジョウキョウ</t>
    </rPh>
    <rPh sb="80" eb="82">
      <t>リュウドウ</t>
    </rPh>
    <rPh sb="82" eb="84">
      <t>ヒリツ</t>
    </rPh>
    <rPh sb="95" eb="97">
      <t>シタマワ</t>
    </rPh>
    <rPh sb="104" eb="106">
      <t>ケンセツ</t>
    </rPh>
    <rPh sb="106" eb="108">
      <t>カイリョウ</t>
    </rPh>
    <rPh sb="108" eb="109">
      <t>ヒ</t>
    </rPh>
    <rPh sb="109" eb="110">
      <t>ナド</t>
    </rPh>
    <rPh sb="111" eb="112">
      <t>ア</t>
    </rPh>
    <rPh sb="116" eb="118">
      <t>キギョウ</t>
    </rPh>
    <rPh sb="118" eb="119">
      <t>サイ</t>
    </rPh>
    <rPh sb="120" eb="121">
      <t>フク</t>
    </rPh>
    <rPh sb="130" eb="133">
      <t>ヨクネンド</t>
    </rPh>
    <rPh sb="134" eb="136">
      <t>イッパン</t>
    </rPh>
    <rPh sb="136" eb="138">
      <t>カイケイ</t>
    </rPh>
    <rPh sb="138" eb="140">
      <t>クリイレ</t>
    </rPh>
    <rPh sb="140" eb="141">
      <t>キン</t>
    </rPh>
    <rPh sb="142" eb="143">
      <t>マカナ</t>
    </rPh>
    <rPh sb="147" eb="149">
      <t>シハライ</t>
    </rPh>
    <rPh sb="149" eb="151">
      <t>ノウリョク</t>
    </rPh>
    <rPh sb="152" eb="154">
      <t>フソク</t>
    </rPh>
    <rPh sb="168" eb="170">
      <t>キギョウ</t>
    </rPh>
    <rPh sb="170" eb="171">
      <t>サイ</t>
    </rPh>
    <rPh sb="171" eb="173">
      <t>ザンダカ</t>
    </rPh>
    <rPh sb="173" eb="174">
      <t>タイ</t>
    </rPh>
    <rPh sb="174" eb="176">
      <t>ジギョウ</t>
    </rPh>
    <rPh sb="176" eb="178">
      <t>キボ</t>
    </rPh>
    <rPh sb="178" eb="180">
      <t>ヒリツ</t>
    </rPh>
    <rPh sb="197" eb="199">
      <t>シュウマツ</t>
    </rPh>
    <rPh sb="250" eb="252">
      <t>ウスイ</t>
    </rPh>
    <rPh sb="253" eb="254">
      <t>カカ</t>
    </rPh>
    <rPh sb="255" eb="257">
      <t>キギョウ</t>
    </rPh>
    <rPh sb="257" eb="258">
      <t>サイ</t>
    </rPh>
    <rPh sb="259" eb="263">
      <t>イッパンカイケイ</t>
    </rPh>
    <rPh sb="267" eb="269">
      <t>フタン</t>
    </rPh>
    <rPh sb="274" eb="275">
      <t>サダ</t>
    </rPh>
    <rPh sb="283" eb="286">
      <t>ジッシツテキ</t>
    </rPh>
    <rPh sb="292" eb="294">
      <t>クリイレ</t>
    </rPh>
    <rPh sb="294" eb="295">
      <t>キン</t>
    </rPh>
    <rPh sb="296" eb="297">
      <t>マカナ</t>
    </rPh>
    <rPh sb="298" eb="300">
      <t>ヨテイ</t>
    </rPh>
    <rPh sb="332" eb="333">
      <t>ハカ</t>
    </rPh>
    <rPh sb="334" eb="335">
      <t>ト</t>
    </rPh>
    <rPh sb="336" eb="337">
      <t>ク</t>
    </rPh>
    <rPh sb="339" eb="341">
      <t>ヒツヨウ</t>
    </rPh>
    <rPh sb="346" eb="348">
      <t>オスイ</t>
    </rPh>
    <rPh sb="348" eb="350">
      <t>ショリ</t>
    </rPh>
    <rPh sb="350" eb="352">
      <t>ゲンカ</t>
    </rPh>
    <rPh sb="361" eb="362">
      <t>エン</t>
    </rPh>
    <rPh sb="365" eb="366">
      <t>コ</t>
    </rPh>
    <rPh sb="368" eb="370">
      <t>ブブン</t>
    </rPh>
    <rPh sb="371" eb="373">
      <t>イッパン</t>
    </rPh>
    <rPh sb="373" eb="375">
      <t>カイケイ</t>
    </rPh>
    <rPh sb="377" eb="379">
      <t>クリイレ</t>
    </rPh>
    <rPh sb="386" eb="387">
      <t>フク</t>
    </rPh>
    <rPh sb="397" eb="398">
      <t>フク</t>
    </rPh>
    <rPh sb="400" eb="403">
      <t>ジッシツテキ</t>
    </rPh>
    <rPh sb="404" eb="406">
      <t>オスイ</t>
    </rPh>
    <rPh sb="406" eb="408">
      <t>ショリ</t>
    </rPh>
    <rPh sb="408" eb="410">
      <t>ゲンカ</t>
    </rPh>
    <rPh sb="417" eb="418">
      <t>エン</t>
    </rPh>
    <rPh sb="421" eb="422">
      <t>レイ</t>
    </rPh>
    <rPh sb="422" eb="423">
      <t>ワ</t>
    </rPh>
    <rPh sb="424" eb="426">
      <t>ネンド</t>
    </rPh>
    <rPh sb="428" eb="430">
      <t>キョウドウ</t>
    </rPh>
    <rPh sb="430" eb="432">
      <t>オデイ</t>
    </rPh>
    <rPh sb="432" eb="434">
      <t>ショリ</t>
    </rPh>
    <rPh sb="434" eb="436">
      <t>シセツ</t>
    </rPh>
    <rPh sb="437" eb="439">
      <t>カドウ</t>
    </rPh>
    <rPh sb="444" eb="447">
      <t>ジッシツテキ</t>
    </rPh>
    <rPh sb="448" eb="450">
      <t>オスイ</t>
    </rPh>
    <rPh sb="450" eb="452">
      <t>ショリ</t>
    </rPh>
    <rPh sb="452" eb="454">
      <t>ゲンカ</t>
    </rPh>
    <rPh sb="455" eb="457">
      <t>ゲンショウ</t>
    </rPh>
    <rPh sb="458" eb="460">
      <t>ミコ</t>
    </rPh>
    <rPh sb="466" eb="468">
      <t>シセツ</t>
    </rPh>
    <rPh sb="468" eb="470">
      <t>リヨウ</t>
    </rPh>
    <rPh sb="470" eb="471">
      <t>リツ</t>
    </rPh>
    <rPh sb="477" eb="480">
      <t>ショウライテキ</t>
    </rPh>
    <rPh sb="481" eb="483">
      <t>カンキョ</t>
    </rPh>
    <rPh sb="483" eb="485">
      <t>セイビ</t>
    </rPh>
    <rPh sb="488" eb="490">
      <t>キョウヨウ</t>
    </rPh>
    <rPh sb="490" eb="492">
      <t>カイシ</t>
    </rPh>
    <rPh sb="492" eb="494">
      <t>クイキ</t>
    </rPh>
    <rPh sb="495" eb="497">
      <t>カクダイ</t>
    </rPh>
    <rPh sb="497" eb="498">
      <t>オヨ</t>
    </rPh>
    <rPh sb="499" eb="502">
      <t>ゲスイドウ</t>
    </rPh>
    <rPh sb="502" eb="504">
      <t>フキュウ</t>
    </rPh>
    <rPh sb="504" eb="505">
      <t>リツ</t>
    </rPh>
    <rPh sb="506" eb="508">
      <t>ジョウショウ</t>
    </rPh>
    <rPh sb="509" eb="511">
      <t>タイオウ</t>
    </rPh>
    <rPh sb="516" eb="518">
      <t>シセツ</t>
    </rPh>
    <rPh sb="519" eb="521">
      <t>リヨウ</t>
    </rPh>
    <rPh sb="521" eb="523">
      <t>ジョウキョウ</t>
    </rPh>
    <rPh sb="524" eb="526">
      <t>キボ</t>
    </rPh>
    <rPh sb="527" eb="529">
      <t>ミナオ</t>
    </rPh>
    <rPh sb="530" eb="531">
      <t>ナド</t>
    </rPh>
    <rPh sb="532" eb="535">
      <t>ケイカクテキ</t>
    </rPh>
    <rPh sb="536" eb="538">
      <t>ジッシ</t>
    </rPh>
    <rPh sb="542" eb="544">
      <t>ヒツヨウ</t>
    </rPh>
    <rPh sb="552" eb="555">
      <t>スイセンカ</t>
    </rPh>
    <rPh sb="555" eb="556">
      <t>リツ</t>
    </rPh>
    <rPh sb="562" eb="564">
      <t>ルイジ</t>
    </rPh>
    <rPh sb="564" eb="566">
      <t>ダンタイ</t>
    </rPh>
    <rPh sb="568" eb="569">
      <t>ヒク</t>
    </rPh>
    <rPh sb="570" eb="572">
      <t>スウチ</t>
    </rPh>
    <rPh sb="581" eb="584">
      <t>ゼンネンド</t>
    </rPh>
    <rPh sb="594" eb="595">
      <t>ゾウ</t>
    </rPh>
    <phoneticPr fontId="4"/>
  </si>
  <si>
    <t>①有形固定資産減価償却率については、法定耐用年数に近い資産が少なく、類似団体より低い数値となっています。②管渠老朽化率及び③管渠改善率については、有形固定資産のうち償却対象資産や法定耐用年数（50年）を経過した管渠がなく、類似団体より低い数値となっています。
引き続き、保有資産の老朽化の状況を踏まえて管渠の改善等に努めていきます。</t>
    <rPh sb="1" eb="3">
      <t>ユウケイ</t>
    </rPh>
    <rPh sb="3" eb="5">
      <t>コテイ</t>
    </rPh>
    <rPh sb="5" eb="7">
      <t>シサン</t>
    </rPh>
    <rPh sb="7" eb="9">
      <t>ゲンカ</t>
    </rPh>
    <rPh sb="9" eb="11">
      <t>ショウキャク</t>
    </rPh>
    <rPh sb="11" eb="12">
      <t>リツ</t>
    </rPh>
    <rPh sb="34" eb="36">
      <t>ルイジ</t>
    </rPh>
    <rPh sb="36" eb="38">
      <t>ダンタイ</t>
    </rPh>
    <rPh sb="40" eb="41">
      <t>ヒク</t>
    </rPh>
    <rPh sb="42" eb="44">
      <t>スウチ</t>
    </rPh>
    <rPh sb="55" eb="58">
      <t>ロウキュウカ</t>
    </rPh>
    <rPh sb="58" eb="59">
      <t>リツ</t>
    </rPh>
    <rPh sb="59" eb="60">
      <t>オヨ</t>
    </rPh>
    <rPh sb="62" eb="64">
      <t>カンキョ</t>
    </rPh>
    <rPh sb="64" eb="66">
      <t>カイゼン</t>
    </rPh>
    <rPh sb="66" eb="67">
      <t>リツ</t>
    </rPh>
    <rPh sb="73" eb="75">
      <t>ユウケイ</t>
    </rPh>
    <rPh sb="75" eb="77">
      <t>コテイ</t>
    </rPh>
    <rPh sb="77" eb="79">
      <t>シサン</t>
    </rPh>
    <rPh sb="82" eb="84">
      <t>ショウキャク</t>
    </rPh>
    <rPh sb="84" eb="86">
      <t>タイショウ</t>
    </rPh>
    <rPh sb="86" eb="88">
      <t>シサン</t>
    </rPh>
    <rPh sb="89" eb="91">
      <t>ホウテイ</t>
    </rPh>
    <rPh sb="91" eb="93">
      <t>タイヨウ</t>
    </rPh>
    <rPh sb="93" eb="95">
      <t>ネンスウ</t>
    </rPh>
    <rPh sb="98" eb="99">
      <t>ネン</t>
    </rPh>
    <rPh sb="101" eb="103">
      <t>ケイカ</t>
    </rPh>
    <rPh sb="105" eb="107">
      <t>カンキョ</t>
    </rPh>
    <rPh sb="111" eb="113">
      <t>ルイジ</t>
    </rPh>
    <rPh sb="113" eb="115">
      <t>ダンタイ</t>
    </rPh>
    <rPh sb="117" eb="118">
      <t>ヒク</t>
    </rPh>
    <rPh sb="119" eb="121">
      <t>スウチ</t>
    </rPh>
    <rPh sb="130" eb="131">
      <t>ヒ</t>
    </rPh>
    <rPh sb="132" eb="133">
      <t>ツヅ</t>
    </rPh>
    <rPh sb="135" eb="137">
      <t>ホユウ</t>
    </rPh>
    <rPh sb="137" eb="139">
      <t>シサン</t>
    </rPh>
    <rPh sb="140" eb="143">
      <t>ロウキュウカ</t>
    </rPh>
    <rPh sb="144" eb="146">
      <t>ジョウキョウ</t>
    </rPh>
    <rPh sb="147" eb="148">
      <t>フ</t>
    </rPh>
    <rPh sb="151" eb="153">
      <t>カンキョ</t>
    </rPh>
    <rPh sb="154" eb="156">
      <t>カイゼン</t>
    </rPh>
    <rPh sb="156" eb="157">
      <t>ナド</t>
    </rPh>
    <rPh sb="158" eb="1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</si>
</sst>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CF-4E57-902F-B5E2DCF284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84CF-4E57-902F-B5E2DCF284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92.78</c:v>
                </c:pt>
              </c:numCache>
            </c:numRef>
          </c:val>
          <c:extLst>
            <c:ext xmlns:c16="http://schemas.microsoft.com/office/drawing/2014/chart" uri="{C3380CC4-5D6E-409C-BE32-E72D297353CC}">
              <c16:uniqueId val="{00000000-3D08-447A-A791-A8D63F81FF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3D08-447A-A791-A8D63F81FF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3.54</c:v>
                </c:pt>
              </c:numCache>
            </c:numRef>
          </c:val>
          <c:extLst>
            <c:ext xmlns:c16="http://schemas.microsoft.com/office/drawing/2014/chart" uri="{C3380CC4-5D6E-409C-BE32-E72D297353CC}">
              <c16:uniqueId val="{00000000-BB91-4726-872D-38BC497B6D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BB91-4726-872D-38BC497B6D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34-4E6A-8FCC-7D2844F81E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1B34-4E6A-8FCC-7D2844F81E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15.61</c:v>
                </c:pt>
              </c:numCache>
            </c:numRef>
          </c:val>
          <c:extLst>
            <c:ext xmlns:c16="http://schemas.microsoft.com/office/drawing/2014/chart" uri="{C3380CC4-5D6E-409C-BE32-E72D297353CC}">
              <c16:uniqueId val="{00000000-ADF0-41DD-BA8B-AED2D799C0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ADF0-41DD-BA8B-AED2D799C0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72.77</c:v>
                </c:pt>
              </c:numCache>
            </c:numRef>
          </c:val>
          <c:extLst>
            <c:ext xmlns:c16="http://schemas.microsoft.com/office/drawing/2014/chart" uri="{C3380CC4-5D6E-409C-BE32-E72D297353CC}">
              <c16:uniqueId val="{00000000-9FD7-4153-8F20-B9F6325516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9FD7-4153-8F20-B9F6325516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2107.3200000000002</c:v>
                </c:pt>
              </c:numCache>
            </c:numRef>
          </c:val>
          <c:extLst>
            <c:ext xmlns:c16="http://schemas.microsoft.com/office/drawing/2014/chart" uri="{C3380CC4-5D6E-409C-BE32-E72D297353CC}">
              <c16:uniqueId val="{00000000-368A-4778-9ABF-9FCAEFAF5B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368A-4778-9ABF-9FCAEFAF5B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75.44</c:v>
                </c:pt>
              </c:numCache>
            </c:numRef>
          </c:val>
          <c:extLst>
            <c:ext xmlns:c16="http://schemas.microsoft.com/office/drawing/2014/chart" uri="{C3380CC4-5D6E-409C-BE32-E72D297353CC}">
              <c16:uniqueId val="{00000000-5079-402F-8B2E-CDA208AB33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5079-402F-8B2E-CDA208AB33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150.49</c:v>
                </c:pt>
              </c:numCache>
            </c:numRef>
          </c:val>
          <c:extLst>
            <c:ext xmlns:c16="http://schemas.microsoft.com/office/drawing/2014/chart" uri="{C3380CC4-5D6E-409C-BE32-E72D297353CC}">
              <c16:uniqueId val="{00000000-5A80-44F1-81AB-1C5B2BDEB2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5A80-44F1-81AB-1C5B2BDEB2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66.459999999999994</c:v>
                </c:pt>
              </c:numCache>
            </c:numRef>
          </c:val>
          <c:extLst>
            <c:ext xmlns:c16="http://schemas.microsoft.com/office/drawing/2014/chart" uri="{C3380CC4-5D6E-409C-BE32-E72D297353CC}">
              <c16:uniqueId val="{00000000-9C0D-4745-ACC6-B9C5280924F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9C0D-4745-ACC6-B9C5280924F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92.78</c:v>
                </c:pt>
              </c:numCache>
            </c:numRef>
          </c:val>
          <c:extLst>
            <c:ext xmlns:c16="http://schemas.microsoft.com/office/drawing/2014/chart" uri="{C3380CC4-5D6E-409C-BE32-E72D297353CC}">
              <c16:uniqueId val="{00000000-3E98-49BF-8FB1-EBF26290CA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3E98-49BF-8FB1-EBF26290CA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90" zoomScaleSheetLayoutView="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東海市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114672</v>
      </c>
      <c r="AM8" s="69"/>
      <c r="AN8" s="69"/>
      <c r="AO8" s="69"/>
      <c r="AP8" s="69"/>
      <c r="AQ8" s="69"/>
      <c r="AR8" s="69"/>
      <c r="AS8" s="69"/>
      <c r="AT8" s="68">
        <f>データ!T6</f>
        <v>43.43</v>
      </c>
      <c r="AU8" s="68"/>
      <c r="AV8" s="68"/>
      <c r="AW8" s="68"/>
      <c r="AX8" s="68"/>
      <c r="AY8" s="68"/>
      <c r="AZ8" s="68"/>
      <c r="BA8" s="68"/>
      <c r="BB8" s="68">
        <f>データ!U6</f>
        <v>2640.39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76.73</v>
      </c>
      <c r="J10" s="68"/>
      <c r="K10" s="68"/>
      <c r="L10" s="68"/>
      <c r="M10" s="68"/>
      <c r="N10" s="68"/>
      <c r="O10" s="68"/>
      <c r="P10" s="68">
        <f>データ!P6</f>
        <v>86.61</v>
      </c>
      <c r="Q10" s="68"/>
      <c r="R10" s="68"/>
      <c r="S10" s="68"/>
      <c r="T10" s="68"/>
      <c r="U10" s="68"/>
      <c r="V10" s="68"/>
      <c r="W10" s="68">
        <f>データ!Q6</f>
        <v>96.56</v>
      </c>
      <c r="X10" s="68"/>
      <c r="Y10" s="68"/>
      <c r="Z10" s="68"/>
      <c r="AA10" s="68"/>
      <c r="AB10" s="68"/>
      <c r="AC10" s="68"/>
      <c r="AD10" s="69">
        <f>データ!R6</f>
        <v>1920</v>
      </c>
      <c r="AE10" s="69"/>
      <c r="AF10" s="69"/>
      <c r="AG10" s="69"/>
      <c r="AH10" s="69"/>
      <c r="AI10" s="69"/>
      <c r="AJ10" s="69"/>
      <c r="AK10" s="2"/>
      <c r="AL10" s="69">
        <f>データ!V6</f>
        <v>99272</v>
      </c>
      <c r="AM10" s="69"/>
      <c r="AN10" s="69"/>
      <c r="AO10" s="69"/>
      <c r="AP10" s="69"/>
      <c r="AQ10" s="69"/>
      <c r="AR10" s="69"/>
      <c r="AS10" s="69"/>
      <c r="AT10" s="68">
        <f>データ!W6</f>
        <v>15.04</v>
      </c>
      <c r="AU10" s="68"/>
      <c r="AV10" s="68"/>
      <c r="AW10" s="68"/>
      <c r="AX10" s="68"/>
      <c r="AY10" s="68"/>
      <c r="AZ10" s="68"/>
      <c r="BA10" s="68"/>
      <c r="BB10" s="68">
        <f>データ!X6</f>
        <v>6600.53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wI/SxyiiQ6IjX+gjzkyVEVN1oysS0FKSAFYYaKp1ahhM/YvHYf5iVJIyoE6JLqutE0e04rh6VyfF/F8hs+TWA==" saltValue="lwzZ/v/uGWy9wdGQ7R0d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232220</v>
      </c>
      <c r="D6" s="33">
        <f t="shared" si="3"/>
        <v>46</v>
      </c>
      <c r="E6" s="33">
        <f t="shared" si="3"/>
        <v>17</v>
      </c>
      <c r="F6" s="33">
        <f t="shared" si="3"/>
        <v>1</v>
      </c>
      <c r="G6" s="33">
        <f t="shared" si="3"/>
        <v>0</v>
      </c>
      <c r="H6" s="33" t="str">
        <f t="shared" si="3"/>
        <v>愛知県　東海市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76.73</v>
      </c>
      <c r="P6" s="34">
        <f t="shared" si="3"/>
        <v>86.61</v>
      </c>
      <c r="Q6" s="34">
        <f t="shared" si="3"/>
        <v>96.56</v>
      </c>
      <c r="R6" s="34">
        <f t="shared" si="3"/>
        <v>1920</v>
      </c>
      <c r="S6" s="34">
        <f t="shared" si="3"/>
        <v>114672</v>
      </c>
      <c r="T6" s="34">
        <f t="shared" si="3"/>
        <v>43.43</v>
      </c>
      <c r="U6" s="34">
        <f t="shared" si="3"/>
        <v>2640.39</v>
      </c>
      <c r="V6" s="34">
        <f t="shared" si="3"/>
        <v>99272</v>
      </c>
      <c r="W6" s="34">
        <f t="shared" si="3"/>
        <v>15.04</v>
      </c>
      <c r="X6" s="34">
        <f t="shared" si="3"/>
        <v>6600.53</v>
      </c>
      <c r="Y6" s="35" t="str">
        <f>IF(Y7="",NA(),Y7)</f>
        <v>-</v>
      </c>
      <c r="Z6" s="35" t="str">
        <f t="shared" ref="Z6:AH6" si="4">IF(Z7="",NA(),Z7)</f>
        <v>-</v>
      </c>
      <c r="AA6" s="35" t="str">
        <f t="shared" si="4"/>
        <v>-</v>
      </c>
      <c r="AB6" s="35" t="str">
        <f t="shared" si="4"/>
        <v>-</v>
      </c>
      <c r="AC6" s="35">
        <f t="shared" si="4"/>
        <v>92.78</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5">
        <f t="shared" si="5"/>
        <v>15.61</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72.77</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2107.3200000000002</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75.44</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150.49</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66.459999999999994</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92.78</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3.54</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232220</v>
      </c>
      <c r="D7" s="37">
        <v>46</v>
      </c>
      <c r="E7" s="37">
        <v>17</v>
      </c>
      <c r="F7" s="37">
        <v>1</v>
      </c>
      <c r="G7" s="37">
        <v>0</v>
      </c>
      <c r="H7" s="37" t="s">
        <v>96</v>
      </c>
      <c r="I7" s="37" t="s">
        <v>97</v>
      </c>
      <c r="J7" s="37" t="s">
        <v>98</v>
      </c>
      <c r="K7" s="37" t="s">
        <v>99</v>
      </c>
      <c r="L7" s="37" t="s">
        <v>100</v>
      </c>
      <c r="M7" s="37" t="s">
        <v>101</v>
      </c>
      <c r="N7" s="38" t="s">
        <v>102</v>
      </c>
      <c r="O7" s="38">
        <v>76.73</v>
      </c>
      <c r="P7" s="38">
        <v>86.61</v>
      </c>
      <c r="Q7" s="38">
        <v>96.56</v>
      </c>
      <c r="R7" s="38">
        <v>1920</v>
      </c>
      <c r="S7" s="38">
        <v>114672</v>
      </c>
      <c r="T7" s="38">
        <v>43.43</v>
      </c>
      <c r="U7" s="38">
        <v>2640.39</v>
      </c>
      <c r="V7" s="38">
        <v>99272</v>
      </c>
      <c r="W7" s="38">
        <v>15.04</v>
      </c>
      <c r="X7" s="38">
        <v>6600.53</v>
      </c>
      <c r="Y7" s="38" t="s">
        <v>102</v>
      </c>
      <c r="Z7" s="38" t="s">
        <v>102</v>
      </c>
      <c r="AA7" s="38" t="s">
        <v>102</v>
      </c>
      <c r="AB7" s="38" t="s">
        <v>102</v>
      </c>
      <c r="AC7" s="38">
        <v>92.78</v>
      </c>
      <c r="AD7" s="38" t="s">
        <v>102</v>
      </c>
      <c r="AE7" s="38" t="s">
        <v>102</v>
      </c>
      <c r="AF7" s="38" t="s">
        <v>102</v>
      </c>
      <c r="AG7" s="38" t="s">
        <v>102</v>
      </c>
      <c r="AH7" s="38">
        <v>106.67</v>
      </c>
      <c r="AI7" s="38">
        <v>106.67</v>
      </c>
      <c r="AJ7" s="38" t="s">
        <v>102</v>
      </c>
      <c r="AK7" s="38" t="s">
        <v>102</v>
      </c>
      <c r="AL7" s="38" t="s">
        <v>102</v>
      </c>
      <c r="AM7" s="38" t="s">
        <v>102</v>
      </c>
      <c r="AN7" s="38">
        <v>15.61</v>
      </c>
      <c r="AO7" s="38" t="s">
        <v>102</v>
      </c>
      <c r="AP7" s="38" t="s">
        <v>102</v>
      </c>
      <c r="AQ7" s="38" t="s">
        <v>102</v>
      </c>
      <c r="AR7" s="38" t="s">
        <v>102</v>
      </c>
      <c r="AS7" s="38">
        <v>3.68</v>
      </c>
      <c r="AT7" s="38">
        <v>3.64</v>
      </c>
      <c r="AU7" s="38" t="s">
        <v>102</v>
      </c>
      <c r="AV7" s="38" t="s">
        <v>102</v>
      </c>
      <c r="AW7" s="38" t="s">
        <v>102</v>
      </c>
      <c r="AX7" s="38" t="s">
        <v>102</v>
      </c>
      <c r="AY7" s="38">
        <v>72.77</v>
      </c>
      <c r="AZ7" s="38" t="s">
        <v>102</v>
      </c>
      <c r="BA7" s="38" t="s">
        <v>102</v>
      </c>
      <c r="BB7" s="38" t="s">
        <v>102</v>
      </c>
      <c r="BC7" s="38" t="s">
        <v>102</v>
      </c>
      <c r="BD7" s="38">
        <v>67.86</v>
      </c>
      <c r="BE7" s="38">
        <v>67.52</v>
      </c>
      <c r="BF7" s="38" t="s">
        <v>102</v>
      </c>
      <c r="BG7" s="38" t="s">
        <v>102</v>
      </c>
      <c r="BH7" s="38" t="s">
        <v>102</v>
      </c>
      <c r="BI7" s="38" t="s">
        <v>102</v>
      </c>
      <c r="BJ7" s="38">
        <v>2107.3200000000002</v>
      </c>
      <c r="BK7" s="38" t="s">
        <v>102</v>
      </c>
      <c r="BL7" s="38" t="s">
        <v>102</v>
      </c>
      <c r="BM7" s="38" t="s">
        <v>102</v>
      </c>
      <c r="BN7" s="38" t="s">
        <v>102</v>
      </c>
      <c r="BO7" s="38">
        <v>709.4</v>
      </c>
      <c r="BP7" s="38">
        <v>705.21</v>
      </c>
      <c r="BQ7" s="38" t="s">
        <v>102</v>
      </c>
      <c r="BR7" s="38" t="s">
        <v>102</v>
      </c>
      <c r="BS7" s="38" t="s">
        <v>102</v>
      </c>
      <c r="BT7" s="38" t="s">
        <v>102</v>
      </c>
      <c r="BU7" s="38">
        <v>75.44</v>
      </c>
      <c r="BV7" s="38" t="s">
        <v>102</v>
      </c>
      <c r="BW7" s="38" t="s">
        <v>102</v>
      </c>
      <c r="BX7" s="38" t="s">
        <v>102</v>
      </c>
      <c r="BY7" s="38" t="s">
        <v>102</v>
      </c>
      <c r="BZ7" s="38">
        <v>91.14</v>
      </c>
      <c r="CA7" s="38">
        <v>98.96</v>
      </c>
      <c r="CB7" s="38" t="s">
        <v>102</v>
      </c>
      <c r="CC7" s="38" t="s">
        <v>102</v>
      </c>
      <c r="CD7" s="38" t="s">
        <v>102</v>
      </c>
      <c r="CE7" s="38" t="s">
        <v>102</v>
      </c>
      <c r="CF7" s="38">
        <v>150.49</v>
      </c>
      <c r="CG7" s="38" t="s">
        <v>102</v>
      </c>
      <c r="CH7" s="38" t="s">
        <v>102</v>
      </c>
      <c r="CI7" s="38" t="s">
        <v>102</v>
      </c>
      <c r="CJ7" s="38" t="s">
        <v>102</v>
      </c>
      <c r="CK7" s="38">
        <v>136.86000000000001</v>
      </c>
      <c r="CL7" s="38">
        <v>134.52000000000001</v>
      </c>
      <c r="CM7" s="38" t="s">
        <v>102</v>
      </c>
      <c r="CN7" s="38" t="s">
        <v>102</v>
      </c>
      <c r="CO7" s="38" t="s">
        <v>102</v>
      </c>
      <c r="CP7" s="38" t="s">
        <v>102</v>
      </c>
      <c r="CQ7" s="38">
        <v>66.459999999999994</v>
      </c>
      <c r="CR7" s="38" t="s">
        <v>102</v>
      </c>
      <c r="CS7" s="38" t="s">
        <v>102</v>
      </c>
      <c r="CT7" s="38" t="s">
        <v>102</v>
      </c>
      <c r="CU7" s="38" t="s">
        <v>102</v>
      </c>
      <c r="CV7" s="38">
        <v>60.78</v>
      </c>
      <c r="CW7" s="38">
        <v>59.57</v>
      </c>
      <c r="CX7" s="38" t="s">
        <v>102</v>
      </c>
      <c r="CY7" s="38" t="s">
        <v>102</v>
      </c>
      <c r="CZ7" s="38" t="s">
        <v>102</v>
      </c>
      <c r="DA7" s="38" t="s">
        <v>102</v>
      </c>
      <c r="DB7" s="38">
        <v>92.78</v>
      </c>
      <c r="DC7" s="38" t="s">
        <v>102</v>
      </c>
      <c r="DD7" s="38" t="s">
        <v>102</v>
      </c>
      <c r="DE7" s="38" t="s">
        <v>102</v>
      </c>
      <c r="DF7" s="38" t="s">
        <v>102</v>
      </c>
      <c r="DG7" s="38">
        <v>94.17</v>
      </c>
      <c r="DH7" s="38">
        <v>95.57</v>
      </c>
      <c r="DI7" s="38" t="s">
        <v>102</v>
      </c>
      <c r="DJ7" s="38" t="s">
        <v>102</v>
      </c>
      <c r="DK7" s="38" t="s">
        <v>102</v>
      </c>
      <c r="DL7" s="38" t="s">
        <v>102</v>
      </c>
      <c r="DM7" s="38">
        <v>3.54</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2022-01-24T09:20:22Z</cp:lastPrinted>
  <dcterms:created xsi:type="dcterms:W3CDTF">2021-12-03T07:14:03Z</dcterms:created>
  <dcterms:modified xsi:type="dcterms:W3CDTF">2022-02-03T10:06:51Z</dcterms:modified>
  <cp:category/>
</cp:coreProperties>
</file>