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E1B/bpydU1OAt8KThxR5jg74aK5Ou5c4N5NHrn++HBhxiFYEqh/VLlH0ZZEk35gDi79uqxHwNDOi0a4CXeJZOw==" workbookSaltValue="CTNqZZszBlwLuUbKwlAxvw=="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AD10" i="4"/>
  <c r="AL8" i="4"/>
  <c r="P8" i="4"/>
  <c r="I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<sst xmlns="http://schemas.openxmlformats.org/spreadsheetml/2006/main" count="275" uniqueCount="117">
  <si>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</si>
  <si>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</si>
  <si>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</si>
  <si>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</si>
  <si>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</si>
  <si>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</si>
  <si>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</si>
  <si>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</si>
  <si>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</si>
  <si>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</si>
  <si>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</si>
  <si>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</si>
  <si>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</si>
  <si>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</si>
  <si>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</si>
  <si>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</si>
  <si>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</si>
  <si>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</si>
  <si>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</si>
  <si>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</si>
  <si>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</si>
  <si>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</si>
  <si>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</si>
  <si>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</si>
  <si>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</si>
  <si>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</si>
  <si>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</si>
  <si>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</si>
  <si>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</si>
  <si>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</si>
  <si>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</si>
  <si>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</si>
  <si>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</si>
  <si>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</si>
  <si>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</si>
  <si>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</si>
  <si>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</si>
  <si>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</si>
  <si>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</si>
  <si>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</si>
  <si>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</si>
  <si>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</si>
  <si>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</si>
  <si>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</si>
  <si>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</si>
  <si>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</si>
  <si>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</si>
  <si>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</si>
  <si>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</si>
  <si>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</si>
  <si>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</si>
  <si>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</si>
  <si>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</si>
  <si>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</si>
  <si>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</si>
  <si>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</si>
  <si>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</si>
  <si>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</si>
  <si>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</si>
  <si>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</si>
  <si>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</si>
  <si>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</si>
  <si>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</si>
  <si>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</si>
  <si>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</si>
  <si>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</si>
  <si>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</si>
  <si>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</si>
  <si>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</si>
  <si>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</si>
  <si>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</si>
  <si>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</si>
  <si>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</si>
  <si>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</si>
  <si>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</si>
  <si>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</si>
  <si>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</si>
  <si>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</si>
  <si>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</si>
  <si>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</si>
  <si>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</si>
  <si>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</si>
  <si>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</si>
  <si>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</si>
  <si>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</si>
  <si>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</si>
  <si>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</si>
  <si>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</si>
  <si>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</si>
  <si>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</si>
  <si>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</si>
  <si>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</si>
  <si>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</si>
  <si>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</si>
  <si>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</si>
  <si>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</si>
  <si>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</si>
  <si>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</si>
  <si>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</si>
  <si>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</si>
  <si>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</si>
  <si>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</si>
  <si>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</si>
  <si>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</si>
  <si>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</si>
  <si>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</si>
  <si>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</si>
  <si>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</si>
  <si>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</si>
  <si>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</si>
  <si>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</si>
  <si>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</si>
  <si>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</si>
  <si>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</si>
  <si>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78.77％で100％に満たず収支が赤字であることが示されている。そのため、今後も水洗化率を向上させ、下水道使用料の増加に努めるとともに、経費節減による経常費用の削減に努め未処理欠損金を減らしていく。
　③流動比率は、未払金が増加し、流動資産が増加したため、増加した。流動比率が100％を下回っているが、これは流動資産に翌年度の企業債の償還額が含まれているためである。
　④企業債残高対事業規模比率は、新規の企業債借入がないため減少し、事業規模と比べて企業債残高の割合が低くなった。
　⑤経費回収率は、類似団体・全国平均に比べ、高いが、100％に満たないことから汚水処理費を下水道使用料で賄えていないため、水洗化率を向上させ、下水道使用料の増加に努めていく。
　⑧水洗化率は、類似団体・全国平均に比べ、高いが、今後も接続ＰＲなどにより水洗化率向上に努めたい。
　今後は、更なる水洗化率の向上、投資規模・料金水準の見直しを行い、事業運営をする必要がある。</t>
    <rPh sb="69" eb="70">
      <t>カ</t>
    </rPh>
    <rPh sb="123" eb="125">
      <t>ゾウカ</t>
    </rPh>
    <rPh sb="132" eb="134">
      <t>ゾウカ</t>
    </rPh>
    <rPh sb="139" eb="141">
      <t>ゾウカ</t>
    </rPh>
    <rPh sb="165" eb="167">
      <t>リュウドウ</t>
    </rPh>
    <rPh sb="167" eb="169">
      <t>シサン</t>
    </rPh>
    <phoneticPr fontId="4"/>
  </si>
  <si>
    <t>　①有形固定資産減価償却率は、H30年度に法適化をしたため、有形固定資産減価償却累計額が少なく、類似団体・全国平均に比べ低い状態である。
　しかし、今後は施設・管渠の老朽化が進むため、将来の管渠更新に備え、ストックマネジメント計画等の更新計画の策定、更新財源の確保について検討していく必要がある。</t>
    <phoneticPr fontId="4"/>
  </si>
  <si>
    <t>　令和2年度に策定した「稲沢市集落排水事業経営戦略」は「稲沢市公共下水道事業経営戦略」の見直しに合わせ、令和7年度に見直しを行う。
　今後は、公共下水道への一部編入や、農業集落排水施設同士の統合の有利性の検討を行い、広域化・共同化を進めていくとともに、「稲沢市汚水適正処理構想」及び「稲沢市集落排水事業経営戦略」に基づき、事業費の見通し、料金水準の見直し等を検討し、事業運営を行っていく。</t>
    <rPh sb="7" eb="9">
      <t>サクテイ</t>
    </rPh>
    <rPh sb="28" eb="31">
      <t>イナザワシ</t>
    </rPh>
    <rPh sb="31" eb="33">
      <t>コウキョウ</t>
    </rPh>
    <rPh sb="33" eb="36">
      <t>ゲスイドウ</t>
    </rPh>
    <rPh sb="36" eb="38">
      <t>ジギョウ</t>
    </rPh>
    <rPh sb="38" eb="40">
      <t>ケイエイ</t>
    </rPh>
    <rPh sb="40" eb="42">
      <t>センリャク</t>
    </rPh>
    <rPh sb="44" eb="46">
      <t>ミナオ</t>
    </rPh>
    <rPh sb="48" eb="49">
      <t>ア</t>
    </rPh>
    <rPh sb="52" eb="54">
      <t>レイワ</t>
    </rPh>
    <rPh sb="55" eb="57">
      <t>ネンド</t>
    </rPh>
    <rPh sb="58" eb="60">
      <t>ミナオ</t>
    </rPh>
    <rPh sb="62" eb="6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</si>
</sst>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64-4C13-A0A7-E2386793AB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6864-4C13-A0A7-E2386793AB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55.52</c:v>
                </c:pt>
                <c:pt idx="3">
                  <c:v>56.3</c:v>
                </c:pt>
                <c:pt idx="4">
                  <c:v>59.84</c:v>
                </c:pt>
              </c:numCache>
            </c:numRef>
          </c:val>
          <c:extLst>
            <c:ext xmlns:c16="http://schemas.microsoft.com/office/drawing/2014/chart" uri="{C3380CC4-5D6E-409C-BE32-E72D297353CC}">
              <c16:uniqueId val="{00000000-B685-4D63-9632-594A8F046E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B685-4D63-9632-594A8F046E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92.33</c:v>
                </c:pt>
                <c:pt idx="3">
                  <c:v>92.81</c:v>
                </c:pt>
                <c:pt idx="4">
                  <c:v>93.05</c:v>
                </c:pt>
              </c:numCache>
            </c:numRef>
          </c:val>
          <c:extLst>
            <c:ext xmlns:c16="http://schemas.microsoft.com/office/drawing/2014/chart" uri="{C3380CC4-5D6E-409C-BE32-E72D297353CC}">
              <c16:uniqueId val="{00000000-FDC0-4928-B1E7-9DA8730419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FDC0-4928-B1E7-9DA8730419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80.34</c:v>
                </c:pt>
                <c:pt idx="3">
                  <c:v>79.260000000000005</c:v>
                </c:pt>
                <c:pt idx="4">
                  <c:v>78.77</c:v>
                </c:pt>
              </c:numCache>
            </c:numRef>
          </c:val>
          <c:extLst>
            <c:ext xmlns:c16="http://schemas.microsoft.com/office/drawing/2014/chart" uri="{C3380CC4-5D6E-409C-BE32-E72D297353CC}">
              <c16:uniqueId val="{00000000-04B5-44A2-A293-8F47CFFE8D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04B5-44A2-A293-8F47CFFE8D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3.56</c:v>
                </c:pt>
                <c:pt idx="3">
                  <c:v>6.85</c:v>
                </c:pt>
                <c:pt idx="4">
                  <c:v>10.09</c:v>
                </c:pt>
              </c:numCache>
            </c:numRef>
          </c:val>
          <c:extLst>
            <c:ext xmlns:c16="http://schemas.microsoft.com/office/drawing/2014/chart" uri="{C3380CC4-5D6E-409C-BE32-E72D297353CC}">
              <c16:uniqueId val="{00000000-E853-403E-B5FB-261F46F168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E853-403E-B5FB-261F46F168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5F-467A-B962-0825E7F2E1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95F-467A-B962-0825E7F2E1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85.77</c:v>
                </c:pt>
                <c:pt idx="3">
                  <c:v>162.63999999999999</c:v>
                </c:pt>
                <c:pt idx="4">
                  <c:v>234.47</c:v>
                </c:pt>
              </c:numCache>
            </c:numRef>
          </c:val>
          <c:extLst>
            <c:ext xmlns:c16="http://schemas.microsoft.com/office/drawing/2014/chart" uri="{C3380CC4-5D6E-409C-BE32-E72D297353CC}">
              <c16:uniqueId val="{00000000-18A1-406E-8607-6A98DC4656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18A1-406E-8607-6A98DC4656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63.07</c:v>
                </c:pt>
                <c:pt idx="3">
                  <c:v>38.200000000000003</c:v>
                </c:pt>
                <c:pt idx="4">
                  <c:v>53.95</c:v>
                </c:pt>
              </c:numCache>
            </c:numRef>
          </c:val>
          <c:extLst>
            <c:ext xmlns:c16="http://schemas.microsoft.com/office/drawing/2014/chart" uri="{C3380CC4-5D6E-409C-BE32-E72D297353CC}">
              <c16:uniqueId val="{00000000-3E38-457C-9955-0D4F7D1E32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3E38-457C-9955-0D4F7D1E32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846.04</c:v>
                </c:pt>
                <c:pt idx="3">
                  <c:v>766.33</c:v>
                </c:pt>
                <c:pt idx="4">
                  <c:v>676.44</c:v>
                </c:pt>
              </c:numCache>
            </c:numRef>
          </c:val>
          <c:extLst>
            <c:ext xmlns:c16="http://schemas.microsoft.com/office/drawing/2014/chart" uri="{C3380CC4-5D6E-409C-BE32-E72D297353CC}">
              <c16:uniqueId val="{00000000-2E8D-4F53-B7CA-48DE97E659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2E8D-4F53-B7CA-48DE97E659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68.430000000000007</c:v>
                </c:pt>
                <c:pt idx="3">
                  <c:v>77.16</c:v>
                </c:pt>
                <c:pt idx="4">
                  <c:v>77.930000000000007</c:v>
                </c:pt>
              </c:numCache>
            </c:numRef>
          </c:val>
          <c:extLst>
            <c:ext xmlns:c16="http://schemas.microsoft.com/office/drawing/2014/chart" uri="{C3380CC4-5D6E-409C-BE32-E72D297353CC}">
              <c16:uniqueId val="{00000000-652B-4687-B1CF-F43D8CF999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652B-4687-B1CF-F43D8CF999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181.73</c:v>
                </c:pt>
                <c:pt idx="3">
                  <c:v>161.84</c:v>
                </c:pt>
                <c:pt idx="4">
                  <c:v>159.74</c:v>
                </c:pt>
              </c:numCache>
            </c:numRef>
          </c:val>
          <c:extLst>
            <c:ext xmlns:c16="http://schemas.microsoft.com/office/drawing/2014/chart" uri="{C3380CC4-5D6E-409C-BE32-E72D297353CC}">
              <c16:uniqueId val="{00000000-ED36-4119-9D5E-D9B0E71C79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ED36-4119-9D5E-D9B0E71C79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稲沢市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136237</v>
      </c>
      <c r="AM8" s="69"/>
      <c r="AN8" s="69"/>
      <c r="AO8" s="69"/>
      <c r="AP8" s="69"/>
      <c r="AQ8" s="69"/>
      <c r="AR8" s="69"/>
      <c r="AS8" s="69"/>
      <c r="AT8" s="68">
        <f>データ!T6</f>
        <v>79.349999999999994</v>
      </c>
      <c r="AU8" s="68"/>
      <c r="AV8" s="68"/>
      <c r="AW8" s="68"/>
      <c r="AX8" s="68"/>
      <c r="AY8" s="68"/>
      <c r="AZ8" s="68"/>
      <c r="BA8" s="68"/>
      <c r="BB8" s="68">
        <f>データ!U6</f>
        <v>1716.91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89.58</v>
      </c>
      <c r="J10" s="68"/>
      <c r="K10" s="68"/>
      <c r="L10" s="68"/>
      <c r="M10" s="68"/>
      <c r="N10" s="68"/>
      <c r="O10" s="68"/>
      <c r="P10" s="68">
        <f>データ!P6</f>
        <v>5.48</v>
      </c>
      <c r="Q10" s="68"/>
      <c r="R10" s="68"/>
      <c r="S10" s="68"/>
      <c r="T10" s="68"/>
      <c r="U10" s="68"/>
      <c r="V10" s="68"/>
      <c r="W10" s="68">
        <f>データ!Q6</f>
        <v>93.12</v>
      </c>
      <c r="X10" s="68"/>
      <c r="Y10" s="68"/>
      <c r="Z10" s="68"/>
      <c r="AA10" s="68"/>
      <c r="AB10" s="68"/>
      <c r="AC10" s="68"/>
      <c r="AD10" s="69">
        <f>データ!R6</f>
        <v>2530</v>
      </c>
      <c r="AE10" s="69"/>
      <c r="AF10" s="69"/>
      <c r="AG10" s="69"/>
      <c r="AH10" s="69"/>
      <c r="AI10" s="69"/>
      <c r="AJ10" s="69"/>
      <c r="AK10" s="2"/>
      <c r="AL10" s="69">
        <f>データ!V6</f>
        <v>7448</v>
      </c>
      <c r="AM10" s="69"/>
      <c r="AN10" s="69"/>
      <c r="AO10" s="69"/>
      <c r="AP10" s="69"/>
      <c r="AQ10" s="69"/>
      <c r="AR10" s="69"/>
      <c r="AS10" s="69"/>
      <c r="AT10" s="68">
        <f>データ!W6</f>
        <v>2.87</v>
      </c>
      <c r="AU10" s="68"/>
      <c r="AV10" s="68"/>
      <c r="AW10" s="68"/>
      <c r="AX10" s="68"/>
      <c r="AY10" s="68"/>
      <c r="AZ10" s="68"/>
      <c r="BA10" s="68"/>
      <c r="BB10" s="68">
        <f>データ!X6</f>
        <v>2595.12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WaqlSF2GWHChF4tMOoijQKFB2RI/zGnDrPxTsOvZ8+EijN5mZtxSBy4rYcWv74mjFqXVudinZH2wpgluCEsRNQ==" saltValue="Orx4EERhXyfDxXQSWIFY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232203</v>
      </c>
      <c r="D6" s="33">
        <f t="shared" si="3"/>
        <v>46</v>
      </c>
      <c r="E6" s="33">
        <f t="shared" si="3"/>
        <v>17</v>
      </c>
      <c r="F6" s="33">
        <f t="shared" si="3"/>
        <v>5</v>
      </c>
      <c r="G6" s="33">
        <f t="shared" si="3"/>
        <v>0</v>
      </c>
      <c r="H6" s="33" t="str">
        <f t="shared" si="3"/>
        <v>愛知県　稲沢市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89.58</v>
      </c>
      <c r="P6" s="34">
        <f t="shared" si="3"/>
        <v>5.48</v>
      </c>
      <c r="Q6" s="34">
        <f t="shared" si="3"/>
        <v>93.12</v>
      </c>
      <c r="R6" s="34">
        <f t="shared" si="3"/>
        <v>2530</v>
      </c>
      <c r="S6" s="34">
        <f t="shared" si="3"/>
        <v>136237</v>
      </c>
      <c r="T6" s="34">
        <f t="shared" si="3"/>
        <v>79.349999999999994</v>
      </c>
      <c r="U6" s="34">
        <f t="shared" si="3"/>
        <v>1716.91</v>
      </c>
      <c r="V6" s="34">
        <f t="shared" si="3"/>
        <v>7448</v>
      </c>
      <c r="W6" s="34">
        <f t="shared" si="3"/>
        <v>2.87</v>
      </c>
      <c r="X6" s="34">
        <f t="shared" si="3"/>
        <v>2595.12</v>
      </c>
      <c r="Y6" s="35" t="str">
        <f>IF(Y7="",NA(),Y7)</f>
        <v>-</v>
      </c>
      <c r="Z6" s="35" t="str">
        <f t="shared" ref="Z6:AH6" si="4">IF(Z7="",NA(),Z7)</f>
        <v>-</v>
      </c>
      <c r="AA6" s="35">
        <f t="shared" si="4"/>
        <v>80.34</v>
      </c>
      <c r="AB6" s="35">
        <f t="shared" si="4"/>
        <v>79.260000000000005</v>
      </c>
      <c r="AC6" s="35">
        <f t="shared" si="4"/>
        <v>78.77</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5">
        <f t="shared" si="5"/>
        <v>85.77</v>
      </c>
      <c r="AM6" s="35">
        <f t="shared" si="5"/>
        <v>162.63999999999999</v>
      </c>
      <c r="AN6" s="35">
        <f t="shared" si="5"/>
        <v>234.47</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63.07</v>
      </c>
      <c r="AX6" s="35">
        <f t="shared" si="6"/>
        <v>38.200000000000003</v>
      </c>
      <c r="AY6" s="35">
        <f t="shared" si="6"/>
        <v>53.95</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846.04</v>
      </c>
      <c r="BI6" s="35">
        <f t="shared" si="7"/>
        <v>766.33</v>
      </c>
      <c r="BJ6" s="35">
        <f t="shared" si="7"/>
        <v>676.44</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68.430000000000007</v>
      </c>
      <c r="BT6" s="35">
        <f t="shared" si="8"/>
        <v>77.16</v>
      </c>
      <c r="BU6" s="35">
        <f t="shared" si="8"/>
        <v>77.930000000000007</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181.73</v>
      </c>
      <c r="CE6" s="35">
        <f t="shared" si="9"/>
        <v>161.84</v>
      </c>
      <c r="CF6" s="35">
        <f t="shared" si="9"/>
        <v>159.74</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55.52</v>
      </c>
      <c r="CP6" s="35">
        <f t="shared" si="10"/>
        <v>56.3</v>
      </c>
      <c r="CQ6" s="35">
        <f t="shared" si="10"/>
        <v>59.84</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92.33</v>
      </c>
      <c r="DA6" s="35">
        <f t="shared" si="11"/>
        <v>92.81</v>
      </c>
      <c r="DB6" s="35">
        <f t="shared" si="11"/>
        <v>93.05</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3.56</v>
      </c>
      <c r="DL6" s="35">
        <f t="shared" si="12"/>
        <v>6.85</v>
      </c>
      <c r="DM6" s="35">
        <f t="shared" si="12"/>
        <v>10.09</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232203</v>
      </c>
      <c r="D7" s="37">
        <v>46</v>
      </c>
      <c r="E7" s="37">
        <v>17</v>
      </c>
      <c r="F7" s="37">
        <v>5</v>
      </c>
      <c r="G7" s="37">
        <v>0</v>
      </c>
      <c r="H7" s="37" t="s">
        <v>96</v>
      </c>
      <c r="I7" s="37" t="s">
        <v>97</v>
      </c>
      <c r="J7" s="37" t="s">
        <v>98</v>
      </c>
      <c r="K7" s="37" t="s">
        <v>99</v>
      </c>
      <c r="L7" s="37" t="s">
        <v>100</v>
      </c>
      <c r="M7" s="37" t="s">
        <v>101</v>
      </c>
      <c r="N7" s="38" t="s">
        <v>102</v>
      </c>
      <c r="O7" s="38">
        <v>89.58</v>
      </c>
      <c r="P7" s="38">
        <v>5.48</v>
      </c>
      <c r="Q7" s="38">
        <v>93.12</v>
      </c>
      <c r="R7" s="38">
        <v>2530</v>
      </c>
      <c r="S7" s="38">
        <v>136237</v>
      </c>
      <c r="T7" s="38">
        <v>79.349999999999994</v>
      </c>
      <c r="U7" s="38">
        <v>1716.91</v>
      </c>
      <c r="V7" s="38">
        <v>7448</v>
      </c>
      <c r="W7" s="38">
        <v>2.87</v>
      </c>
      <c r="X7" s="38">
        <v>2595.12</v>
      </c>
      <c r="Y7" s="38" t="s">
        <v>102</v>
      </c>
      <c r="Z7" s="38" t="s">
        <v>102</v>
      </c>
      <c r="AA7" s="38">
        <v>80.34</v>
      </c>
      <c r="AB7" s="38">
        <v>79.260000000000005</v>
      </c>
      <c r="AC7" s="38">
        <v>78.77</v>
      </c>
      <c r="AD7" s="38" t="s">
        <v>102</v>
      </c>
      <c r="AE7" s="38" t="s">
        <v>102</v>
      </c>
      <c r="AF7" s="38">
        <v>101.77</v>
      </c>
      <c r="AG7" s="38">
        <v>103.6</v>
      </c>
      <c r="AH7" s="38">
        <v>106.37</v>
      </c>
      <c r="AI7" s="38">
        <v>104.99</v>
      </c>
      <c r="AJ7" s="38" t="s">
        <v>102</v>
      </c>
      <c r="AK7" s="38" t="s">
        <v>102</v>
      </c>
      <c r="AL7" s="38">
        <v>85.77</v>
      </c>
      <c r="AM7" s="38">
        <v>162.63999999999999</v>
      </c>
      <c r="AN7" s="38">
        <v>234.47</v>
      </c>
      <c r="AO7" s="38" t="s">
        <v>102</v>
      </c>
      <c r="AP7" s="38" t="s">
        <v>102</v>
      </c>
      <c r="AQ7" s="38">
        <v>227.4</v>
      </c>
      <c r="AR7" s="38">
        <v>193.99</v>
      </c>
      <c r="AS7" s="38">
        <v>139.02000000000001</v>
      </c>
      <c r="AT7" s="38">
        <v>121.19</v>
      </c>
      <c r="AU7" s="38" t="s">
        <v>102</v>
      </c>
      <c r="AV7" s="38" t="s">
        <v>102</v>
      </c>
      <c r="AW7" s="38">
        <v>63.07</v>
      </c>
      <c r="AX7" s="38">
        <v>38.200000000000003</v>
      </c>
      <c r="AY7" s="38">
        <v>53.95</v>
      </c>
      <c r="AZ7" s="38" t="s">
        <v>102</v>
      </c>
      <c r="BA7" s="38" t="s">
        <v>102</v>
      </c>
      <c r="BB7" s="38">
        <v>29.54</v>
      </c>
      <c r="BC7" s="38">
        <v>26.99</v>
      </c>
      <c r="BD7" s="38">
        <v>29.13</v>
      </c>
      <c r="BE7" s="38">
        <v>32.799999999999997</v>
      </c>
      <c r="BF7" s="38" t="s">
        <v>102</v>
      </c>
      <c r="BG7" s="38" t="s">
        <v>102</v>
      </c>
      <c r="BH7" s="38">
        <v>846.04</v>
      </c>
      <c r="BI7" s="38">
        <v>766.33</v>
      </c>
      <c r="BJ7" s="38">
        <v>676.44</v>
      </c>
      <c r="BK7" s="38" t="s">
        <v>102</v>
      </c>
      <c r="BL7" s="38" t="s">
        <v>102</v>
      </c>
      <c r="BM7" s="38">
        <v>789.46</v>
      </c>
      <c r="BN7" s="38">
        <v>826.83</v>
      </c>
      <c r="BO7" s="38">
        <v>867.83</v>
      </c>
      <c r="BP7" s="38">
        <v>832.52</v>
      </c>
      <c r="BQ7" s="38" t="s">
        <v>102</v>
      </c>
      <c r="BR7" s="38" t="s">
        <v>102</v>
      </c>
      <c r="BS7" s="38">
        <v>68.430000000000007</v>
      </c>
      <c r="BT7" s="38">
        <v>77.16</v>
      </c>
      <c r="BU7" s="38">
        <v>77.930000000000007</v>
      </c>
      <c r="BV7" s="38" t="s">
        <v>102</v>
      </c>
      <c r="BW7" s="38" t="s">
        <v>102</v>
      </c>
      <c r="BX7" s="38">
        <v>57.77</v>
      </c>
      <c r="BY7" s="38">
        <v>57.31</v>
      </c>
      <c r="BZ7" s="38">
        <v>57.08</v>
      </c>
      <c r="CA7" s="38">
        <v>60.94</v>
      </c>
      <c r="CB7" s="38" t="s">
        <v>102</v>
      </c>
      <c r="CC7" s="38" t="s">
        <v>102</v>
      </c>
      <c r="CD7" s="38">
        <v>181.73</v>
      </c>
      <c r="CE7" s="38">
        <v>161.84</v>
      </c>
      <c r="CF7" s="38">
        <v>159.74</v>
      </c>
      <c r="CG7" s="38" t="s">
        <v>102</v>
      </c>
      <c r="CH7" s="38" t="s">
        <v>102</v>
      </c>
      <c r="CI7" s="38">
        <v>274.35000000000002</v>
      </c>
      <c r="CJ7" s="38">
        <v>273.52</v>
      </c>
      <c r="CK7" s="38">
        <v>274.99</v>
      </c>
      <c r="CL7" s="38">
        <v>253.04</v>
      </c>
      <c r="CM7" s="38" t="s">
        <v>102</v>
      </c>
      <c r="CN7" s="38" t="s">
        <v>102</v>
      </c>
      <c r="CO7" s="38">
        <v>55.52</v>
      </c>
      <c r="CP7" s="38">
        <v>56.3</v>
      </c>
      <c r="CQ7" s="38">
        <v>59.84</v>
      </c>
      <c r="CR7" s="38" t="s">
        <v>102</v>
      </c>
      <c r="CS7" s="38" t="s">
        <v>102</v>
      </c>
      <c r="CT7" s="38">
        <v>50.68</v>
      </c>
      <c r="CU7" s="38">
        <v>50.14</v>
      </c>
      <c r="CV7" s="38">
        <v>54.83</v>
      </c>
      <c r="CW7" s="38">
        <v>54.84</v>
      </c>
      <c r="CX7" s="38" t="s">
        <v>102</v>
      </c>
      <c r="CY7" s="38" t="s">
        <v>102</v>
      </c>
      <c r="CZ7" s="38">
        <v>92.33</v>
      </c>
      <c r="DA7" s="38">
        <v>92.81</v>
      </c>
      <c r="DB7" s="38">
        <v>93.05</v>
      </c>
      <c r="DC7" s="38" t="s">
        <v>102</v>
      </c>
      <c r="DD7" s="38" t="s">
        <v>102</v>
      </c>
      <c r="DE7" s="38">
        <v>84.86</v>
      </c>
      <c r="DF7" s="38">
        <v>84.98</v>
      </c>
      <c r="DG7" s="38">
        <v>84.7</v>
      </c>
      <c r="DH7" s="38">
        <v>86.6</v>
      </c>
      <c r="DI7" s="38" t="s">
        <v>102</v>
      </c>
      <c r="DJ7" s="38" t="s">
        <v>102</v>
      </c>
      <c r="DK7" s="38">
        <v>3.56</v>
      </c>
      <c r="DL7" s="38">
        <v>6.85</v>
      </c>
      <c r="DM7" s="38">
        <v>10.09</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2022-01-07T06:56:27Z</cp:lastPrinted>
  <dcterms:created xsi:type="dcterms:W3CDTF">2021-12-03T07:32:51Z</dcterms:created>
  <dcterms:modified xsi:type="dcterms:W3CDTF">2022-01-31T06:01:10Z</dcterms:modified>
  <cp:category/>
</cp:coreProperties>
</file>