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heckCompatibility="1"/>
  <mc:AlternateContent xmlns:mc="http://schemas.openxmlformats.org/markup-compatibility/2006">
    <mc:Choice Requires="x15">
      <x15ac:absPath xmlns:x15ac="http://schemas.microsoft.com/office/spreadsheetml/2010/11/ac" url="C:\Users\aJ00145700\Desktop\作業用フォルダ\経営分析（修正依頼中）\23大府市▲\"/>
    </mc:Choice>
  </mc:AlternateContent>
  <xr:revisionPtr revIDLastSave="0" documentId="13_ncr:1_{762D174E-F2F6-481C-8E33-1C8E48833A39}" xr6:coauthVersionLast="36" xr6:coauthVersionMax="36" xr10:uidLastSave="{00000000-0000-0000-0000-000000000000}"/>
  <workbookProtection workbookAlgorithmName="SHA-512" workbookHashValue="C3Go+ZMfroKMo0i04JZ+LRnNuJZnToYJ2/NBsjFOMdEHFrYBwGpbtqob2Ph18W07dkZu93k8DIqo/9wYyYigAw==" workbookSaltValue="L3XUJ1NQlJeMe1p31IBN8g=="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<sst xmlns="http://schemas.openxmlformats.org/spreadsheetml/2006/main" count="228" uniqueCount="113">
  <si>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</si>
  <si>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</si>
  <si>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</si>
  <si>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</si>
  <si>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</si>
  <si>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</si>
  <si>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</si>
  <si>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</si>
  <si>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</si>
  <si>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</si>
  <si>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</si>
  <si>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</si>
  <si>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</si>
  <si>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</si>
  <si>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</si>
  <si>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</si>
  <si>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</si>
  <si>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</si>
  <si>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</si>
  <si>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</si>
  <si>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</si>
  <si>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</si>
  <si>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</si>
  <si>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</si>
  <si>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</si>
  <si>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</si>
  <si>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</si>
  <si>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</si>
  <si>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</si>
  <si>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</si>
  <si>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</si>
  <si>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</si>
  <si>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</si>
  <si>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</si>
  <si>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</si>
  <si>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</si>
  <si>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</si>
  <si>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</si>
  <si>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</si>
  <si>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</si>
  <si>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</si>
  <si>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</si>
  <si>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</si>
  <si>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</si>
  <si>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</si>
  <si>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</si>
  <si>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</si>
  <si>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</si>
  <si>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</si>
  <si>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</si>
  <si>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</si>
  <si>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</si>
  <si>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</si>
  <si>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</si>
  <si>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</si>
  <si>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</si>
  <si>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</si>
  <si>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</si>
  <si>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</si>
  <si>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</si>
  <si>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</si>
  <si>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</si>
  <si>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</si>
  <si>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</si>
  <si>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</si>
  <si>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</si>
  <si>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</si>
  <si>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</si>
  <si>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</si>
  <si>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</si>
  <si>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</si>
  <si>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</si>
  <si>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</si>
  <si>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</si>
  <si>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</si>
  <si>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</si>
  <si>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</si>
  <si>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</si>
  <si>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</si>
  <si>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</si>
  <si>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</si>
  <si>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</si>
  <si>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</si>
  <si>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</si>
  <si>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</si>
  <si>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</si>
  <si>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</si>
  <si>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</si>
  <si>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</si>
  <si>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</si>
  <si>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</si>
  <si>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</si>
  <si>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大府市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</si>
  <si>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</si>
  <si>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</si>
  <si>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</si>
  <si>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</si>
  <si>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</si>
  <si>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</si>
  <si>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</si>
  <si>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</si>
  <si>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</si>
  <si>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</si>
  <si>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</si>
  <si>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</si>
  <si>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</si>
  <si>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</si>
  <si>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</si>
  <si>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</si>
  <si>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</si>
  <si>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①有形固定資産減価償却率は、前年度に比べ施設の更新が若干減少したため、増加しています。今後も計画的に更新を進めていきます。
②管路経年化率は、平均値よりは低い数値ですが、年々数値が高くなっており、管路の老朽化が進んでいます。布設年度の古い管や漏水管等に重点を置き、管路の重要度も考慮しながら、老朽管の更新を進めていきます。
③管路更新率は、年々数値が低くなっていますが、平均値よりも高い水準を維持しています。今後も積極的に管路の更新を行っていきます。</t>
    <rPh sb="1" eb="3">
      <t>ユウケイ</t>
    </rPh>
    <rPh sb="3" eb="5">
      <t>コテイ</t>
    </rPh>
    <rPh sb="5" eb="7">
      <t>シサン</t>
    </rPh>
    <rPh sb="7" eb="9">
      <t>ゲンカ</t>
    </rPh>
    <rPh sb="9" eb="11">
      <t>ショウキャク</t>
    </rPh>
    <rPh sb="11" eb="12">
      <t>リツ</t>
    </rPh>
    <rPh sb="14" eb="17">
      <t>ゼンネンド</t>
    </rPh>
    <rPh sb="18" eb="19">
      <t>クラ</t>
    </rPh>
    <rPh sb="20" eb="22">
      <t>シセツ</t>
    </rPh>
    <rPh sb="23" eb="25">
      <t>コウシン</t>
    </rPh>
    <rPh sb="26" eb="28">
      <t>ジャッカン</t>
    </rPh>
    <rPh sb="28" eb="30">
      <t>ゲンショウ</t>
    </rPh>
    <rPh sb="35" eb="37">
      <t>ゾウカ</t>
    </rPh>
    <rPh sb="43" eb="45">
      <t>コンゴ</t>
    </rPh>
    <rPh sb="46" eb="49">
      <t>ケイカクテキ</t>
    </rPh>
    <rPh sb="50" eb="52">
      <t>コウシン</t>
    </rPh>
    <rPh sb="53" eb="54">
      <t>スス</t>
    </rPh>
    <rPh sb="63" eb="65">
      <t>カンロ</t>
    </rPh>
    <rPh sb="65" eb="68">
      <t>ケイネンカ</t>
    </rPh>
    <rPh sb="68" eb="69">
      <t>リツ</t>
    </rPh>
    <rPh sb="71" eb="74">
      <t>ヘイキンチ</t>
    </rPh>
    <rPh sb="77" eb="78">
      <t>ヒク</t>
    </rPh>
    <rPh sb="79" eb="81">
      <t>スウチ</t>
    </rPh>
    <rPh sb="85" eb="87">
      <t>ネンネン</t>
    </rPh>
    <rPh sb="87" eb="89">
      <t>スウチ</t>
    </rPh>
    <rPh sb="90" eb="91">
      <t>タカ</t>
    </rPh>
    <rPh sb="98" eb="100">
      <t>カンロ</t>
    </rPh>
    <rPh sb="101" eb="104">
      <t>ロウキュウカ</t>
    </rPh>
    <rPh sb="105" eb="106">
      <t>スス</t>
    </rPh>
    <rPh sb="112" eb="116">
      <t>フセツネンド</t>
    </rPh>
    <rPh sb="117" eb="118">
      <t>フル</t>
    </rPh>
    <rPh sb="119" eb="120">
      <t>カン</t>
    </rPh>
    <rPh sb="121" eb="123">
      <t>ロウスイ</t>
    </rPh>
    <rPh sb="123" eb="124">
      <t>カン</t>
    </rPh>
    <rPh sb="124" eb="125">
      <t>トウ</t>
    </rPh>
    <rPh sb="126" eb="128">
      <t>ジュウテン</t>
    </rPh>
    <rPh sb="129" eb="130">
      <t>オ</t>
    </rPh>
    <rPh sb="132" eb="134">
      <t>カンロ</t>
    </rPh>
    <rPh sb="135" eb="138">
      <t>ジュウヨウド</t>
    </rPh>
    <rPh sb="139" eb="141">
      <t>コウリョ</t>
    </rPh>
    <rPh sb="146" eb="148">
      <t>ロウキュウ</t>
    </rPh>
    <rPh sb="148" eb="149">
      <t>カン</t>
    </rPh>
    <rPh sb="150" eb="152">
      <t>コウシン</t>
    </rPh>
    <rPh sb="153" eb="154">
      <t>スス</t>
    </rPh>
    <rPh sb="163" eb="165">
      <t>カンロ</t>
    </rPh>
    <rPh sb="165" eb="167">
      <t>コウシン</t>
    </rPh>
    <rPh sb="167" eb="168">
      <t>リツ</t>
    </rPh>
    <rPh sb="170" eb="172">
      <t>ネンネン</t>
    </rPh>
    <rPh sb="172" eb="174">
      <t>スウチ</t>
    </rPh>
    <rPh sb="175" eb="176">
      <t>ヒク</t>
    </rPh>
    <rPh sb="185" eb="188">
      <t>ヘイキンチ</t>
    </rPh>
    <rPh sb="191" eb="192">
      <t>タカ</t>
    </rPh>
    <rPh sb="193" eb="195">
      <t>スイジュン</t>
    </rPh>
    <rPh sb="196" eb="198">
      <t>イジ</t>
    </rPh>
    <rPh sb="204" eb="206">
      <t>コンゴ</t>
    </rPh>
    <rPh sb="207" eb="210">
      <t>セッキョクテキ</t>
    </rPh>
    <rPh sb="211" eb="213">
      <t>カンロ</t>
    </rPh>
    <rPh sb="214" eb="216">
      <t>コウシン</t>
    </rPh>
    <rPh sb="217" eb="218">
      <t>オコナ</t>
    </rPh>
    <phoneticPr fontId="4"/>
  </si>
  <si>
    <t>①経常収支比率は、平成26年度の2回目の料金改定実施後、平均値よりも高い数値を維持しています。また、⑤料金回収率も100％以上となっており、今後も健全経営を維持できる見込みです。
②累積欠損金比率は、令和２年度においても純利益を計上しているため、0%を維持しています。
③流動比率は、現金・預金が増加したため、前年度より数値が上昇し、平均値よりも高い数値となっています。
④企業債残高対給水収益比率は、近年、企業債の借入れを行っていないため、年々減少しています。
⑥給水原価、⑦施設利用率及び⑧有収率は、平均値よりも良好な数値となっており、施設を有効に利用して、効率的な事業経営を行っています。</t>
    <rPh sb="1" eb="3">
      <t>ケイジョウ</t>
    </rPh>
    <rPh sb="3" eb="5">
      <t>シュウシ</t>
    </rPh>
    <rPh sb="5" eb="7">
      <t>ヒリツ</t>
    </rPh>
    <rPh sb="9" eb="11">
      <t>ヘイセイ</t>
    </rPh>
    <rPh sb="13" eb="15">
      <t>ネンド</t>
    </rPh>
    <rPh sb="17" eb="19">
      <t>カイメ</t>
    </rPh>
    <rPh sb="20" eb="22">
      <t>リョウキン</t>
    </rPh>
    <rPh sb="22" eb="24">
      <t>カイテイ</t>
    </rPh>
    <rPh sb="24" eb="26">
      <t>ジッシ</t>
    </rPh>
    <rPh sb="26" eb="27">
      <t>ゴ</t>
    </rPh>
    <rPh sb="28" eb="31">
      <t>ヘイキンチ</t>
    </rPh>
    <rPh sb="34" eb="35">
      <t>タカ</t>
    </rPh>
    <rPh sb="36" eb="38">
      <t>スウチ</t>
    </rPh>
    <rPh sb="39" eb="41">
      <t>イジ</t>
    </rPh>
    <rPh sb="51" eb="53">
      <t>リョウキン</t>
    </rPh>
    <rPh sb="53" eb="55">
      <t>カイシュウ</t>
    </rPh>
    <rPh sb="55" eb="56">
      <t>リツ</t>
    </rPh>
    <rPh sb="61" eb="63">
      <t>イジョウ</t>
    </rPh>
    <rPh sb="70" eb="72">
      <t>コンゴ</t>
    </rPh>
    <rPh sb="73" eb="75">
      <t>ケンゼン</t>
    </rPh>
    <rPh sb="75" eb="77">
      <t>ケイエイ</t>
    </rPh>
    <rPh sb="78" eb="80">
      <t>イジ</t>
    </rPh>
    <rPh sb="83" eb="85">
      <t>ミコ</t>
    </rPh>
    <rPh sb="91" eb="93">
      <t>ルイセキ</t>
    </rPh>
    <rPh sb="93" eb="95">
      <t>ケッソン</t>
    </rPh>
    <rPh sb="95" eb="96">
      <t>キン</t>
    </rPh>
    <rPh sb="96" eb="98">
      <t>ヒリツ</t>
    </rPh>
    <rPh sb="100" eb="102">
      <t>レイワ</t>
    </rPh>
    <rPh sb="103" eb="105">
      <t>ネンド</t>
    </rPh>
    <rPh sb="110" eb="113">
      <t>ジュンリエキ</t>
    </rPh>
    <rPh sb="114" eb="116">
      <t>ケイジョウ</t>
    </rPh>
    <rPh sb="126" eb="128">
      <t>イジ</t>
    </rPh>
    <rPh sb="136" eb="138">
      <t>リュウドウ</t>
    </rPh>
    <rPh sb="138" eb="140">
      <t>ヒリツ</t>
    </rPh>
    <rPh sb="148" eb="150">
      <t>ゾウカ</t>
    </rPh>
    <rPh sb="167" eb="169">
      <t>ヘイキン</t>
    </rPh>
    <rPh sb="169" eb="170">
      <t>アタイ</t>
    </rPh>
    <rPh sb="173" eb="174">
      <t>タカ</t>
    </rPh>
    <rPh sb="175" eb="177">
      <t>スウチ</t>
    </rPh>
    <rPh sb="187" eb="189">
      <t>キギョウ</t>
    </rPh>
    <rPh sb="189" eb="190">
      <t>サイ</t>
    </rPh>
    <rPh sb="190" eb="192">
      <t>ザンダカ</t>
    </rPh>
    <rPh sb="192" eb="193">
      <t>タイ</t>
    </rPh>
    <rPh sb="193" eb="195">
      <t>キュウスイ</t>
    </rPh>
    <rPh sb="195" eb="197">
      <t>シュウエキ</t>
    </rPh>
    <rPh sb="197" eb="199">
      <t>ヒリツ</t>
    </rPh>
    <rPh sb="201" eb="203">
      <t>キンネン</t>
    </rPh>
    <rPh sb="204" eb="206">
      <t>キギョウ</t>
    </rPh>
    <rPh sb="206" eb="207">
      <t>サイ</t>
    </rPh>
    <rPh sb="208" eb="210">
      <t>カリイ</t>
    </rPh>
    <rPh sb="212" eb="213">
      <t>オコナ</t>
    </rPh>
    <rPh sb="221" eb="223">
      <t>ネンネン</t>
    </rPh>
    <rPh sb="223" eb="225">
      <t>ゲンショウ</t>
    </rPh>
    <rPh sb="233" eb="235">
      <t>キュウスイ</t>
    </rPh>
    <rPh sb="235" eb="237">
      <t>ゲンカ</t>
    </rPh>
    <rPh sb="239" eb="241">
      <t>シセツ</t>
    </rPh>
    <rPh sb="241" eb="243">
      <t>リヨウ</t>
    </rPh>
    <rPh sb="243" eb="244">
      <t>リツ</t>
    </rPh>
    <rPh sb="244" eb="245">
      <t>オヨ</t>
    </rPh>
    <rPh sb="247" eb="250">
      <t>ユウシュウリツ</t>
    </rPh>
    <rPh sb="252" eb="254">
      <t>ヘイキン</t>
    </rPh>
    <rPh sb="254" eb="255">
      <t>アタイ</t>
    </rPh>
    <rPh sb="258" eb="260">
      <t>リョウコウ</t>
    </rPh>
    <rPh sb="261" eb="263">
      <t>スウチ</t>
    </rPh>
    <rPh sb="270" eb="272">
      <t>シセツ</t>
    </rPh>
    <rPh sb="273" eb="275">
      <t>ユウコウ</t>
    </rPh>
    <rPh sb="276" eb="278">
      <t>リヨウ</t>
    </rPh>
    <rPh sb="281" eb="284">
      <t>コウリツテキ</t>
    </rPh>
    <rPh sb="285" eb="287">
      <t>ジギョウ</t>
    </rPh>
    <rPh sb="287" eb="289">
      <t>ケイエイ</t>
    </rPh>
    <rPh sb="290" eb="291">
      <t>オコナ</t>
    </rPh>
    <phoneticPr fontId="4"/>
  </si>
  <si>
    <t>過去に水道料金を改定したため、すべての数値で平均値よりも良好な数値となっており、健全で効率的な経営を行っていることがわかります。
また、管路経年化率と管路更新率については、平均値より良好な水準を維持しておりますが、管路経年化率は上昇傾向に、管路更新率は下降傾向にあることから、老朽化が進んでいることがわかります。今後も積極的に更新を行い、良好な水準を維持します。
令和２年度は現金・預金が増加しましたが、中長期的には施設及び管路の更新費用が増加する見込みです。
令和２年度に策定した大府市水道ビジョン及び大府市水道事業経営戦略に基づき、適宜、見直しを図りながら、健全な経営を維持しつつ、施設及び管路の更新を計画的に進めます。</t>
    <rPh sb="0" eb="2">
      <t>カコ</t>
    </rPh>
    <rPh sb="3" eb="5">
      <t>スイドウ</t>
    </rPh>
    <rPh sb="5" eb="7">
      <t>リョウキン</t>
    </rPh>
    <rPh sb="8" eb="10">
      <t>カイテイ</t>
    </rPh>
    <rPh sb="19" eb="21">
      <t>スウチ</t>
    </rPh>
    <rPh sb="22" eb="24">
      <t>ヘイキン</t>
    </rPh>
    <rPh sb="24" eb="25">
      <t>アタイ</t>
    </rPh>
    <rPh sb="28" eb="30">
      <t>リョウコウ</t>
    </rPh>
    <rPh sb="31" eb="33">
      <t>スウチ</t>
    </rPh>
    <rPh sb="40" eb="42">
      <t>ケンゼン</t>
    </rPh>
    <rPh sb="43" eb="46">
      <t>コウリツテキ</t>
    </rPh>
    <rPh sb="47" eb="49">
      <t>ケイエイ</t>
    </rPh>
    <rPh sb="50" eb="51">
      <t>オコナ</t>
    </rPh>
    <rPh sb="68" eb="70">
      <t>カンロ</t>
    </rPh>
    <rPh sb="70" eb="73">
      <t>ケイネンカ</t>
    </rPh>
    <rPh sb="73" eb="74">
      <t>リツ</t>
    </rPh>
    <rPh sb="75" eb="77">
      <t>カンロ</t>
    </rPh>
    <rPh sb="77" eb="79">
      <t>コウシン</t>
    </rPh>
    <rPh sb="79" eb="80">
      <t>リツ</t>
    </rPh>
    <rPh sb="86" eb="89">
      <t>ヘイキンチ</t>
    </rPh>
    <rPh sb="91" eb="93">
      <t>リョウコウ</t>
    </rPh>
    <rPh sb="94" eb="96">
      <t>スイジュン</t>
    </rPh>
    <rPh sb="97" eb="99">
      <t>イジ</t>
    </rPh>
    <rPh sb="107" eb="109">
      <t>カンロ</t>
    </rPh>
    <rPh sb="109" eb="112">
      <t>ケイネンカ</t>
    </rPh>
    <rPh sb="112" eb="113">
      <t>リツ</t>
    </rPh>
    <rPh sb="114" eb="116">
      <t>ジョウショウ</t>
    </rPh>
    <rPh sb="116" eb="118">
      <t>ケイコウ</t>
    </rPh>
    <rPh sb="120" eb="122">
      <t>カンロ</t>
    </rPh>
    <rPh sb="122" eb="124">
      <t>コウシン</t>
    </rPh>
    <rPh sb="124" eb="125">
      <t>リツ</t>
    </rPh>
    <rPh sb="126" eb="128">
      <t>カコウ</t>
    </rPh>
    <rPh sb="128" eb="130">
      <t>ケイコウ</t>
    </rPh>
    <rPh sb="138" eb="141">
      <t>ロウキュウカ</t>
    </rPh>
    <rPh sb="142" eb="143">
      <t>スス</t>
    </rPh>
    <rPh sb="156" eb="158">
      <t>コンゴ</t>
    </rPh>
    <rPh sb="159" eb="162">
      <t>セッキョクテキ</t>
    </rPh>
    <rPh sb="163" eb="165">
      <t>コウシン</t>
    </rPh>
    <rPh sb="166" eb="167">
      <t>オコナ</t>
    </rPh>
    <rPh sb="169" eb="171">
      <t>リョウコウ</t>
    </rPh>
    <rPh sb="172" eb="174">
      <t>スイジュン</t>
    </rPh>
    <rPh sb="175" eb="177">
      <t>イジ</t>
    </rPh>
    <rPh sb="182" eb="184">
      <t>レイワ</t>
    </rPh>
    <rPh sb="186" eb="187">
      <t>ド</t>
    </rPh>
    <rPh sb="188" eb="190">
      <t>ゲンキン</t>
    </rPh>
    <rPh sb="191" eb="193">
      <t>ヨキン</t>
    </rPh>
    <rPh sb="194" eb="196">
      <t>ゾウカ</t>
    </rPh>
    <rPh sb="202" eb="206">
      <t>チュウチョウキテキ</t>
    </rPh>
    <rPh sb="208" eb="210">
      <t>シセツ</t>
    </rPh>
    <rPh sb="210" eb="211">
      <t>オヨ</t>
    </rPh>
    <rPh sb="212" eb="214">
      <t>カンロ</t>
    </rPh>
    <rPh sb="215" eb="217">
      <t>コウシン</t>
    </rPh>
    <rPh sb="217" eb="219">
      <t>ヒヨウ</t>
    </rPh>
    <rPh sb="220" eb="222">
      <t>ゾウカ</t>
    </rPh>
    <rPh sb="224" eb="226">
      <t>ミコ</t>
    </rPh>
    <rPh sb="231" eb="233">
      <t>レイワ</t>
    </rPh>
    <rPh sb="234" eb="236">
      <t>ネンド</t>
    </rPh>
    <rPh sb="237" eb="239">
      <t>サクテイ</t>
    </rPh>
    <rPh sb="250" eb="251">
      <t>オヨ</t>
    </rPh>
    <rPh sb="252" eb="255">
      <t>オオブシ</t>
    </rPh>
    <rPh sb="255" eb="257">
      <t>スイドウ</t>
    </rPh>
    <rPh sb="257" eb="259">
      <t>ジギョウ</t>
    </rPh>
    <rPh sb="259" eb="261">
      <t>ケイエイ</t>
    </rPh>
    <rPh sb="261" eb="263">
      <t>センリャク</t>
    </rPh>
    <rPh sb="264" eb="265">
      <t>モト</t>
    </rPh>
    <rPh sb="281" eb="283">
      <t>ケンゼン</t>
    </rPh>
    <rPh sb="284" eb="286">
      <t>ケイエイ</t>
    </rPh>
    <rPh sb="287" eb="289">
      <t>イジ</t>
    </rPh>
    <rPh sb="293" eb="295">
      <t>シセツ</t>
    </rPh>
    <rPh sb="295" eb="296">
      <t>オヨ</t>
    </rPh>
    <rPh sb="297" eb="299">
      <t>カンロ</t>
    </rPh>
    <rPh sb="300" eb="302">
      <t>コウシン</t>
    </rPh>
    <rPh sb="303" eb="306">
      <t>ケイカクテキ</t>
    </rPh>
    <rPh sb="307" eb="308">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</si>
</sst>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2.71</c:v>
                </c:pt>
                <c:pt idx="1">
                  <c:v>2.0499999999999998</c:v>
                </c:pt>
                <c:pt idx="2">
                  <c:v>1.62</c:v>
                </c:pt>
                <c:pt idx="3">
                  <c:v>1.52</c:v>
                </c:pt>
                <c:pt idx="4">
                  <c:v>1</c:v>
                </c:pt>
              </c:numCache>
            </c:numRef>
          </c:val>
          <c:extLst>
            <c:ext xmlns:c16="http://schemas.microsoft.com/office/drawing/2014/chart" uri="{C3380CC4-5D6E-409C-BE32-E72D297353CC}">
              <c16:uniqueId val="{00000000-04FE-46A4-8851-1E74638B22E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04FE-46A4-8851-1E74638B22E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79.08</c:v>
                </c:pt>
                <c:pt idx="1">
                  <c:v>79.66</c:v>
                </c:pt>
                <c:pt idx="2">
                  <c:v>79.77</c:v>
                </c:pt>
                <c:pt idx="3">
                  <c:v>79.58</c:v>
                </c:pt>
                <c:pt idx="4">
                  <c:v>80.88</c:v>
                </c:pt>
              </c:numCache>
            </c:numRef>
          </c:val>
          <c:extLst>
            <c:ext xmlns:c16="http://schemas.microsoft.com/office/drawing/2014/chart" uri="{C3380CC4-5D6E-409C-BE32-E72D297353CC}">
              <c16:uniqueId val="{00000000-680A-4F4C-8D34-6CD6BDC2E74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680A-4F4C-8D34-6CD6BDC2E74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96.89</c:v>
                </c:pt>
                <c:pt idx="1">
                  <c:v>96.88</c:v>
                </c:pt>
                <c:pt idx="2">
                  <c:v>97.35</c:v>
                </c:pt>
                <c:pt idx="3">
                  <c:v>96.83</c:v>
                </c:pt>
                <c:pt idx="4">
                  <c:v>97.14</c:v>
                </c:pt>
              </c:numCache>
            </c:numRef>
          </c:val>
          <c:extLst>
            <c:ext xmlns:c16="http://schemas.microsoft.com/office/drawing/2014/chart" uri="{C3380CC4-5D6E-409C-BE32-E72D297353CC}">
              <c16:uniqueId val="{00000000-E29B-4422-94CD-5F017088187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E29B-4422-94CD-5F017088187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130.30000000000001</c:v>
                </c:pt>
                <c:pt idx="1">
                  <c:v>131.28</c:v>
                </c:pt>
                <c:pt idx="2">
                  <c:v>127.5</c:v>
                </c:pt>
                <c:pt idx="3">
                  <c:v>125.98</c:v>
                </c:pt>
                <c:pt idx="4">
                  <c:v>125.61</c:v>
                </c:pt>
              </c:numCache>
            </c:numRef>
          </c:val>
          <c:extLst>
            <c:ext xmlns:c16="http://schemas.microsoft.com/office/drawing/2014/chart" uri="{C3380CC4-5D6E-409C-BE32-E72D297353CC}">
              <c16:uniqueId val="{00000000-996D-49B6-AC6A-404BEDD969A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996D-49B6-AC6A-404BEDD969A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38.97</c:v>
                </c:pt>
                <c:pt idx="1">
                  <c:v>39.65</c:v>
                </c:pt>
                <c:pt idx="2">
                  <c:v>38.79</c:v>
                </c:pt>
                <c:pt idx="3">
                  <c:v>39.75</c:v>
                </c:pt>
                <c:pt idx="4">
                  <c:v>40.869999999999997</c:v>
                </c:pt>
              </c:numCache>
            </c:numRef>
          </c:val>
          <c:extLst>
            <c:ext xmlns:c16="http://schemas.microsoft.com/office/drawing/2014/chart" uri="{C3380CC4-5D6E-409C-BE32-E72D297353CC}">
              <c16:uniqueId val="{00000000-55CE-4B86-9FC7-9FCB1959C17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55CE-4B86-9FC7-9FCB1959C17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6.85</c:v>
                </c:pt>
                <c:pt idx="1">
                  <c:v>7.76</c:v>
                </c:pt>
                <c:pt idx="2">
                  <c:v>9.11</c:v>
                </c:pt>
                <c:pt idx="3">
                  <c:v>9.66</c:v>
                </c:pt>
                <c:pt idx="4">
                  <c:v>11.11</c:v>
                </c:pt>
              </c:numCache>
            </c:numRef>
          </c:val>
          <c:extLst>
            <c:ext xmlns:c16="http://schemas.microsoft.com/office/drawing/2014/chart" uri="{C3380CC4-5D6E-409C-BE32-E72D297353CC}">
              <c16:uniqueId val="{00000000-9AD3-4B9C-AA20-0F0C8AD5311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9AD3-4B9C-AA20-0F0C8AD5311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B08-4AE0-A64D-C0DF954C495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7B08-4AE0-A64D-C0DF954C495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391.43</c:v>
                </c:pt>
                <c:pt idx="1">
                  <c:v>579.64</c:v>
                </c:pt>
                <c:pt idx="2">
                  <c:v>281.61</c:v>
                </c:pt>
                <c:pt idx="3">
                  <c:v>686.88</c:v>
                </c:pt>
                <c:pt idx="4">
                  <c:v>690.43</c:v>
                </c:pt>
              </c:numCache>
            </c:numRef>
          </c:val>
          <c:extLst>
            <c:ext xmlns:c16="http://schemas.microsoft.com/office/drawing/2014/chart" uri="{C3380CC4-5D6E-409C-BE32-E72D297353CC}">
              <c16:uniqueId val="{00000000-8ED3-4DE6-8554-F1AA60B92EA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8ED3-4DE6-8554-F1AA60B92EA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66.31</c:v>
                </c:pt>
                <c:pt idx="1">
                  <c:v>59.47</c:v>
                </c:pt>
                <c:pt idx="2">
                  <c:v>53.4</c:v>
                </c:pt>
                <c:pt idx="3">
                  <c:v>48.51</c:v>
                </c:pt>
                <c:pt idx="4">
                  <c:v>46.62</c:v>
                </c:pt>
              </c:numCache>
            </c:numRef>
          </c:val>
          <c:extLst>
            <c:ext xmlns:c16="http://schemas.microsoft.com/office/drawing/2014/chart" uri="{C3380CC4-5D6E-409C-BE32-E72D297353CC}">
              <c16:uniqueId val="{00000000-C59D-4B58-B786-3EFECA51369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C59D-4B58-B786-3EFECA51369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129.28</c:v>
                </c:pt>
                <c:pt idx="1">
                  <c:v>129.66</c:v>
                </c:pt>
                <c:pt idx="2">
                  <c:v>124.95</c:v>
                </c:pt>
                <c:pt idx="3">
                  <c:v>123.11</c:v>
                </c:pt>
                <c:pt idx="4">
                  <c:v>115.26</c:v>
                </c:pt>
              </c:numCache>
            </c:numRef>
          </c:val>
          <c:extLst>
            <c:ext xmlns:c16="http://schemas.microsoft.com/office/drawing/2014/chart" uri="{C3380CC4-5D6E-409C-BE32-E72D297353CC}">
              <c16:uniqueId val="{00000000-4E11-4876-BBE3-331EE88D375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4E11-4876-BBE3-331EE88D375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134.68</c:v>
                </c:pt>
                <c:pt idx="1">
                  <c:v>134.49</c:v>
                </c:pt>
                <c:pt idx="2">
                  <c:v>139.93</c:v>
                </c:pt>
                <c:pt idx="3">
                  <c:v>141.68</c:v>
                </c:pt>
                <c:pt idx="4">
                  <c:v>138.80000000000001</c:v>
                </c:pt>
              </c:numCache>
            </c:numRef>
          </c:val>
          <c:extLst>
            <c:ext xmlns:c16="http://schemas.microsoft.com/office/drawing/2014/chart" uri="{C3380CC4-5D6E-409C-BE32-E72D297353CC}">
              <c16:uniqueId val="{00000000-191B-462A-90E6-C64FD865CAB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191B-462A-90E6-C64FD865CAB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愛知県　大府市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92986</v>
      </c>
      <c r="AM8" s="61"/>
      <c r="AN8" s="61"/>
      <c r="AO8" s="61"/>
      <c r="AP8" s="61"/>
      <c r="AQ8" s="61"/>
      <c r="AR8" s="61"/>
      <c r="AS8" s="61"/>
      <c r="AT8" s="52">
        <f>データ!$S$6</f>
        <v>33.659999999999997</v>
      </c>
      <c r="AU8" s="53"/>
      <c r="AV8" s="53"/>
      <c r="AW8" s="53"/>
      <c r="AX8" s="53"/>
      <c r="AY8" s="53"/>
      <c r="AZ8" s="53"/>
      <c r="BA8" s="53"/>
      <c r="BB8" s="54">
        <f>データ!$T$6</f>
        <v>2762.51</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94.97</v>
      </c>
      <c r="J10" s="53"/>
      <c r="K10" s="53"/>
      <c r="L10" s="53"/>
      <c r="M10" s="53"/>
      <c r="N10" s="53"/>
      <c r="O10" s="64"/>
      <c r="P10" s="54">
        <f>データ!$P$6</f>
        <v>99.98</v>
      </c>
      <c r="Q10" s="54"/>
      <c r="R10" s="54"/>
      <c r="S10" s="54"/>
      <c r="T10" s="54"/>
      <c r="U10" s="54"/>
      <c r="V10" s="54"/>
      <c r="W10" s="61">
        <f>データ!$Q$6</f>
        <v>2860</v>
      </c>
      <c r="X10" s="61"/>
      <c r="Y10" s="61"/>
      <c r="Z10" s="61"/>
      <c r="AA10" s="61"/>
      <c r="AB10" s="61"/>
      <c r="AC10" s="61"/>
      <c r="AD10" s="2"/>
      <c r="AE10" s="2"/>
      <c r="AF10" s="2"/>
      <c r="AG10" s="2"/>
      <c r="AH10" s="4"/>
      <c r="AI10" s="4"/>
      <c r="AJ10" s="4"/>
      <c r="AK10" s="4"/>
      <c r="AL10" s="61">
        <f>データ!$U$6</f>
        <v>92867</v>
      </c>
      <c r="AM10" s="61"/>
      <c r="AN10" s="61"/>
      <c r="AO10" s="61"/>
      <c r="AP10" s="61"/>
      <c r="AQ10" s="61"/>
      <c r="AR10" s="61"/>
      <c r="AS10" s="61"/>
      <c r="AT10" s="52">
        <f>データ!$V$6</f>
        <v>33.659999999999997</v>
      </c>
      <c r="AU10" s="53"/>
      <c r="AV10" s="53"/>
      <c r="AW10" s="53"/>
      <c r="AX10" s="53"/>
      <c r="AY10" s="53"/>
      <c r="AZ10" s="53"/>
      <c r="BA10" s="53"/>
      <c r="BB10" s="54">
        <f>データ!$W$6</f>
        <v>2758.97</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73" t="s">
        <v>25</v>
      </c>
      <c r="BM14" s="74"/>
      <c r="BN14" s="74"/>
      <c r="BO14" s="74"/>
      <c r="BP14" s="74"/>
      <c r="BQ14" s="74"/>
      <c r="BR14" s="74"/>
      <c r="BS14" s="74"/>
      <c r="BT14" s="74"/>
      <c r="BU14" s="74"/>
      <c r="BV14" s="74"/>
      <c r="BW14" s="74"/>
      <c r="BX14" s="74"/>
      <c r="BY14" s="74"/>
      <c r="BZ14" s="75"/>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7" t="s">
        <v>111</v>
      </c>
      <c r="BM16" s="68"/>
      <c r="BN16" s="68"/>
      <c r="BO16" s="68"/>
      <c r="BP16" s="68"/>
      <c r="BQ16" s="68"/>
      <c r="BR16" s="68"/>
      <c r="BS16" s="68"/>
      <c r="BT16" s="68"/>
      <c r="BU16" s="68"/>
      <c r="BV16" s="68"/>
      <c r="BW16" s="68"/>
      <c r="BX16" s="68"/>
      <c r="BY16" s="68"/>
      <c r="BZ16" s="6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7"/>
      <c r="BM17" s="68"/>
      <c r="BN17" s="68"/>
      <c r="BO17" s="68"/>
      <c r="BP17" s="68"/>
      <c r="BQ17" s="68"/>
      <c r="BR17" s="68"/>
      <c r="BS17" s="68"/>
      <c r="BT17" s="68"/>
      <c r="BU17" s="68"/>
      <c r="BV17" s="68"/>
      <c r="BW17" s="68"/>
      <c r="BX17" s="68"/>
      <c r="BY17" s="68"/>
      <c r="BZ17" s="6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7"/>
      <c r="BM18" s="68"/>
      <c r="BN18" s="68"/>
      <c r="BO18" s="68"/>
      <c r="BP18" s="68"/>
      <c r="BQ18" s="68"/>
      <c r="BR18" s="68"/>
      <c r="BS18" s="68"/>
      <c r="BT18" s="68"/>
      <c r="BU18" s="68"/>
      <c r="BV18" s="68"/>
      <c r="BW18" s="68"/>
      <c r="BX18" s="68"/>
      <c r="BY18" s="68"/>
      <c r="BZ18" s="6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7"/>
      <c r="BM19" s="68"/>
      <c r="BN19" s="68"/>
      <c r="BO19" s="68"/>
      <c r="BP19" s="68"/>
      <c r="BQ19" s="68"/>
      <c r="BR19" s="68"/>
      <c r="BS19" s="68"/>
      <c r="BT19" s="68"/>
      <c r="BU19" s="68"/>
      <c r="BV19" s="68"/>
      <c r="BW19" s="68"/>
      <c r="BX19" s="68"/>
      <c r="BY19" s="68"/>
      <c r="BZ19" s="6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7"/>
      <c r="BM20" s="68"/>
      <c r="BN20" s="68"/>
      <c r="BO20" s="68"/>
      <c r="BP20" s="68"/>
      <c r="BQ20" s="68"/>
      <c r="BR20" s="68"/>
      <c r="BS20" s="68"/>
      <c r="BT20" s="68"/>
      <c r="BU20" s="68"/>
      <c r="BV20" s="68"/>
      <c r="BW20" s="68"/>
      <c r="BX20" s="68"/>
      <c r="BY20" s="68"/>
      <c r="BZ20" s="6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7"/>
      <c r="BM21" s="68"/>
      <c r="BN21" s="68"/>
      <c r="BO21" s="68"/>
      <c r="BP21" s="68"/>
      <c r="BQ21" s="68"/>
      <c r="BR21" s="68"/>
      <c r="BS21" s="68"/>
      <c r="BT21" s="68"/>
      <c r="BU21" s="68"/>
      <c r="BV21" s="68"/>
      <c r="BW21" s="68"/>
      <c r="BX21" s="68"/>
      <c r="BY21" s="68"/>
      <c r="BZ21" s="6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7"/>
      <c r="BM22" s="68"/>
      <c r="BN22" s="68"/>
      <c r="BO22" s="68"/>
      <c r="BP22" s="68"/>
      <c r="BQ22" s="68"/>
      <c r="BR22" s="68"/>
      <c r="BS22" s="68"/>
      <c r="BT22" s="68"/>
      <c r="BU22" s="68"/>
      <c r="BV22" s="68"/>
      <c r="BW22" s="68"/>
      <c r="BX22" s="68"/>
      <c r="BY22" s="68"/>
      <c r="BZ22" s="6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7"/>
      <c r="BM23" s="68"/>
      <c r="BN23" s="68"/>
      <c r="BO23" s="68"/>
      <c r="BP23" s="68"/>
      <c r="BQ23" s="68"/>
      <c r="BR23" s="68"/>
      <c r="BS23" s="68"/>
      <c r="BT23" s="68"/>
      <c r="BU23" s="68"/>
      <c r="BV23" s="68"/>
      <c r="BW23" s="68"/>
      <c r="BX23" s="68"/>
      <c r="BY23" s="68"/>
      <c r="BZ23" s="6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7"/>
      <c r="BM24" s="68"/>
      <c r="BN24" s="68"/>
      <c r="BO24" s="68"/>
      <c r="BP24" s="68"/>
      <c r="BQ24" s="68"/>
      <c r="BR24" s="68"/>
      <c r="BS24" s="68"/>
      <c r="BT24" s="68"/>
      <c r="BU24" s="68"/>
      <c r="BV24" s="68"/>
      <c r="BW24" s="68"/>
      <c r="BX24" s="68"/>
      <c r="BY24" s="68"/>
      <c r="BZ24" s="6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7"/>
      <c r="BM25" s="68"/>
      <c r="BN25" s="68"/>
      <c r="BO25" s="68"/>
      <c r="BP25" s="68"/>
      <c r="BQ25" s="68"/>
      <c r="BR25" s="68"/>
      <c r="BS25" s="68"/>
      <c r="BT25" s="68"/>
      <c r="BU25" s="68"/>
      <c r="BV25" s="68"/>
      <c r="BW25" s="68"/>
      <c r="BX25" s="68"/>
      <c r="BY25" s="68"/>
      <c r="BZ25" s="6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7"/>
      <c r="BM26" s="68"/>
      <c r="BN26" s="68"/>
      <c r="BO26" s="68"/>
      <c r="BP26" s="68"/>
      <c r="BQ26" s="68"/>
      <c r="BR26" s="68"/>
      <c r="BS26" s="68"/>
      <c r="BT26" s="68"/>
      <c r="BU26" s="68"/>
      <c r="BV26" s="68"/>
      <c r="BW26" s="68"/>
      <c r="BX26" s="68"/>
      <c r="BY26" s="68"/>
      <c r="BZ26" s="6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7"/>
      <c r="BM27" s="68"/>
      <c r="BN27" s="68"/>
      <c r="BO27" s="68"/>
      <c r="BP27" s="68"/>
      <c r="BQ27" s="68"/>
      <c r="BR27" s="68"/>
      <c r="BS27" s="68"/>
      <c r="BT27" s="68"/>
      <c r="BU27" s="68"/>
      <c r="BV27" s="68"/>
      <c r="BW27" s="68"/>
      <c r="BX27" s="68"/>
      <c r="BY27" s="68"/>
      <c r="BZ27" s="6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7"/>
      <c r="BM28" s="68"/>
      <c r="BN28" s="68"/>
      <c r="BO28" s="68"/>
      <c r="BP28" s="68"/>
      <c r="BQ28" s="68"/>
      <c r="BR28" s="68"/>
      <c r="BS28" s="68"/>
      <c r="BT28" s="68"/>
      <c r="BU28" s="68"/>
      <c r="BV28" s="68"/>
      <c r="BW28" s="68"/>
      <c r="BX28" s="68"/>
      <c r="BY28" s="68"/>
      <c r="BZ28" s="6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7"/>
      <c r="BM29" s="68"/>
      <c r="BN29" s="68"/>
      <c r="BO29" s="68"/>
      <c r="BP29" s="68"/>
      <c r="BQ29" s="68"/>
      <c r="BR29" s="68"/>
      <c r="BS29" s="68"/>
      <c r="BT29" s="68"/>
      <c r="BU29" s="68"/>
      <c r="BV29" s="68"/>
      <c r="BW29" s="68"/>
      <c r="BX29" s="68"/>
      <c r="BY29" s="68"/>
      <c r="BZ29" s="6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7"/>
      <c r="BM30" s="68"/>
      <c r="BN30" s="68"/>
      <c r="BO30" s="68"/>
      <c r="BP30" s="68"/>
      <c r="BQ30" s="68"/>
      <c r="BR30" s="68"/>
      <c r="BS30" s="68"/>
      <c r="BT30" s="68"/>
      <c r="BU30" s="68"/>
      <c r="BV30" s="68"/>
      <c r="BW30" s="68"/>
      <c r="BX30" s="68"/>
      <c r="BY30" s="68"/>
      <c r="BZ30" s="6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7"/>
      <c r="BM31" s="68"/>
      <c r="BN31" s="68"/>
      <c r="BO31" s="68"/>
      <c r="BP31" s="68"/>
      <c r="BQ31" s="68"/>
      <c r="BR31" s="68"/>
      <c r="BS31" s="68"/>
      <c r="BT31" s="68"/>
      <c r="BU31" s="68"/>
      <c r="BV31" s="68"/>
      <c r="BW31" s="68"/>
      <c r="BX31" s="68"/>
      <c r="BY31" s="68"/>
      <c r="BZ31" s="6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7"/>
      <c r="BM32" s="68"/>
      <c r="BN32" s="68"/>
      <c r="BO32" s="68"/>
      <c r="BP32" s="68"/>
      <c r="BQ32" s="68"/>
      <c r="BR32" s="68"/>
      <c r="BS32" s="68"/>
      <c r="BT32" s="68"/>
      <c r="BU32" s="68"/>
      <c r="BV32" s="68"/>
      <c r="BW32" s="68"/>
      <c r="BX32" s="68"/>
      <c r="BY32" s="68"/>
      <c r="BZ32" s="6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7"/>
      <c r="BM33" s="68"/>
      <c r="BN33" s="68"/>
      <c r="BO33" s="68"/>
      <c r="BP33" s="68"/>
      <c r="BQ33" s="68"/>
      <c r="BR33" s="68"/>
      <c r="BS33" s="68"/>
      <c r="BT33" s="68"/>
      <c r="BU33" s="68"/>
      <c r="BV33" s="68"/>
      <c r="BW33" s="68"/>
      <c r="BX33" s="68"/>
      <c r="BY33" s="68"/>
      <c r="BZ33" s="6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7"/>
      <c r="BM34" s="68"/>
      <c r="BN34" s="68"/>
      <c r="BO34" s="68"/>
      <c r="BP34" s="68"/>
      <c r="BQ34" s="68"/>
      <c r="BR34" s="68"/>
      <c r="BS34" s="68"/>
      <c r="BT34" s="68"/>
      <c r="BU34" s="68"/>
      <c r="BV34" s="68"/>
      <c r="BW34" s="68"/>
      <c r="BX34" s="68"/>
      <c r="BY34" s="68"/>
      <c r="BZ34" s="6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7"/>
      <c r="BM35" s="68"/>
      <c r="BN35" s="68"/>
      <c r="BO35" s="68"/>
      <c r="BP35" s="68"/>
      <c r="BQ35" s="68"/>
      <c r="BR35" s="68"/>
      <c r="BS35" s="68"/>
      <c r="BT35" s="68"/>
      <c r="BU35" s="68"/>
      <c r="BV35" s="68"/>
      <c r="BW35" s="68"/>
      <c r="BX35" s="68"/>
      <c r="BY35" s="68"/>
      <c r="BZ35" s="6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7"/>
      <c r="BM36" s="68"/>
      <c r="BN36" s="68"/>
      <c r="BO36" s="68"/>
      <c r="BP36" s="68"/>
      <c r="BQ36" s="68"/>
      <c r="BR36" s="68"/>
      <c r="BS36" s="68"/>
      <c r="BT36" s="68"/>
      <c r="BU36" s="68"/>
      <c r="BV36" s="68"/>
      <c r="BW36" s="68"/>
      <c r="BX36" s="68"/>
      <c r="BY36" s="68"/>
      <c r="BZ36" s="6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7"/>
      <c r="BM37" s="68"/>
      <c r="BN37" s="68"/>
      <c r="BO37" s="68"/>
      <c r="BP37" s="68"/>
      <c r="BQ37" s="68"/>
      <c r="BR37" s="68"/>
      <c r="BS37" s="68"/>
      <c r="BT37" s="68"/>
      <c r="BU37" s="68"/>
      <c r="BV37" s="68"/>
      <c r="BW37" s="68"/>
      <c r="BX37" s="68"/>
      <c r="BY37" s="68"/>
      <c r="BZ37" s="6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7"/>
      <c r="BM38" s="68"/>
      <c r="BN38" s="68"/>
      <c r="BO38" s="68"/>
      <c r="BP38" s="68"/>
      <c r="BQ38" s="68"/>
      <c r="BR38" s="68"/>
      <c r="BS38" s="68"/>
      <c r="BT38" s="68"/>
      <c r="BU38" s="68"/>
      <c r="BV38" s="68"/>
      <c r="BW38" s="68"/>
      <c r="BX38" s="68"/>
      <c r="BY38" s="68"/>
      <c r="BZ38" s="6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7"/>
      <c r="BM39" s="68"/>
      <c r="BN39" s="68"/>
      <c r="BO39" s="68"/>
      <c r="BP39" s="68"/>
      <c r="BQ39" s="68"/>
      <c r="BR39" s="68"/>
      <c r="BS39" s="68"/>
      <c r="BT39" s="68"/>
      <c r="BU39" s="68"/>
      <c r="BV39" s="68"/>
      <c r="BW39" s="68"/>
      <c r="BX39" s="68"/>
      <c r="BY39" s="68"/>
      <c r="BZ39" s="6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7"/>
      <c r="BM40" s="68"/>
      <c r="BN40" s="68"/>
      <c r="BO40" s="68"/>
      <c r="BP40" s="68"/>
      <c r="BQ40" s="68"/>
      <c r="BR40" s="68"/>
      <c r="BS40" s="68"/>
      <c r="BT40" s="68"/>
      <c r="BU40" s="68"/>
      <c r="BV40" s="68"/>
      <c r="BW40" s="68"/>
      <c r="BX40" s="68"/>
      <c r="BY40" s="68"/>
      <c r="BZ40" s="6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7"/>
      <c r="BM41" s="68"/>
      <c r="BN41" s="68"/>
      <c r="BO41" s="68"/>
      <c r="BP41" s="68"/>
      <c r="BQ41" s="68"/>
      <c r="BR41" s="68"/>
      <c r="BS41" s="68"/>
      <c r="BT41" s="68"/>
      <c r="BU41" s="68"/>
      <c r="BV41" s="68"/>
      <c r="BW41" s="68"/>
      <c r="BX41" s="68"/>
      <c r="BY41" s="68"/>
      <c r="BZ41" s="6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7"/>
      <c r="BM42" s="68"/>
      <c r="BN42" s="68"/>
      <c r="BO42" s="68"/>
      <c r="BP42" s="68"/>
      <c r="BQ42" s="68"/>
      <c r="BR42" s="68"/>
      <c r="BS42" s="68"/>
      <c r="BT42" s="68"/>
      <c r="BU42" s="68"/>
      <c r="BV42" s="68"/>
      <c r="BW42" s="68"/>
      <c r="BX42" s="68"/>
      <c r="BY42" s="68"/>
      <c r="BZ42" s="6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7"/>
      <c r="BM43" s="68"/>
      <c r="BN43" s="68"/>
      <c r="BO43" s="68"/>
      <c r="BP43" s="68"/>
      <c r="BQ43" s="68"/>
      <c r="BR43" s="68"/>
      <c r="BS43" s="68"/>
      <c r="BT43" s="68"/>
      <c r="BU43" s="68"/>
      <c r="BV43" s="68"/>
      <c r="BW43" s="68"/>
      <c r="BX43" s="68"/>
      <c r="BY43" s="68"/>
      <c r="BZ43" s="6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7"/>
      <c r="BM44" s="68"/>
      <c r="BN44" s="68"/>
      <c r="BO44" s="68"/>
      <c r="BP44" s="68"/>
      <c r="BQ44" s="68"/>
      <c r="BR44" s="68"/>
      <c r="BS44" s="68"/>
      <c r="BT44" s="68"/>
      <c r="BU44" s="68"/>
      <c r="BV44" s="68"/>
      <c r="BW44" s="68"/>
      <c r="BX44" s="68"/>
      <c r="BY44" s="68"/>
      <c r="BZ44" s="6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26</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7" t="s">
        <v>110</v>
      </c>
      <c r="BM47" s="68"/>
      <c r="BN47" s="68"/>
      <c r="BO47" s="68"/>
      <c r="BP47" s="68"/>
      <c r="BQ47" s="68"/>
      <c r="BR47" s="68"/>
      <c r="BS47" s="68"/>
      <c r="BT47" s="68"/>
      <c r="BU47" s="68"/>
      <c r="BV47" s="68"/>
      <c r="BW47" s="68"/>
      <c r="BX47" s="68"/>
      <c r="BY47" s="68"/>
      <c r="BZ47" s="69"/>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7"/>
      <c r="BM48" s="68"/>
      <c r="BN48" s="68"/>
      <c r="BO48" s="68"/>
      <c r="BP48" s="68"/>
      <c r="BQ48" s="68"/>
      <c r="BR48" s="68"/>
      <c r="BS48" s="68"/>
      <c r="BT48" s="68"/>
      <c r="BU48" s="68"/>
      <c r="BV48" s="68"/>
      <c r="BW48" s="68"/>
      <c r="BX48" s="68"/>
      <c r="BY48" s="68"/>
      <c r="BZ48" s="69"/>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7"/>
      <c r="BM49" s="68"/>
      <c r="BN49" s="68"/>
      <c r="BO49" s="68"/>
      <c r="BP49" s="68"/>
      <c r="BQ49" s="68"/>
      <c r="BR49" s="68"/>
      <c r="BS49" s="68"/>
      <c r="BT49" s="68"/>
      <c r="BU49" s="68"/>
      <c r="BV49" s="68"/>
      <c r="BW49" s="68"/>
      <c r="BX49" s="68"/>
      <c r="BY49" s="68"/>
      <c r="BZ49" s="69"/>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7"/>
      <c r="BM50" s="68"/>
      <c r="BN50" s="68"/>
      <c r="BO50" s="68"/>
      <c r="BP50" s="68"/>
      <c r="BQ50" s="68"/>
      <c r="BR50" s="68"/>
      <c r="BS50" s="68"/>
      <c r="BT50" s="68"/>
      <c r="BU50" s="68"/>
      <c r="BV50" s="68"/>
      <c r="BW50" s="68"/>
      <c r="BX50" s="68"/>
      <c r="BY50" s="68"/>
      <c r="BZ50" s="69"/>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7"/>
      <c r="BM51" s="68"/>
      <c r="BN51" s="68"/>
      <c r="BO51" s="68"/>
      <c r="BP51" s="68"/>
      <c r="BQ51" s="68"/>
      <c r="BR51" s="68"/>
      <c r="BS51" s="68"/>
      <c r="BT51" s="68"/>
      <c r="BU51" s="68"/>
      <c r="BV51" s="68"/>
      <c r="BW51" s="68"/>
      <c r="BX51" s="68"/>
      <c r="BY51" s="68"/>
      <c r="BZ51" s="69"/>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7"/>
      <c r="BM52" s="68"/>
      <c r="BN52" s="68"/>
      <c r="BO52" s="68"/>
      <c r="BP52" s="68"/>
      <c r="BQ52" s="68"/>
      <c r="BR52" s="68"/>
      <c r="BS52" s="68"/>
      <c r="BT52" s="68"/>
      <c r="BU52" s="68"/>
      <c r="BV52" s="68"/>
      <c r="BW52" s="68"/>
      <c r="BX52" s="68"/>
      <c r="BY52" s="68"/>
      <c r="BZ52" s="69"/>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7"/>
      <c r="BM53" s="68"/>
      <c r="BN53" s="68"/>
      <c r="BO53" s="68"/>
      <c r="BP53" s="68"/>
      <c r="BQ53" s="68"/>
      <c r="BR53" s="68"/>
      <c r="BS53" s="68"/>
      <c r="BT53" s="68"/>
      <c r="BU53" s="68"/>
      <c r="BV53" s="68"/>
      <c r="BW53" s="68"/>
      <c r="BX53" s="68"/>
      <c r="BY53" s="68"/>
      <c r="BZ53" s="69"/>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7"/>
      <c r="BM54" s="68"/>
      <c r="BN54" s="68"/>
      <c r="BO54" s="68"/>
      <c r="BP54" s="68"/>
      <c r="BQ54" s="68"/>
      <c r="BR54" s="68"/>
      <c r="BS54" s="68"/>
      <c r="BT54" s="68"/>
      <c r="BU54" s="68"/>
      <c r="BV54" s="68"/>
      <c r="BW54" s="68"/>
      <c r="BX54" s="68"/>
      <c r="BY54" s="68"/>
      <c r="BZ54" s="69"/>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7"/>
      <c r="BM55" s="68"/>
      <c r="BN55" s="68"/>
      <c r="BO55" s="68"/>
      <c r="BP55" s="68"/>
      <c r="BQ55" s="68"/>
      <c r="BR55" s="68"/>
      <c r="BS55" s="68"/>
      <c r="BT55" s="68"/>
      <c r="BU55" s="68"/>
      <c r="BV55" s="68"/>
      <c r="BW55" s="68"/>
      <c r="BX55" s="68"/>
      <c r="BY55" s="68"/>
      <c r="BZ55" s="69"/>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7"/>
      <c r="BM56" s="68"/>
      <c r="BN56" s="68"/>
      <c r="BO56" s="68"/>
      <c r="BP56" s="68"/>
      <c r="BQ56" s="68"/>
      <c r="BR56" s="68"/>
      <c r="BS56" s="68"/>
      <c r="BT56" s="68"/>
      <c r="BU56" s="68"/>
      <c r="BV56" s="68"/>
      <c r="BW56" s="68"/>
      <c r="BX56" s="68"/>
      <c r="BY56" s="68"/>
      <c r="BZ56" s="69"/>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7"/>
      <c r="BM57" s="68"/>
      <c r="BN57" s="68"/>
      <c r="BO57" s="68"/>
      <c r="BP57" s="68"/>
      <c r="BQ57" s="68"/>
      <c r="BR57" s="68"/>
      <c r="BS57" s="68"/>
      <c r="BT57" s="68"/>
      <c r="BU57" s="68"/>
      <c r="BV57" s="68"/>
      <c r="BW57" s="68"/>
      <c r="BX57" s="68"/>
      <c r="BY57" s="68"/>
      <c r="BZ57" s="69"/>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7"/>
      <c r="BM58" s="68"/>
      <c r="BN58" s="68"/>
      <c r="BO58" s="68"/>
      <c r="BP58" s="68"/>
      <c r="BQ58" s="68"/>
      <c r="BR58" s="68"/>
      <c r="BS58" s="68"/>
      <c r="BT58" s="68"/>
      <c r="BU58" s="68"/>
      <c r="BV58" s="68"/>
      <c r="BW58" s="68"/>
      <c r="BX58" s="68"/>
      <c r="BY58" s="68"/>
      <c r="BZ58" s="6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7"/>
      <c r="BM59" s="68"/>
      <c r="BN59" s="68"/>
      <c r="BO59" s="68"/>
      <c r="BP59" s="68"/>
      <c r="BQ59" s="68"/>
      <c r="BR59" s="68"/>
      <c r="BS59" s="68"/>
      <c r="BT59" s="68"/>
      <c r="BU59" s="68"/>
      <c r="BV59" s="68"/>
      <c r="BW59" s="68"/>
      <c r="BX59" s="68"/>
      <c r="BY59" s="68"/>
      <c r="BZ59" s="69"/>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67"/>
      <c r="BM60" s="68"/>
      <c r="BN60" s="68"/>
      <c r="BO60" s="68"/>
      <c r="BP60" s="68"/>
      <c r="BQ60" s="68"/>
      <c r="BR60" s="68"/>
      <c r="BS60" s="68"/>
      <c r="BT60" s="68"/>
      <c r="BU60" s="68"/>
      <c r="BV60" s="68"/>
      <c r="BW60" s="68"/>
      <c r="BX60" s="68"/>
      <c r="BY60" s="68"/>
      <c r="BZ60" s="69"/>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67"/>
      <c r="BM61" s="68"/>
      <c r="BN61" s="68"/>
      <c r="BO61" s="68"/>
      <c r="BP61" s="68"/>
      <c r="BQ61" s="68"/>
      <c r="BR61" s="68"/>
      <c r="BS61" s="68"/>
      <c r="BT61" s="68"/>
      <c r="BU61" s="68"/>
      <c r="BV61" s="68"/>
      <c r="BW61" s="68"/>
      <c r="BX61" s="68"/>
      <c r="BY61" s="68"/>
      <c r="BZ61" s="69"/>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7"/>
      <c r="BM62" s="68"/>
      <c r="BN62" s="68"/>
      <c r="BO62" s="68"/>
      <c r="BP62" s="68"/>
      <c r="BQ62" s="68"/>
      <c r="BR62" s="68"/>
      <c r="BS62" s="68"/>
      <c r="BT62" s="68"/>
      <c r="BU62" s="68"/>
      <c r="BV62" s="68"/>
      <c r="BW62" s="68"/>
      <c r="BX62" s="68"/>
      <c r="BY62" s="68"/>
      <c r="BZ62" s="69"/>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7"/>
      <c r="BM63" s="68"/>
      <c r="BN63" s="68"/>
      <c r="BO63" s="68"/>
      <c r="BP63" s="68"/>
      <c r="BQ63" s="68"/>
      <c r="BR63" s="68"/>
      <c r="BS63" s="68"/>
      <c r="BT63" s="68"/>
      <c r="BU63" s="68"/>
      <c r="BV63" s="68"/>
      <c r="BW63" s="68"/>
      <c r="BX63" s="68"/>
      <c r="BY63" s="68"/>
      <c r="BZ63" s="69"/>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28</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67" t="s">
        <v>112</v>
      </c>
      <c r="BM66" s="68"/>
      <c r="BN66" s="68"/>
      <c r="BO66" s="68"/>
      <c r="BP66" s="68"/>
      <c r="BQ66" s="68"/>
      <c r="BR66" s="68"/>
      <c r="BS66" s="68"/>
      <c r="BT66" s="68"/>
      <c r="BU66" s="68"/>
      <c r="BV66" s="68"/>
      <c r="BW66" s="68"/>
      <c r="BX66" s="68"/>
      <c r="BY66" s="68"/>
      <c r="BZ66" s="69"/>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67"/>
      <c r="BM67" s="68"/>
      <c r="BN67" s="68"/>
      <c r="BO67" s="68"/>
      <c r="BP67" s="68"/>
      <c r="BQ67" s="68"/>
      <c r="BR67" s="68"/>
      <c r="BS67" s="68"/>
      <c r="BT67" s="68"/>
      <c r="BU67" s="68"/>
      <c r="BV67" s="68"/>
      <c r="BW67" s="68"/>
      <c r="BX67" s="68"/>
      <c r="BY67" s="68"/>
      <c r="BZ67" s="69"/>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67"/>
      <c r="BM68" s="68"/>
      <c r="BN68" s="68"/>
      <c r="BO68" s="68"/>
      <c r="BP68" s="68"/>
      <c r="BQ68" s="68"/>
      <c r="BR68" s="68"/>
      <c r="BS68" s="68"/>
      <c r="BT68" s="68"/>
      <c r="BU68" s="68"/>
      <c r="BV68" s="68"/>
      <c r="BW68" s="68"/>
      <c r="BX68" s="68"/>
      <c r="BY68" s="68"/>
      <c r="BZ68" s="69"/>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67"/>
      <c r="BM69" s="68"/>
      <c r="BN69" s="68"/>
      <c r="BO69" s="68"/>
      <c r="BP69" s="68"/>
      <c r="BQ69" s="68"/>
      <c r="BR69" s="68"/>
      <c r="BS69" s="68"/>
      <c r="BT69" s="68"/>
      <c r="BU69" s="68"/>
      <c r="BV69" s="68"/>
      <c r="BW69" s="68"/>
      <c r="BX69" s="68"/>
      <c r="BY69" s="68"/>
      <c r="BZ69" s="69"/>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67"/>
      <c r="BM70" s="68"/>
      <c r="BN70" s="68"/>
      <c r="BO70" s="68"/>
      <c r="BP70" s="68"/>
      <c r="BQ70" s="68"/>
      <c r="BR70" s="68"/>
      <c r="BS70" s="68"/>
      <c r="BT70" s="68"/>
      <c r="BU70" s="68"/>
      <c r="BV70" s="68"/>
      <c r="BW70" s="68"/>
      <c r="BX70" s="68"/>
      <c r="BY70" s="68"/>
      <c r="BZ70" s="69"/>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67"/>
      <c r="BM71" s="68"/>
      <c r="BN71" s="68"/>
      <c r="BO71" s="68"/>
      <c r="BP71" s="68"/>
      <c r="BQ71" s="68"/>
      <c r="BR71" s="68"/>
      <c r="BS71" s="68"/>
      <c r="BT71" s="68"/>
      <c r="BU71" s="68"/>
      <c r="BV71" s="68"/>
      <c r="BW71" s="68"/>
      <c r="BX71" s="68"/>
      <c r="BY71" s="68"/>
      <c r="BZ71" s="69"/>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67"/>
      <c r="BM72" s="68"/>
      <c r="BN72" s="68"/>
      <c r="BO72" s="68"/>
      <c r="BP72" s="68"/>
      <c r="BQ72" s="68"/>
      <c r="BR72" s="68"/>
      <c r="BS72" s="68"/>
      <c r="BT72" s="68"/>
      <c r="BU72" s="68"/>
      <c r="BV72" s="68"/>
      <c r="BW72" s="68"/>
      <c r="BX72" s="68"/>
      <c r="BY72" s="68"/>
      <c r="BZ72" s="69"/>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67"/>
      <c r="BM73" s="68"/>
      <c r="BN73" s="68"/>
      <c r="BO73" s="68"/>
      <c r="BP73" s="68"/>
      <c r="BQ73" s="68"/>
      <c r="BR73" s="68"/>
      <c r="BS73" s="68"/>
      <c r="BT73" s="68"/>
      <c r="BU73" s="68"/>
      <c r="BV73" s="68"/>
      <c r="BW73" s="68"/>
      <c r="BX73" s="68"/>
      <c r="BY73" s="68"/>
      <c r="BZ73" s="69"/>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67"/>
      <c r="BM74" s="68"/>
      <c r="BN74" s="68"/>
      <c r="BO74" s="68"/>
      <c r="BP74" s="68"/>
      <c r="BQ74" s="68"/>
      <c r="BR74" s="68"/>
      <c r="BS74" s="68"/>
      <c r="BT74" s="68"/>
      <c r="BU74" s="68"/>
      <c r="BV74" s="68"/>
      <c r="BW74" s="68"/>
      <c r="BX74" s="68"/>
      <c r="BY74" s="68"/>
      <c r="BZ74" s="69"/>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67"/>
      <c r="BM75" s="68"/>
      <c r="BN75" s="68"/>
      <c r="BO75" s="68"/>
      <c r="BP75" s="68"/>
      <c r="BQ75" s="68"/>
      <c r="BR75" s="68"/>
      <c r="BS75" s="68"/>
      <c r="BT75" s="68"/>
      <c r="BU75" s="68"/>
      <c r="BV75" s="68"/>
      <c r="BW75" s="68"/>
      <c r="BX75" s="68"/>
      <c r="BY75" s="68"/>
      <c r="BZ75" s="69"/>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67"/>
      <c r="BM76" s="68"/>
      <c r="BN76" s="68"/>
      <c r="BO76" s="68"/>
      <c r="BP76" s="68"/>
      <c r="BQ76" s="68"/>
      <c r="BR76" s="68"/>
      <c r="BS76" s="68"/>
      <c r="BT76" s="68"/>
      <c r="BU76" s="68"/>
      <c r="BV76" s="68"/>
      <c r="BW76" s="68"/>
      <c r="BX76" s="68"/>
      <c r="BY76" s="68"/>
      <c r="BZ76" s="69"/>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67"/>
      <c r="BM77" s="68"/>
      <c r="BN77" s="68"/>
      <c r="BO77" s="68"/>
      <c r="BP77" s="68"/>
      <c r="BQ77" s="68"/>
      <c r="BR77" s="68"/>
      <c r="BS77" s="68"/>
      <c r="BT77" s="68"/>
      <c r="BU77" s="68"/>
      <c r="BV77" s="68"/>
      <c r="BW77" s="68"/>
      <c r="BX77" s="68"/>
      <c r="BY77" s="68"/>
      <c r="BZ77" s="69"/>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67"/>
      <c r="BM78" s="68"/>
      <c r="BN78" s="68"/>
      <c r="BO78" s="68"/>
      <c r="BP78" s="68"/>
      <c r="BQ78" s="68"/>
      <c r="BR78" s="68"/>
      <c r="BS78" s="68"/>
      <c r="BT78" s="68"/>
      <c r="BU78" s="68"/>
      <c r="BV78" s="68"/>
      <c r="BW78" s="68"/>
      <c r="BX78" s="68"/>
      <c r="BY78" s="68"/>
      <c r="BZ78" s="69"/>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67"/>
      <c r="BM79" s="68"/>
      <c r="BN79" s="68"/>
      <c r="BO79" s="68"/>
      <c r="BP79" s="68"/>
      <c r="BQ79" s="68"/>
      <c r="BR79" s="68"/>
      <c r="BS79" s="68"/>
      <c r="BT79" s="68"/>
      <c r="BU79" s="68"/>
      <c r="BV79" s="68"/>
      <c r="BW79" s="68"/>
      <c r="BX79" s="68"/>
      <c r="BY79" s="68"/>
      <c r="BZ79" s="69"/>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67"/>
      <c r="BM80" s="68"/>
      <c r="BN80" s="68"/>
      <c r="BO80" s="68"/>
      <c r="BP80" s="68"/>
      <c r="BQ80" s="68"/>
      <c r="BR80" s="68"/>
      <c r="BS80" s="68"/>
      <c r="BT80" s="68"/>
      <c r="BU80" s="68"/>
      <c r="BV80" s="68"/>
      <c r="BW80" s="68"/>
      <c r="BX80" s="68"/>
      <c r="BY80" s="68"/>
      <c r="BZ80" s="69"/>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67"/>
      <c r="BM81" s="68"/>
      <c r="BN81" s="68"/>
      <c r="BO81" s="68"/>
      <c r="BP81" s="68"/>
      <c r="BQ81" s="68"/>
      <c r="BR81" s="68"/>
      <c r="BS81" s="68"/>
      <c r="BT81" s="68"/>
      <c r="BU81" s="68"/>
      <c r="BV81" s="68"/>
      <c r="BW81" s="68"/>
      <c r="BX81" s="68"/>
      <c r="BY81" s="68"/>
      <c r="BZ81" s="69"/>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0"/>
      <c r="BM82" s="71"/>
      <c r="BN82" s="71"/>
      <c r="BO82" s="71"/>
      <c r="BP82" s="71"/>
      <c r="BQ82" s="71"/>
      <c r="BR82" s="71"/>
      <c r="BS82" s="71"/>
      <c r="BT82" s="71"/>
      <c r="BU82" s="71"/>
      <c r="BV82" s="71"/>
      <c r="BW82" s="71"/>
      <c r="BX82" s="71"/>
      <c r="BY82" s="71"/>
      <c r="BZ82" s="72"/>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RlvdbRAX6KmoU87FuSLgic9ppvQVgH5ZuaRWEHlPz5UA5JwPfE7PjbT2zOeu3IoWmeAZmFmQLLNQwsrc2L021g==" saltValue="QJgHLCzngU5GR4YtqYd0zg==" spinCount="100000" sheet="1" objects="1" scenarios="1" formatCells="0" formatColumns="0" formatRows="0"/>
  <mergeCells count="44">
    <mergeCell ref="BL66:BZ82"/>
    <mergeCell ref="BL64:BZ65"/>
    <mergeCell ref="BL11:BZ13"/>
    <mergeCell ref="B14:BJ15"/>
    <mergeCell ref="BL14:BZ15"/>
    <mergeCell ref="BL45:BZ46"/>
    <mergeCell ref="B60:BJ61"/>
    <mergeCell ref="BL16:BZ44"/>
    <mergeCell ref="BL47:BZ63"/>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232238</v>
      </c>
      <c r="D6" s="34">
        <f t="shared" si="3"/>
        <v>46</v>
      </c>
      <c r="E6" s="34">
        <f t="shared" si="3"/>
        <v>1</v>
      </c>
      <c r="F6" s="34">
        <f t="shared" si="3"/>
        <v>0</v>
      </c>
      <c r="G6" s="34">
        <f t="shared" si="3"/>
        <v>1</v>
      </c>
      <c r="H6" s="34" t="str">
        <f t="shared" si="3"/>
        <v>愛知県　大府市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94.97</v>
      </c>
      <c r="P6" s="35">
        <f t="shared" si="3"/>
        <v>99.98</v>
      </c>
      <c r="Q6" s="35">
        <f t="shared" si="3"/>
        <v>2860</v>
      </c>
      <c r="R6" s="35">
        <f t="shared" si="3"/>
        <v>92986</v>
      </c>
      <c r="S6" s="35">
        <f t="shared" si="3"/>
        <v>33.659999999999997</v>
      </c>
      <c r="T6" s="35">
        <f t="shared" si="3"/>
        <v>2762.51</v>
      </c>
      <c r="U6" s="35">
        <f t="shared" si="3"/>
        <v>92867</v>
      </c>
      <c r="V6" s="35">
        <f t="shared" si="3"/>
        <v>33.659999999999997</v>
      </c>
      <c r="W6" s="35">
        <f t="shared" si="3"/>
        <v>2758.97</v>
      </c>
      <c r="X6" s="36">
        <f>IF(X7="",NA(),X7)</f>
        <v>130.30000000000001</v>
      </c>
      <c r="Y6" s="36">
        <f t="shared" ref="Y6:AG6" si="4">IF(Y7="",NA(),Y7)</f>
        <v>131.28</v>
      </c>
      <c r="Z6" s="36">
        <f t="shared" si="4"/>
        <v>127.5</v>
      </c>
      <c r="AA6" s="36">
        <f t="shared" si="4"/>
        <v>125.98</v>
      </c>
      <c r="AB6" s="36">
        <f t="shared" si="4"/>
        <v>125.61</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391.43</v>
      </c>
      <c r="AU6" s="36">
        <f t="shared" ref="AU6:BC6" si="6">IF(AU7="",NA(),AU7)</f>
        <v>579.64</v>
      </c>
      <c r="AV6" s="36">
        <f t="shared" si="6"/>
        <v>281.61</v>
      </c>
      <c r="AW6" s="36">
        <f t="shared" si="6"/>
        <v>686.88</v>
      </c>
      <c r="AX6" s="36">
        <f t="shared" si="6"/>
        <v>690.43</v>
      </c>
      <c r="AY6" s="36">
        <f t="shared" si="6"/>
        <v>357.82</v>
      </c>
      <c r="AZ6" s="36">
        <f t="shared" si="6"/>
        <v>355.5</v>
      </c>
      <c r="BA6" s="36">
        <f t="shared" si="6"/>
        <v>349.83</v>
      </c>
      <c r="BB6" s="36">
        <f t="shared" si="6"/>
        <v>360.86</v>
      </c>
      <c r="BC6" s="36">
        <f t="shared" si="6"/>
        <v>350.79</v>
      </c>
      <c r="BD6" s="35" t="str">
        <f>IF(BD7="","",IF(BD7="-","【-】","【"&amp;SUBSTITUTE(TEXT(BD7,"#,##0.00"),"-","△")&amp;"】"))</f>
        <v>【260.31】</v>
      </c>
      <c r="BE6" s="36">
        <f>IF(BE7="",NA(),BE7)</f>
        <v>66.31</v>
      </c>
      <c r="BF6" s="36">
        <f t="shared" ref="BF6:BN6" si="7">IF(BF7="",NA(),BF7)</f>
        <v>59.47</v>
      </c>
      <c r="BG6" s="36">
        <f t="shared" si="7"/>
        <v>53.4</v>
      </c>
      <c r="BH6" s="36">
        <f t="shared" si="7"/>
        <v>48.51</v>
      </c>
      <c r="BI6" s="36">
        <f t="shared" si="7"/>
        <v>46.62</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129.28</v>
      </c>
      <c r="BQ6" s="36">
        <f t="shared" ref="BQ6:BY6" si="8">IF(BQ7="",NA(),BQ7)</f>
        <v>129.66</v>
      </c>
      <c r="BR6" s="36">
        <f t="shared" si="8"/>
        <v>124.95</v>
      </c>
      <c r="BS6" s="36">
        <f t="shared" si="8"/>
        <v>123.11</v>
      </c>
      <c r="BT6" s="36">
        <f t="shared" si="8"/>
        <v>115.26</v>
      </c>
      <c r="BU6" s="36">
        <f t="shared" si="8"/>
        <v>106.01</v>
      </c>
      <c r="BV6" s="36">
        <f t="shared" si="8"/>
        <v>104.57</v>
      </c>
      <c r="BW6" s="36">
        <f t="shared" si="8"/>
        <v>103.54</v>
      </c>
      <c r="BX6" s="36">
        <f t="shared" si="8"/>
        <v>103.32</v>
      </c>
      <c r="BY6" s="36">
        <f t="shared" si="8"/>
        <v>100.85</v>
      </c>
      <c r="BZ6" s="35" t="str">
        <f>IF(BZ7="","",IF(BZ7="-","【-】","【"&amp;SUBSTITUTE(TEXT(BZ7,"#,##0.00"),"-","△")&amp;"】"))</f>
        <v>【100.05】</v>
      </c>
      <c r="CA6" s="36">
        <f>IF(CA7="",NA(),CA7)</f>
        <v>134.68</v>
      </c>
      <c r="CB6" s="36">
        <f t="shared" ref="CB6:CJ6" si="9">IF(CB7="",NA(),CB7)</f>
        <v>134.49</v>
      </c>
      <c r="CC6" s="36">
        <f t="shared" si="9"/>
        <v>139.93</v>
      </c>
      <c r="CD6" s="36">
        <f t="shared" si="9"/>
        <v>141.68</v>
      </c>
      <c r="CE6" s="36">
        <f t="shared" si="9"/>
        <v>138.80000000000001</v>
      </c>
      <c r="CF6" s="36">
        <f t="shared" si="9"/>
        <v>162.24</v>
      </c>
      <c r="CG6" s="36">
        <f t="shared" si="9"/>
        <v>165.47</v>
      </c>
      <c r="CH6" s="36">
        <f t="shared" si="9"/>
        <v>167.46</v>
      </c>
      <c r="CI6" s="36">
        <f t="shared" si="9"/>
        <v>168.56</v>
      </c>
      <c r="CJ6" s="36">
        <f t="shared" si="9"/>
        <v>167.1</v>
      </c>
      <c r="CK6" s="35" t="str">
        <f>IF(CK7="","",IF(CK7="-","【-】","【"&amp;SUBSTITUTE(TEXT(CK7,"#,##0.00"),"-","△")&amp;"】"))</f>
        <v>【166.40】</v>
      </c>
      <c r="CL6" s="36">
        <f>IF(CL7="",NA(),CL7)</f>
        <v>79.08</v>
      </c>
      <c r="CM6" s="36">
        <f t="shared" ref="CM6:CU6" si="10">IF(CM7="",NA(),CM7)</f>
        <v>79.66</v>
      </c>
      <c r="CN6" s="36">
        <f t="shared" si="10"/>
        <v>79.77</v>
      </c>
      <c r="CO6" s="36">
        <f t="shared" si="10"/>
        <v>79.58</v>
      </c>
      <c r="CP6" s="36">
        <f t="shared" si="10"/>
        <v>80.88</v>
      </c>
      <c r="CQ6" s="36">
        <f t="shared" si="10"/>
        <v>59.11</v>
      </c>
      <c r="CR6" s="36">
        <f t="shared" si="10"/>
        <v>59.74</v>
      </c>
      <c r="CS6" s="36">
        <f t="shared" si="10"/>
        <v>59.46</v>
      </c>
      <c r="CT6" s="36">
        <f t="shared" si="10"/>
        <v>59.51</v>
      </c>
      <c r="CU6" s="36">
        <f t="shared" si="10"/>
        <v>59.91</v>
      </c>
      <c r="CV6" s="35" t="str">
        <f>IF(CV7="","",IF(CV7="-","【-】","【"&amp;SUBSTITUTE(TEXT(CV7,"#,##0.00"),"-","△")&amp;"】"))</f>
        <v>【60.69】</v>
      </c>
      <c r="CW6" s="36">
        <f>IF(CW7="",NA(),CW7)</f>
        <v>96.89</v>
      </c>
      <c r="CX6" s="36">
        <f t="shared" ref="CX6:DF6" si="11">IF(CX7="",NA(),CX7)</f>
        <v>96.88</v>
      </c>
      <c r="CY6" s="36">
        <f t="shared" si="11"/>
        <v>97.35</v>
      </c>
      <c r="CZ6" s="36">
        <f t="shared" si="11"/>
        <v>96.83</v>
      </c>
      <c r="DA6" s="36">
        <f t="shared" si="11"/>
        <v>97.14</v>
      </c>
      <c r="DB6" s="36">
        <f t="shared" si="11"/>
        <v>87.91</v>
      </c>
      <c r="DC6" s="36">
        <f t="shared" si="11"/>
        <v>87.28</v>
      </c>
      <c r="DD6" s="36">
        <f t="shared" si="11"/>
        <v>87.41</v>
      </c>
      <c r="DE6" s="36">
        <f t="shared" si="11"/>
        <v>87.08</v>
      </c>
      <c r="DF6" s="36">
        <f t="shared" si="11"/>
        <v>87.26</v>
      </c>
      <c r="DG6" s="35" t="str">
        <f>IF(DG7="","",IF(DG7="-","【-】","【"&amp;SUBSTITUTE(TEXT(DG7,"#,##0.00"),"-","△")&amp;"】"))</f>
        <v>【89.82】</v>
      </c>
      <c r="DH6" s="36">
        <f>IF(DH7="",NA(),DH7)</f>
        <v>38.97</v>
      </c>
      <c r="DI6" s="36">
        <f t="shared" ref="DI6:DQ6" si="12">IF(DI7="",NA(),DI7)</f>
        <v>39.65</v>
      </c>
      <c r="DJ6" s="36">
        <f t="shared" si="12"/>
        <v>38.79</v>
      </c>
      <c r="DK6" s="36">
        <f t="shared" si="12"/>
        <v>39.75</v>
      </c>
      <c r="DL6" s="36">
        <f t="shared" si="12"/>
        <v>40.869999999999997</v>
      </c>
      <c r="DM6" s="36">
        <f t="shared" si="12"/>
        <v>46.88</v>
      </c>
      <c r="DN6" s="36">
        <f t="shared" si="12"/>
        <v>46.94</v>
      </c>
      <c r="DO6" s="36">
        <f t="shared" si="12"/>
        <v>47.62</v>
      </c>
      <c r="DP6" s="36">
        <f t="shared" si="12"/>
        <v>48.55</v>
      </c>
      <c r="DQ6" s="36">
        <f t="shared" si="12"/>
        <v>49.2</v>
      </c>
      <c r="DR6" s="35" t="str">
        <f>IF(DR7="","",IF(DR7="-","【-】","【"&amp;SUBSTITUTE(TEXT(DR7,"#,##0.00"),"-","△")&amp;"】"))</f>
        <v>【50.19】</v>
      </c>
      <c r="DS6" s="36">
        <f>IF(DS7="",NA(),DS7)</f>
        <v>6.85</v>
      </c>
      <c r="DT6" s="36">
        <f t="shared" ref="DT6:EB6" si="13">IF(DT7="",NA(),DT7)</f>
        <v>7.76</v>
      </c>
      <c r="DU6" s="36">
        <f t="shared" si="13"/>
        <v>9.11</v>
      </c>
      <c r="DV6" s="36">
        <f t="shared" si="13"/>
        <v>9.66</v>
      </c>
      <c r="DW6" s="36">
        <f t="shared" si="13"/>
        <v>11.11</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2.71</v>
      </c>
      <c r="EE6" s="36">
        <f t="shared" ref="EE6:EM6" si="14">IF(EE7="",NA(),EE7)</f>
        <v>2.0499999999999998</v>
      </c>
      <c r="EF6" s="36">
        <f t="shared" si="14"/>
        <v>1.62</v>
      </c>
      <c r="EG6" s="36">
        <f t="shared" si="14"/>
        <v>1.52</v>
      </c>
      <c r="EH6" s="36">
        <f t="shared" si="14"/>
        <v>1</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232238</v>
      </c>
      <c r="D7" s="38">
        <v>46</v>
      </c>
      <c r="E7" s="38">
        <v>1</v>
      </c>
      <c r="F7" s="38">
        <v>0</v>
      </c>
      <c r="G7" s="38">
        <v>1</v>
      </c>
      <c r="H7" s="38" t="s">
        <v>92</v>
      </c>
      <c r="I7" s="38" t="s">
        <v>93</v>
      </c>
      <c r="J7" s="38" t="s">
        <v>94</v>
      </c>
      <c r="K7" s="38" t="s">
        <v>95</v>
      </c>
      <c r="L7" s="38" t="s">
        <v>96</v>
      </c>
      <c r="M7" s="38" t="s">
        <v>97</v>
      </c>
      <c r="N7" s="39" t="s">
        <v>98</v>
      </c>
      <c r="O7" s="39">
        <v>94.97</v>
      </c>
      <c r="P7" s="39">
        <v>99.98</v>
      </c>
      <c r="Q7" s="39">
        <v>2860</v>
      </c>
      <c r="R7" s="39">
        <v>92986</v>
      </c>
      <c r="S7" s="39">
        <v>33.659999999999997</v>
      </c>
      <c r="T7" s="39">
        <v>2762.51</v>
      </c>
      <c r="U7" s="39">
        <v>92867</v>
      </c>
      <c r="V7" s="39">
        <v>33.659999999999997</v>
      </c>
      <c r="W7" s="39">
        <v>2758.97</v>
      </c>
      <c r="X7" s="39">
        <v>130.30000000000001</v>
      </c>
      <c r="Y7" s="39">
        <v>131.28</v>
      </c>
      <c r="Z7" s="39">
        <v>127.5</v>
      </c>
      <c r="AA7" s="39">
        <v>125.98</v>
      </c>
      <c r="AB7" s="39">
        <v>125.61</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391.43</v>
      </c>
      <c r="AU7" s="39">
        <v>579.64</v>
      </c>
      <c r="AV7" s="39">
        <v>281.61</v>
      </c>
      <c r="AW7" s="39">
        <v>686.88</v>
      </c>
      <c r="AX7" s="39">
        <v>690.43</v>
      </c>
      <c r="AY7" s="39">
        <v>357.82</v>
      </c>
      <c r="AZ7" s="39">
        <v>355.5</v>
      </c>
      <c r="BA7" s="39">
        <v>349.83</v>
      </c>
      <c r="BB7" s="39">
        <v>360.86</v>
      </c>
      <c r="BC7" s="39">
        <v>350.79</v>
      </c>
      <c r="BD7" s="39">
        <v>260.31</v>
      </c>
      <c r="BE7" s="39">
        <v>66.31</v>
      </c>
      <c r="BF7" s="39">
        <v>59.47</v>
      </c>
      <c r="BG7" s="39">
        <v>53.4</v>
      </c>
      <c r="BH7" s="39">
        <v>48.51</v>
      </c>
      <c r="BI7" s="39">
        <v>46.62</v>
      </c>
      <c r="BJ7" s="39">
        <v>307.45999999999998</v>
      </c>
      <c r="BK7" s="39">
        <v>312.58</v>
      </c>
      <c r="BL7" s="39">
        <v>314.87</v>
      </c>
      <c r="BM7" s="39">
        <v>309.27999999999997</v>
      </c>
      <c r="BN7" s="39">
        <v>322.92</v>
      </c>
      <c r="BO7" s="39">
        <v>275.67</v>
      </c>
      <c r="BP7" s="39">
        <v>129.28</v>
      </c>
      <c r="BQ7" s="39">
        <v>129.66</v>
      </c>
      <c r="BR7" s="39">
        <v>124.95</v>
      </c>
      <c r="BS7" s="39">
        <v>123.11</v>
      </c>
      <c r="BT7" s="39">
        <v>115.26</v>
      </c>
      <c r="BU7" s="39">
        <v>106.01</v>
      </c>
      <c r="BV7" s="39">
        <v>104.57</v>
      </c>
      <c r="BW7" s="39">
        <v>103.54</v>
      </c>
      <c r="BX7" s="39">
        <v>103.32</v>
      </c>
      <c r="BY7" s="39">
        <v>100.85</v>
      </c>
      <c r="BZ7" s="39">
        <v>100.05</v>
      </c>
      <c r="CA7" s="39">
        <v>134.68</v>
      </c>
      <c r="CB7" s="39">
        <v>134.49</v>
      </c>
      <c r="CC7" s="39">
        <v>139.93</v>
      </c>
      <c r="CD7" s="39">
        <v>141.68</v>
      </c>
      <c r="CE7" s="39">
        <v>138.80000000000001</v>
      </c>
      <c r="CF7" s="39">
        <v>162.24</v>
      </c>
      <c r="CG7" s="39">
        <v>165.47</v>
      </c>
      <c r="CH7" s="39">
        <v>167.46</v>
      </c>
      <c r="CI7" s="39">
        <v>168.56</v>
      </c>
      <c r="CJ7" s="39">
        <v>167.1</v>
      </c>
      <c r="CK7" s="39">
        <v>166.4</v>
      </c>
      <c r="CL7" s="39">
        <v>79.08</v>
      </c>
      <c r="CM7" s="39">
        <v>79.66</v>
      </c>
      <c r="CN7" s="39">
        <v>79.77</v>
      </c>
      <c r="CO7" s="39">
        <v>79.58</v>
      </c>
      <c r="CP7" s="39">
        <v>80.88</v>
      </c>
      <c r="CQ7" s="39">
        <v>59.11</v>
      </c>
      <c r="CR7" s="39">
        <v>59.74</v>
      </c>
      <c r="CS7" s="39">
        <v>59.46</v>
      </c>
      <c r="CT7" s="39">
        <v>59.51</v>
      </c>
      <c r="CU7" s="39">
        <v>59.91</v>
      </c>
      <c r="CV7" s="39">
        <v>60.69</v>
      </c>
      <c r="CW7" s="39">
        <v>96.89</v>
      </c>
      <c r="CX7" s="39">
        <v>96.88</v>
      </c>
      <c r="CY7" s="39">
        <v>97.35</v>
      </c>
      <c r="CZ7" s="39">
        <v>96.83</v>
      </c>
      <c r="DA7" s="39">
        <v>97.14</v>
      </c>
      <c r="DB7" s="39">
        <v>87.91</v>
      </c>
      <c r="DC7" s="39">
        <v>87.28</v>
      </c>
      <c r="DD7" s="39">
        <v>87.41</v>
      </c>
      <c r="DE7" s="39">
        <v>87.08</v>
      </c>
      <c r="DF7" s="39">
        <v>87.26</v>
      </c>
      <c r="DG7" s="39">
        <v>89.82</v>
      </c>
      <c r="DH7" s="39">
        <v>38.97</v>
      </c>
      <c r="DI7" s="39">
        <v>39.65</v>
      </c>
      <c r="DJ7" s="39">
        <v>38.79</v>
      </c>
      <c r="DK7" s="39">
        <v>39.75</v>
      </c>
      <c r="DL7" s="39">
        <v>40.869999999999997</v>
      </c>
      <c r="DM7" s="39">
        <v>46.88</v>
      </c>
      <c r="DN7" s="39">
        <v>46.94</v>
      </c>
      <c r="DO7" s="39">
        <v>47.62</v>
      </c>
      <c r="DP7" s="39">
        <v>48.55</v>
      </c>
      <c r="DQ7" s="39">
        <v>49.2</v>
      </c>
      <c r="DR7" s="39">
        <v>50.19</v>
      </c>
      <c r="DS7" s="39">
        <v>6.85</v>
      </c>
      <c r="DT7" s="39">
        <v>7.76</v>
      </c>
      <c r="DU7" s="39">
        <v>9.11</v>
      </c>
      <c r="DV7" s="39">
        <v>9.66</v>
      </c>
      <c r="DW7" s="39">
        <v>11.11</v>
      </c>
      <c r="DX7" s="39">
        <v>13.39</v>
      </c>
      <c r="DY7" s="39">
        <v>14.48</v>
      </c>
      <c r="DZ7" s="39">
        <v>16.27</v>
      </c>
      <c r="EA7" s="39">
        <v>17.11</v>
      </c>
      <c r="EB7" s="39">
        <v>18.329999999999998</v>
      </c>
      <c r="EC7" s="39">
        <v>20.63</v>
      </c>
      <c r="ED7" s="39">
        <v>2.71</v>
      </c>
      <c r="EE7" s="39">
        <v>2.0499999999999998</v>
      </c>
      <c r="EF7" s="39">
        <v>1.62</v>
      </c>
      <c r="EG7" s="39">
        <v>1.52</v>
      </c>
      <c r="EH7" s="39">
        <v>1</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107</v>
      </c>
      <c r="D13" t="s">
        <v>106</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2022-01-18T05:04:18Z</cp:lastPrinted>
  <dcterms:created xsi:type="dcterms:W3CDTF">2021-12-03T06:51:40Z</dcterms:created>
  <dcterms:modified xsi:type="dcterms:W3CDTF">2022-02-04T01:27:35Z</dcterms:modified>
  <cp:category/>
</cp:coreProperties>
</file>