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2 久田（21新城市～35弥富市）\完成（データ名、倍率等修正すること）\"/>
    </mc:Choice>
  </mc:AlternateContent>
  <workbookProtection workbookAlgorithmName="SHA-512" workbookHashValue="VcqwdfJaD4mp8aVOAr3T9rR+eod+G+8nMF5X1K6+dvVWU5cd/HULIpFE2XNk/wfVckbNGwc3XGJGxorIxbn/Yg==" workbookSaltValue="vZd6m2RL0YpT3beCtAn43g==" workbookSpinCount="100000" lockStructure="1"/>
  <bookViews>
    <workbookView xWindow="0" yWindow="0" windowWidth="20490" windowHeight="777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AT8" i="4" s="1"/>
  <c r="S6" i="5"/>
  <c r="AL8" i="4" s="1"/>
  <c r="R6" i="5"/>
  <c r="Q6" i="5"/>
  <c r="P6" i="5"/>
  <c r="P10" i="4" s="1"/>
  <c r="O6" i="5"/>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AT10" i="4"/>
  <c r="AL10" i="4"/>
  <c r="AD10" i="4"/>
  <c r="W10" i="4"/>
  <c r="I10" i="4"/>
  <c r="B10" i="4"/>
  <c r="BB8" i="4"/>
  <c r="AD8" i="4"/>
  <c r="I8" i="4"/>
  <c r="B8" i="4"/>
</calcChain>
</file>

<file path=xl/sharedStrings.xml><?xml version="1.0" encoding="utf-8"?>
<sst xmlns="http://schemas.openxmlformats.org/spreadsheetml/2006/main" count="320" uniqueCount="116">
  <si>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</si>
  <si>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</si>
  <si>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</si>
  <si>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</si>
  <si>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</si>
  <si>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</si>
  <si>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</si>
  <si>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</si>
  <si>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</si>
  <si>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</si>
  <si>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</si>
  <si>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</si>
  <si>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</si>
  <si>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</si>
  <si>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</si>
  <si>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</si>
  <si>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</si>
  <si>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</si>
  <si>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</si>
  <si>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</si>
  <si>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</si>
  <si>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</si>
  <si>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</si>
  <si>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</si>
  <si>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</si>
  <si>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</si>
  <si>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</si>
  <si>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</si>
  <si>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</si>
  <si>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</si>
  <si>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</si>
  <si>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</si>
  <si>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</si>
  <si>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</si>
  <si>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</si>
  <si>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</si>
  <si>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</si>
  <si>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</si>
  <si>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</si>
  <si>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</si>
  <si>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</si>
  <si>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</si>
  <si>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</si>
  <si>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</si>
  <si>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</si>
  <si>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</si>
  <si>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</si>
  <si>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</si>
  <si>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</si>
  <si>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</si>
  <si>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</si>
  <si>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</si>
  <si>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</si>
  <si>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</si>
  <si>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</si>
  <si>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</si>
  <si>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</si>
  <si>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</si>
  <si>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</si>
  <si>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</si>
  <si>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</si>
  <si>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</si>
  <si>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</si>
  <si>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</si>
  <si>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</si>
  <si>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</si>
  <si>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</si>
  <si>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</si>
  <si>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</si>
  <si>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</si>
  <si>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</si>
  <si>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</si>
  <si>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</si>
  <si>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</si>
  <si>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</si>
  <si>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</si>
  <si>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</si>
  <si>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</si>
  <si>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</si>
  <si>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</si>
  <si>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</si>
  <si>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</si>
  <si>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</si>
  <si>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</si>
  <si>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</si>
  <si>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</si>
  <si>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</si>
  <si>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</si>
  <si>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</si>
  <si>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</si>
  <si>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</si>
  <si>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</si>
  <si>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</si>
  <si>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</si>
  <si>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</si>
  <si>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</si>
  <si>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豊明市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</si>
  <si>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</si>
  <si>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</si>
  <si>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</si>
  <si>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</si>
  <si>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</si>
  <si>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</si>
  <si>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</si>
  <si>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</si>
  <si>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</si>
  <si>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</si>
  <si>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</si>
  <si>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</si>
  <si>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</si>
  <si>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</si>
  <si>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</si>
  <si>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</si>
  <si>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①有形固定資産減価償却率は法適用に伴い、今年度から減価償却費を計上しているため平均値より低い状況となっております。
　②管渠老朽化率及び③管渠改善率は0％となっていますが、今後は耐用年数の50年を経過する管渠が増加するため、ストックマネジメント計画に基づき計画的に老朽化対策を進めていきます。</t>
    <rPh sb="2" eb="8">
      <t>ユウケイコテイシサン</t>
    </rPh>
    <rPh sb="8" eb="12">
      <t>ゲンカショウキャク</t>
    </rPh>
    <rPh sb="12" eb="13">
      <t>リツ</t>
    </rPh>
    <rPh sb="14" eb="15">
      <t>ホウ</t>
    </rPh>
    <rPh sb="15" eb="17">
      <t>テキヨウ</t>
    </rPh>
    <rPh sb="18" eb="19">
      <t>トモナ</t>
    </rPh>
    <rPh sb="21" eb="24">
      <t>コンネンド</t>
    </rPh>
    <rPh sb="26" eb="30">
      <t>ゲンカショウキャク</t>
    </rPh>
    <rPh sb="30" eb="31">
      <t>ヒ</t>
    </rPh>
    <rPh sb="32" eb="34">
      <t>ケイジョウ</t>
    </rPh>
    <rPh sb="40" eb="43">
      <t>ヘイキンチ</t>
    </rPh>
    <rPh sb="45" eb="46">
      <t>ヒク</t>
    </rPh>
    <rPh sb="47" eb="49">
      <t>ジョウキョウ</t>
    </rPh>
    <rPh sb="61" eb="63">
      <t>カンキョ</t>
    </rPh>
    <rPh sb="63" eb="66">
      <t>ロウキュウカ</t>
    </rPh>
    <rPh sb="66" eb="67">
      <t>リツ</t>
    </rPh>
    <rPh sb="67" eb="68">
      <t>オヨ</t>
    </rPh>
    <rPh sb="87" eb="89">
      <t>コンゴ</t>
    </rPh>
    <rPh sb="90" eb="92">
      <t>タイヨウ</t>
    </rPh>
    <rPh sb="92" eb="94">
      <t>ネンスウ</t>
    </rPh>
    <rPh sb="97" eb="98">
      <t>ネン</t>
    </rPh>
    <rPh sb="99" eb="101">
      <t>ケイカ</t>
    </rPh>
    <rPh sb="103" eb="105">
      <t>カンキョ</t>
    </rPh>
    <rPh sb="106" eb="108">
      <t>ゾウカ</t>
    </rPh>
    <rPh sb="123" eb="125">
      <t>ケイカク</t>
    </rPh>
    <rPh sb="126" eb="127">
      <t>モト</t>
    </rPh>
    <rPh sb="129" eb="132">
      <t>ケイカクテキ</t>
    </rPh>
    <rPh sb="133" eb="136">
      <t>ロウキュウカ</t>
    </rPh>
    <rPh sb="136" eb="138">
      <t>タイサク</t>
    </rPh>
    <rPh sb="139" eb="140">
      <t>スス</t>
    </rPh>
    <phoneticPr fontId="4"/>
  </si>
  <si>
    <t>　令和２年度末に農業集落排水施設を公共下水道へ接続、令和３年度に民間のコミュニティ・プラント処理区域を公共下水道へ接続し農集排統合事業が完了します。
　今後は令和２年度に策定した下水道事業経営戦略に基づき、統合後の経営状況を検証し、使用料改定の必要性について検討していきます。
　また、本市の下水道事業は昭和４６年の供用開始から５０年が経過します。今後も将来にわたって継続してサービスを提供していくためには管路施設の健全性確保が大きな課題となります。ストックマネジメント計画に基づく点検・調査及び改築等を計画的に実施し、持続可能なサービスの提供に努めていきます。
 なお、下水道事業の経営戦略は令和７年度に見直しを予定しています。</t>
    <rPh sb="1" eb="3">
      <t>レイワ</t>
    </rPh>
    <rPh sb="4" eb="6">
      <t>ネンド</t>
    </rPh>
    <rPh sb="6" eb="7">
      <t>マツ</t>
    </rPh>
    <rPh sb="14" eb="16">
      <t>シセツ</t>
    </rPh>
    <rPh sb="17" eb="19">
      <t>コウキョウ</t>
    </rPh>
    <rPh sb="19" eb="22">
      <t>ゲスイドウ</t>
    </rPh>
    <rPh sb="23" eb="25">
      <t>セツゾク</t>
    </rPh>
    <rPh sb="26" eb="28">
      <t>レイワ</t>
    </rPh>
    <rPh sb="29" eb="31">
      <t>ネンド</t>
    </rPh>
    <rPh sb="32" eb="34">
      <t>ミンカン</t>
    </rPh>
    <rPh sb="46" eb="48">
      <t>ショリ</t>
    </rPh>
    <rPh sb="48" eb="50">
      <t>クイキ</t>
    </rPh>
    <rPh sb="51" eb="53">
      <t>コウキョウ</t>
    </rPh>
    <rPh sb="53" eb="56">
      <t>ゲスイドウ</t>
    </rPh>
    <rPh sb="57" eb="59">
      <t>セツゾク</t>
    </rPh>
    <rPh sb="60" eb="63">
      <t>ノウシュウハイ</t>
    </rPh>
    <rPh sb="63" eb="65">
      <t>トウゴウ</t>
    </rPh>
    <rPh sb="65" eb="67">
      <t>ジギョウ</t>
    </rPh>
    <rPh sb="68" eb="70">
      <t>カンリョウ</t>
    </rPh>
    <rPh sb="76" eb="78">
      <t>コンゴ</t>
    </rPh>
    <rPh sb="79" eb="81">
      <t>レイワ</t>
    </rPh>
    <rPh sb="82" eb="84">
      <t>ネンド</t>
    </rPh>
    <rPh sb="85" eb="87">
      <t>サクテイ</t>
    </rPh>
    <rPh sb="89" eb="92">
      <t>ゲスイドウ</t>
    </rPh>
    <rPh sb="92" eb="94">
      <t>ジギョウ</t>
    </rPh>
    <rPh sb="94" eb="96">
      <t>ケイエイ</t>
    </rPh>
    <rPh sb="96" eb="98">
      <t>センリャク</t>
    </rPh>
    <rPh sb="99" eb="100">
      <t>モト</t>
    </rPh>
    <rPh sb="103" eb="106">
      <t>トウゴウゴ</t>
    </rPh>
    <rPh sb="107" eb="109">
      <t>ケイエイ</t>
    </rPh>
    <rPh sb="109" eb="111">
      <t>ジョウキョウ</t>
    </rPh>
    <rPh sb="112" eb="114">
      <t>ケンショウ</t>
    </rPh>
    <rPh sb="116" eb="118">
      <t>シヨウ</t>
    </rPh>
    <rPh sb="118" eb="119">
      <t>リョウ</t>
    </rPh>
    <rPh sb="119" eb="121">
      <t>カイテイ</t>
    </rPh>
    <rPh sb="122" eb="125">
      <t>ヒツヨウセイ</t>
    </rPh>
    <rPh sb="129" eb="131">
      <t>ケントウ</t>
    </rPh>
    <rPh sb="143" eb="145">
      <t>ホンシ</t>
    </rPh>
    <rPh sb="146" eb="149">
      <t>ゲスイドウ</t>
    </rPh>
    <rPh sb="149" eb="151">
      <t>ジギョウ</t>
    </rPh>
    <rPh sb="152" eb="154">
      <t>ショウワ</t>
    </rPh>
    <rPh sb="156" eb="157">
      <t>ネン</t>
    </rPh>
    <rPh sb="158" eb="160">
      <t>キョウヨウ</t>
    </rPh>
    <rPh sb="160" eb="162">
      <t>カイシ</t>
    </rPh>
    <rPh sb="166" eb="167">
      <t>ネン</t>
    </rPh>
    <rPh sb="168" eb="170">
      <t>ケイカ</t>
    </rPh>
    <rPh sb="174" eb="176">
      <t>コンゴ</t>
    </rPh>
    <rPh sb="177" eb="179">
      <t>ショウライ</t>
    </rPh>
    <rPh sb="184" eb="186">
      <t>ケイゾク</t>
    </rPh>
    <rPh sb="193" eb="195">
      <t>テイキョウ</t>
    </rPh>
    <rPh sb="203" eb="205">
      <t>カンロ</t>
    </rPh>
    <rPh sb="205" eb="207">
      <t>シセツ</t>
    </rPh>
    <rPh sb="208" eb="211">
      <t>ケンゼンセイ</t>
    </rPh>
    <rPh sb="211" eb="213">
      <t>カクホ</t>
    </rPh>
    <rPh sb="214" eb="215">
      <t>オオ</t>
    </rPh>
    <rPh sb="217" eb="219">
      <t>カダイ</t>
    </rPh>
    <rPh sb="235" eb="237">
      <t>ケイカク</t>
    </rPh>
    <rPh sb="238" eb="239">
      <t>モト</t>
    </rPh>
    <rPh sb="241" eb="243">
      <t>テンケン</t>
    </rPh>
    <rPh sb="244" eb="246">
      <t>チョウサ</t>
    </rPh>
    <rPh sb="246" eb="247">
      <t>オヨ</t>
    </rPh>
    <rPh sb="248" eb="250">
      <t>カイチク</t>
    </rPh>
    <rPh sb="250" eb="251">
      <t>トウ</t>
    </rPh>
    <rPh sb="252" eb="255">
      <t>ケイカクテキ</t>
    </rPh>
    <rPh sb="256" eb="258">
      <t>ジッシ</t>
    </rPh>
    <rPh sb="260" eb="262">
      <t>ジゾク</t>
    </rPh>
    <rPh sb="262" eb="264">
      <t>カノウ</t>
    </rPh>
    <rPh sb="270" eb="272">
      <t>テイキョウ</t>
    </rPh>
    <rPh sb="273" eb="274">
      <t>ツト</t>
    </rPh>
    <rPh sb="297" eb="299">
      <t>レイワ</t>
    </rPh>
    <rPh sb="300" eb="302">
      <t>ネンド</t>
    </rPh>
    <rPh sb="303" eb="305">
      <t>ミナオ</t>
    </rPh>
    <rPh sb="307" eb="309">
      <t>ヨテイ</t>
    </rPh>
    <phoneticPr fontId="4"/>
  </si>
  <si>
    <t>　本市の下水道事業は、令和２年度より地方公営企業法を一部適用しました。
　①経常収支比率は100％を超えています。また、②累積欠損金比率は0％となっており、経営の健全性は保たれています。
　③流動比率は平均値より低く、支払能力に不安が残る状況です。これは次年度に支払う企業債の償還元金が含まれているためですが、返済原資は次年度で予算措置されているため支払不能に陥る心配はありません。
　④企業債残高対事業規模比率は平均値を下回っています。平成の年代に入ってからの普及整備時に借入した企業債の償還が進み、順次完済になっているためです。残高は今後も減少していく見込みです。
　⑥汚水処理原価は平均値より下回っておりますが、⑤経費回収率は100％に届いていません。今後の経営状況を注視し、使用料改定の必要性等を検証していきます。
　本市は流域関連公共下水道で処理施設を保有していないため⑦施設利用率の計上はありません。
　⑧水洗化率は市街化区域の面整備を全て終えているため平均値を上回っています。</t>
    <rPh sb="1" eb="3">
      <t>ホンシ</t>
    </rPh>
    <rPh sb="4" eb="7">
      <t>ゲスイドウ</t>
    </rPh>
    <rPh sb="7" eb="9">
      <t>ジギョウ</t>
    </rPh>
    <rPh sb="11" eb="13">
      <t>レイワ</t>
    </rPh>
    <rPh sb="14" eb="16">
      <t>ネンド</t>
    </rPh>
    <rPh sb="18" eb="20">
      <t>チホウ</t>
    </rPh>
    <rPh sb="20" eb="22">
      <t>コウエイ</t>
    </rPh>
    <rPh sb="22" eb="24">
      <t>キギョウ</t>
    </rPh>
    <rPh sb="24" eb="25">
      <t>ホウ</t>
    </rPh>
    <rPh sb="26" eb="28">
      <t>イチブ</t>
    </rPh>
    <rPh sb="28" eb="30">
      <t>テキヨウ</t>
    </rPh>
    <rPh sb="38" eb="40">
      <t>ケイジョウ</t>
    </rPh>
    <rPh sb="40" eb="42">
      <t>シュウシ</t>
    </rPh>
    <rPh sb="42" eb="44">
      <t>ヒリツ</t>
    </rPh>
    <rPh sb="50" eb="51">
      <t>コ</t>
    </rPh>
    <rPh sb="61" eb="65">
      <t>ルイセキケッソン</t>
    </rPh>
    <rPh sb="65" eb="66">
      <t>カネ</t>
    </rPh>
    <rPh sb="66" eb="68">
      <t>ヒリツ</t>
    </rPh>
    <rPh sb="78" eb="80">
      <t>ケイエイ</t>
    </rPh>
    <rPh sb="81" eb="84">
      <t>ケンゼンセイ</t>
    </rPh>
    <rPh sb="85" eb="86">
      <t>タモ</t>
    </rPh>
    <rPh sb="96" eb="98">
      <t>リュウドウ</t>
    </rPh>
    <rPh sb="98" eb="100">
      <t>ヒリツ</t>
    </rPh>
    <rPh sb="101" eb="103">
      <t>ヘイキン</t>
    </rPh>
    <rPh sb="103" eb="104">
      <t>チ</t>
    </rPh>
    <rPh sb="106" eb="107">
      <t>ヒク</t>
    </rPh>
    <rPh sb="109" eb="111">
      <t>シハライ</t>
    </rPh>
    <rPh sb="111" eb="113">
      <t>ノウリョク</t>
    </rPh>
    <rPh sb="114" eb="116">
      <t>フアン</t>
    </rPh>
    <rPh sb="117" eb="118">
      <t>ノコ</t>
    </rPh>
    <rPh sb="119" eb="121">
      <t>ジョウキョウ</t>
    </rPh>
    <rPh sb="127" eb="130">
      <t>ジネンド</t>
    </rPh>
    <rPh sb="131" eb="133">
      <t>シハラ</t>
    </rPh>
    <rPh sb="134" eb="136">
      <t>キギョウ</t>
    </rPh>
    <rPh sb="136" eb="137">
      <t>サイ</t>
    </rPh>
    <rPh sb="138" eb="140">
      <t>ショウカン</t>
    </rPh>
    <rPh sb="140" eb="142">
      <t>ガンキン</t>
    </rPh>
    <rPh sb="143" eb="144">
      <t>フク</t>
    </rPh>
    <rPh sb="155" eb="157">
      <t>ヘンサイ</t>
    </rPh>
    <rPh sb="157" eb="159">
      <t>ゲンシ</t>
    </rPh>
    <rPh sb="160" eb="163">
      <t>ジネンド</t>
    </rPh>
    <rPh sb="164" eb="166">
      <t>ヨサン</t>
    </rPh>
    <rPh sb="166" eb="168">
      <t>ソチ</t>
    </rPh>
    <rPh sb="175" eb="177">
      <t>シハラ</t>
    </rPh>
    <rPh sb="177" eb="179">
      <t>フノウ</t>
    </rPh>
    <rPh sb="180" eb="181">
      <t>オチイ</t>
    </rPh>
    <rPh sb="182" eb="184">
      <t>シンパイ</t>
    </rPh>
    <rPh sb="194" eb="196">
      <t>キギョウ</t>
    </rPh>
    <rPh sb="196" eb="197">
      <t>サイ</t>
    </rPh>
    <rPh sb="197" eb="199">
      <t>ザンダカ</t>
    </rPh>
    <rPh sb="199" eb="200">
      <t>タイ</t>
    </rPh>
    <rPh sb="200" eb="202">
      <t>ジギョウ</t>
    </rPh>
    <rPh sb="202" eb="204">
      <t>キボ</t>
    </rPh>
    <rPh sb="204" eb="206">
      <t>ヒリツ</t>
    </rPh>
    <rPh sb="207" eb="210">
      <t>ヘイキンチ</t>
    </rPh>
    <rPh sb="211" eb="213">
      <t>シタマワ</t>
    </rPh>
    <rPh sb="219" eb="221">
      <t>ヘイセイ</t>
    </rPh>
    <rPh sb="222" eb="224">
      <t>ネンダイ</t>
    </rPh>
    <rPh sb="225" eb="226">
      <t>ハイ</t>
    </rPh>
    <rPh sb="231" eb="233">
      <t>フキュウ</t>
    </rPh>
    <rPh sb="233" eb="235">
      <t>セイビ</t>
    </rPh>
    <rPh sb="235" eb="236">
      <t>ジ</t>
    </rPh>
    <rPh sb="237" eb="239">
      <t>カリイレ</t>
    </rPh>
    <rPh sb="241" eb="243">
      <t>キギョウ</t>
    </rPh>
    <rPh sb="243" eb="244">
      <t>サイ</t>
    </rPh>
    <rPh sb="245" eb="247">
      <t>ショウカン</t>
    </rPh>
    <rPh sb="248" eb="249">
      <t>スス</t>
    </rPh>
    <rPh sb="251" eb="253">
      <t>ジュンジ</t>
    </rPh>
    <rPh sb="253" eb="255">
      <t>カンサイ</t>
    </rPh>
    <rPh sb="266" eb="268">
      <t>ザンダカ</t>
    </rPh>
    <rPh sb="269" eb="271">
      <t>コンゴ</t>
    </rPh>
    <rPh sb="272" eb="274">
      <t>ゲンショウ</t>
    </rPh>
    <rPh sb="278" eb="280">
      <t>ミコ</t>
    </rPh>
    <rPh sb="287" eb="289">
      <t>オスイ</t>
    </rPh>
    <rPh sb="289" eb="291">
      <t>ショリ</t>
    </rPh>
    <rPh sb="291" eb="293">
      <t>ゲンカ</t>
    </rPh>
    <rPh sb="294" eb="297">
      <t>ヘイキンチ</t>
    </rPh>
    <rPh sb="299" eb="301">
      <t>シタマワ</t>
    </rPh>
    <rPh sb="310" eb="312">
      <t>ケイヒ</t>
    </rPh>
    <rPh sb="312" eb="314">
      <t>カイシュウ</t>
    </rPh>
    <rPh sb="314" eb="315">
      <t>リツ</t>
    </rPh>
    <rPh sb="321" eb="322">
      <t>トド</t>
    </rPh>
    <rPh sb="329" eb="331">
      <t>コンゴ</t>
    </rPh>
    <rPh sb="332" eb="334">
      <t>ケイエイ</t>
    </rPh>
    <rPh sb="334" eb="336">
      <t>ジョウキョウ</t>
    </rPh>
    <rPh sb="337" eb="339">
      <t>チュウシ</t>
    </rPh>
    <rPh sb="341" eb="344">
      <t>シヨウリョウ</t>
    </rPh>
    <rPh sb="344" eb="346">
      <t>カイテイ</t>
    </rPh>
    <rPh sb="347" eb="350">
      <t>ヒツヨウセイ</t>
    </rPh>
    <rPh sb="350" eb="351">
      <t>トウ</t>
    </rPh>
    <rPh sb="352" eb="354">
      <t>ケンショウ</t>
    </rPh>
    <rPh sb="363" eb="365">
      <t>ホンシ</t>
    </rPh>
    <rPh sb="376" eb="378">
      <t>ショリ</t>
    </rPh>
    <rPh sb="378" eb="380">
      <t>シセツ</t>
    </rPh>
    <rPh sb="381" eb="383">
      <t>ホユウ</t>
    </rPh>
    <rPh sb="391" eb="393">
      <t>シセツ</t>
    </rPh>
    <rPh sb="393" eb="395">
      <t>リヨウ</t>
    </rPh>
    <rPh sb="395" eb="396">
      <t>リツ</t>
    </rPh>
    <rPh sb="397" eb="399">
      <t>ケイジョウ</t>
    </rPh>
    <rPh sb="409" eb="412">
      <t>スイセンカ</t>
    </rPh>
    <rPh sb="412" eb="413">
      <t>リツ</t>
    </rPh>
    <rPh sb="414" eb="417">
      <t>シガイカ</t>
    </rPh>
    <rPh sb="417" eb="419">
      <t>クイキ</t>
    </rPh>
    <rPh sb="420" eb="421">
      <t>メン</t>
    </rPh>
    <rPh sb="421" eb="423">
      <t>セイビ</t>
    </rPh>
    <rPh sb="424" eb="425">
      <t>スベ</t>
    </rPh>
    <rPh sb="426" eb="427">
      <t>オ</t>
    </rPh>
    <rPh sb="433" eb="436">
      <t>ヘイキンチ</t>
    </rPh>
    <rPh sb="437" eb="439">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</si>
</sst>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78A-4D53-B50E-2FFB0A9D2DF5}"/>
            </c:ext>
          </c:extLst>
        </c:ser>
        <c:dLbls>
          <c:showLegendKey val="0"/>
          <c:showVal val="0"/>
          <c:showCatName val="0"/>
          <c:showSerName val="0"/>
          <c:showPercent val="0"/>
          <c:showBubbleSize val="0"/>
        </c:dLbls>
        <c:gapWidth val="150"/>
        <c:axId val="387050016"/>
        <c:axId val="38704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0.08</c:v>
                </c:pt>
              </c:numCache>
            </c:numRef>
          </c:val>
          <c:smooth val="0"/>
          <c:extLst>
            <c:ext xmlns:c16="http://schemas.microsoft.com/office/drawing/2014/chart" uri="{C3380CC4-5D6E-409C-BE32-E72D297353CC}">
              <c16:uniqueId val="{00000001-078A-4D53-B50E-2FFB0A9D2DF5}"/>
            </c:ext>
          </c:extLst>
        </c:ser>
        <c:dLbls>
          <c:showLegendKey val="0"/>
          <c:showVal val="0"/>
          <c:showCatName val="0"/>
          <c:showSerName val="0"/>
          <c:showPercent val="0"/>
          <c:showBubbleSize val="0"/>
        </c:dLbls>
        <c:marker val="1"/>
        <c:smooth val="0"/>
        <c:axId val="387050016"/>
        <c:axId val="387047664"/>
      </c:lineChart>
      <c:dateAx>
        <c:axId val="387050016"/>
        <c:scaling>
          <c:orientation val="minMax"/>
        </c:scaling>
        <c:delete val="1"/>
        <c:axPos val="b"/>
        <c:numFmt formatCode="&quot;H&quot;yy" sourceLinked="1"/>
        <c:majorTickMark val="none"/>
        <c:minorTickMark val="none"/>
        <c:tickLblPos val="none"/>
        <c:crossAx val="387047664"/>
        <c:crosses val="autoZero"/>
        <c:auto val="1"/>
        <c:lblOffset val="100"/>
        <c:baseTimeUnit val="years"/>
      </c:dateAx>
      <c:valAx>
        <c:axId val="38704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05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56-46E1-BE08-15F21B8F0D4E}"/>
            </c:ext>
          </c:extLst>
        </c:ser>
        <c:dLbls>
          <c:showLegendKey val="0"/>
          <c:showVal val="0"/>
          <c:showCatName val="0"/>
          <c:showSerName val="0"/>
          <c:showPercent val="0"/>
          <c:showBubbleSize val="0"/>
        </c:dLbls>
        <c:gapWidth val="150"/>
        <c:axId val="388349480"/>
        <c:axId val="388347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60.78</c:v>
                </c:pt>
              </c:numCache>
            </c:numRef>
          </c:val>
          <c:smooth val="0"/>
          <c:extLst>
            <c:ext xmlns:c16="http://schemas.microsoft.com/office/drawing/2014/chart" uri="{C3380CC4-5D6E-409C-BE32-E72D297353CC}">
              <c16:uniqueId val="{00000001-B356-46E1-BE08-15F21B8F0D4E}"/>
            </c:ext>
          </c:extLst>
        </c:ser>
        <c:dLbls>
          <c:showLegendKey val="0"/>
          <c:showVal val="0"/>
          <c:showCatName val="0"/>
          <c:showSerName val="0"/>
          <c:showPercent val="0"/>
          <c:showBubbleSize val="0"/>
        </c:dLbls>
        <c:marker val="1"/>
        <c:smooth val="0"/>
        <c:axId val="388349480"/>
        <c:axId val="388347912"/>
      </c:lineChart>
      <c:dateAx>
        <c:axId val="388349480"/>
        <c:scaling>
          <c:orientation val="minMax"/>
        </c:scaling>
        <c:delete val="1"/>
        <c:axPos val="b"/>
        <c:numFmt formatCode="&quot;H&quot;yy" sourceLinked="1"/>
        <c:majorTickMark val="none"/>
        <c:minorTickMark val="none"/>
        <c:tickLblPos val="none"/>
        <c:crossAx val="388347912"/>
        <c:crosses val="autoZero"/>
        <c:auto val="1"/>
        <c:lblOffset val="100"/>
        <c:baseTimeUnit val="years"/>
      </c:dateAx>
      <c:valAx>
        <c:axId val="388347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349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97.72</c:v>
                </c:pt>
              </c:numCache>
            </c:numRef>
          </c:val>
          <c:extLst>
            <c:ext xmlns:c16="http://schemas.microsoft.com/office/drawing/2014/chart" uri="{C3380CC4-5D6E-409C-BE32-E72D297353CC}">
              <c16:uniqueId val="{00000000-0E8B-4122-A45D-64FBFFE138C1}"/>
            </c:ext>
          </c:extLst>
        </c:ser>
        <c:dLbls>
          <c:showLegendKey val="0"/>
          <c:showVal val="0"/>
          <c:showCatName val="0"/>
          <c:showSerName val="0"/>
          <c:showPercent val="0"/>
          <c:showBubbleSize val="0"/>
        </c:dLbls>
        <c:gapWidth val="150"/>
        <c:axId val="388114536"/>
        <c:axId val="388119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94.17</c:v>
                </c:pt>
              </c:numCache>
            </c:numRef>
          </c:val>
          <c:smooth val="0"/>
          <c:extLst>
            <c:ext xmlns:c16="http://schemas.microsoft.com/office/drawing/2014/chart" uri="{C3380CC4-5D6E-409C-BE32-E72D297353CC}">
              <c16:uniqueId val="{00000001-0E8B-4122-A45D-64FBFFE138C1}"/>
            </c:ext>
          </c:extLst>
        </c:ser>
        <c:dLbls>
          <c:showLegendKey val="0"/>
          <c:showVal val="0"/>
          <c:showCatName val="0"/>
          <c:showSerName val="0"/>
          <c:showPercent val="0"/>
          <c:showBubbleSize val="0"/>
        </c:dLbls>
        <c:marker val="1"/>
        <c:smooth val="0"/>
        <c:axId val="388114536"/>
        <c:axId val="388119240"/>
      </c:lineChart>
      <c:dateAx>
        <c:axId val="388114536"/>
        <c:scaling>
          <c:orientation val="minMax"/>
        </c:scaling>
        <c:delete val="1"/>
        <c:axPos val="b"/>
        <c:numFmt formatCode="&quot;H&quot;yy" sourceLinked="1"/>
        <c:majorTickMark val="none"/>
        <c:minorTickMark val="none"/>
        <c:tickLblPos val="none"/>
        <c:crossAx val="388119240"/>
        <c:crosses val="autoZero"/>
        <c:auto val="1"/>
        <c:lblOffset val="100"/>
        <c:baseTimeUnit val="years"/>
      </c:dateAx>
      <c:valAx>
        <c:axId val="388119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114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103.99</c:v>
                </c:pt>
              </c:numCache>
            </c:numRef>
          </c:val>
          <c:extLst>
            <c:ext xmlns:c16="http://schemas.microsoft.com/office/drawing/2014/chart" uri="{C3380CC4-5D6E-409C-BE32-E72D297353CC}">
              <c16:uniqueId val="{00000000-D750-4FEB-B3DA-689B1B9520AE}"/>
            </c:ext>
          </c:extLst>
        </c:ser>
        <c:dLbls>
          <c:showLegendKey val="0"/>
          <c:showVal val="0"/>
          <c:showCatName val="0"/>
          <c:showSerName val="0"/>
          <c:showPercent val="0"/>
          <c:showBubbleSize val="0"/>
        </c:dLbls>
        <c:gapWidth val="150"/>
        <c:axId val="388118848"/>
        <c:axId val="38811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106.67</c:v>
                </c:pt>
              </c:numCache>
            </c:numRef>
          </c:val>
          <c:smooth val="0"/>
          <c:extLst>
            <c:ext xmlns:c16="http://schemas.microsoft.com/office/drawing/2014/chart" uri="{C3380CC4-5D6E-409C-BE32-E72D297353CC}">
              <c16:uniqueId val="{00000001-D750-4FEB-B3DA-689B1B9520AE}"/>
            </c:ext>
          </c:extLst>
        </c:ser>
        <c:dLbls>
          <c:showLegendKey val="0"/>
          <c:showVal val="0"/>
          <c:showCatName val="0"/>
          <c:showSerName val="0"/>
          <c:showPercent val="0"/>
          <c:showBubbleSize val="0"/>
        </c:dLbls>
        <c:marker val="1"/>
        <c:smooth val="0"/>
        <c:axId val="388118848"/>
        <c:axId val="388114928"/>
      </c:lineChart>
      <c:dateAx>
        <c:axId val="388118848"/>
        <c:scaling>
          <c:orientation val="minMax"/>
        </c:scaling>
        <c:delete val="1"/>
        <c:axPos val="b"/>
        <c:numFmt formatCode="&quot;H&quot;yy" sourceLinked="1"/>
        <c:majorTickMark val="none"/>
        <c:minorTickMark val="none"/>
        <c:tickLblPos val="none"/>
        <c:crossAx val="388114928"/>
        <c:crosses val="autoZero"/>
        <c:auto val="1"/>
        <c:lblOffset val="100"/>
        <c:baseTimeUnit val="years"/>
      </c:dateAx>
      <c:valAx>
        <c:axId val="38811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11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3.93</c:v>
                </c:pt>
              </c:numCache>
            </c:numRef>
          </c:val>
          <c:extLst>
            <c:ext xmlns:c16="http://schemas.microsoft.com/office/drawing/2014/chart" uri="{C3380CC4-5D6E-409C-BE32-E72D297353CC}">
              <c16:uniqueId val="{00000000-4884-4B8C-A5B8-C62103D1E1AB}"/>
            </c:ext>
          </c:extLst>
        </c:ser>
        <c:dLbls>
          <c:showLegendKey val="0"/>
          <c:showVal val="0"/>
          <c:showCatName val="0"/>
          <c:showSerName val="0"/>
          <c:showPercent val="0"/>
          <c:showBubbleSize val="0"/>
        </c:dLbls>
        <c:gapWidth val="150"/>
        <c:axId val="388112968"/>
        <c:axId val="38811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23.25</c:v>
                </c:pt>
              </c:numCache>
            </c:numRef>
          </c:val>
          <c:smooth val="0"/>
          <c:extLst>
            <c:ext xmlns:c16="http://schemas.microsoft.com/office/drawing/2014/chart" uri="{C3380CC4-5D6E-409C-BE32-E72D297353CC}">
              <c16:uniqueId val="{00000001-4884-4B8C-A5B8-C62103D1E1AB}"/>
            </c:ext>
          </c:extLst>
        </c:ser>
        <c:dLbls>
          <c:showLegendKey val="0"/>
          <c:showVal val="0"/>
          <c:showCatName val="0"/>
          <c:showSerName val="0"/>
          <c:showPercent val="0"/>
          <c:showBubbleSize val="0"/>
        </c:dLbls>
        <c:marker val="1"/>
        <c:smooth val="0"/>
        <c:axId val="388112968"/>
        <c:axId val="388117280"/>
      </c:lineChart>
      <c:dateAx>
        <c:axId val="388112968"/>
        <c:scaling>
          <c:orientation val="minMax"/>
        </c:scaling>
        <c:delete val="1"/>
        <c:axPos val="b"/>
        <c:numFmt formatCode="&quot;H&quot;yy" sourceLinked="1"/>
        <c:majorTickMark val="none"/>
        <c:minorTickMark val="none"/>
        <c:tickLblPos val="none"/>
        <c:crossAx val="388117280"/>
        <c:crosses val="autoZero"/>
        <c:auto val="1"/>
        <c:lblOffset val="100"/>
        <c:baseTimeUnit val="years"/>
      </c:dateAx>
      <c:valAx>
        <c:axId val="38811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112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8EF-4C4D-AA9C-BAAA04B1BB50}"/>
            </c:ext>
          </c:extLst>
        </c:ser>
        <c:dLbls>
          <c:showLegendKey val="0"/>
          <c:showVal val="0"/>
          <c:showCatName val="0"/>
          <c:showSerName val="0"/>
          <c:showPercent val="0"/>
          <c:showBubbleSize val="0"/>
        </c:dLbls>
        <c:gapWidth val="150"/>
        <c:axId val="388117672"/>
        <c:axId val="38811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1.06</c:v>
                </c:pt>
              </c:numCache>
            </c:numRef>
          </c:val>
          <c:smooth val="0"/>
          <c:extLst>
            <c:ext xmlns:c16="http://schemas.microsoft.com/office/drawing/2014/chart" uri="{C3380CC4-5D6E-409C-BE32-E72D297353CC}">
              <c16:uniqueId val="{00000001-E8EF-4C4D-AA9C-BAAA04B1BB50}"/>
            </c:ext>
          </c:extLst>
        </c:ser>
        <c:dLbls>
          <c:showLegendKey val="0"/>
          <c:showVal val="0"/>
          <c:showCatName val="0"/>
          <c:showSerName val="0"/>
          <c:showPercent val="0"/>
          <c:showBubbleSize val="0"/>
        </c:dLbls>
        <c:marker val="1"/>
        <c:smooth val="0"/>
        <c:axId val="388117672"/>
        <c:axId val="388115712"/>
      </c:lineChart>
      <c:dateAx>
        <c:axId val="388117672"/>
        <c:scaling>
          <c:orientation val="minMax"/>
        </c:scaling>
        <c:delete val="1"/>
        <c:axPos val="b"/>
        <c:numFmt formatCode="&quot;H&quot;yy" sourceLinked="1"/>
        <c:majorTickMark val="none"/>
        <c:minorTickMark val="none"/>
        <c:tickLblPos val="none"/>
        <c:crossAx val="388115712"/>
        <c:crosses val="autoZero"/>
        <c:auto val="1"/>
        <c:lblOffset val="100"/>
        <c:baseTimeUnit val="years"/>
      </c:dateAx>
      <c:valAx>
        <c:axId val="38811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117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282-4D71-B722-4982D21C8E02}"/>
            </c:ext>
          </c:extLst>
        </c:ser>
        <c:dLbls>
          <c:showLegendKey val="0"/>
          <c:showVal val="0"/>
          <c:showCatName val="0"/>
          <c:showSerName val="0"/>
          <c:showPercent val="0"/>
          <c:showBubbleSize val="0"/>
        </c:dLbls>
        <c:gapWidth val="150"/>
        <c:axId val="388116496"/>
        <c:axId val="38811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3.68</c:v>
                </c:pt>
              </c:numCache>
            </c:numRef>
          </c:val>
          <c:smooth val="0"/>
          <c:extLst>
            <c:ext xmlns:c16="http://schemas.microsoft.com/office/drawing/2014/chart" uri="{C3380CC4-5D6E-409C-BE32-E72D297353CC}">
              <c16:uniqueId val="{00000001-2282-4D71-B722-4982D21C8E02}"/>
            </c:ext>
          </c:extLst>
        </c:ser>
        <c:dLbls>
          <c:showLegendKey val="0"/>
          <c:showVal val="0"/>
          <c:showCatName val="0"/>
          <c:showSerName val="0"/>
          <c:showPercent val="0"/>
          <c:showBubbleSize val="0"/>
        </c:dLbls>
        <c:marker val="1"/>
        <c:smooth val="0"/>
        <c:axId val="388116496"/>
        <c:axId val="388112576"/>
      </c:lineChart>
      <c:dateAx>
        <c:axId val="388116496"/>
        <c:scaling>
          <c:orientation val="minMax"/>
        </c:scaling>
        <c:delete val="1"/>
        <c:axPos val="b"/>
        <c:numFmt formatCode="&quot;H&quot;yy" sourceLinked="1"/>
        <c:majorTickMark val="none"/>
        <c:minorTickMark val="none"/>
        <c:tickLblPos val="none"/>
        <c:crossAx val="388112576"/>
        <c:crosses val="autoZero"/>
        <c:auto val="1"/>
        <c:lblOffset val="100"/>
        <c:baseTimeUnit val="years"/>
      </c:dateAx>
      <c:valAx>
        <c:axId val="38811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11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22.99</c:v>
                </c:pt>
              </c:numCache>
            </c:numRef>
          </c:val>
          <c:extLst>
            <c:ext xmlns:c16="http://schemas.microsoft.com/office/drawing/2014/chart" uri="{C3380CC4-5D6E-409C-BE32-E72D297353CC}">
              <c16:uniqueId val="{00000000-063F-488D-94C2-98E774E524B7}"/>
            </c:ext>
          </c:extLst>
        </c:ser>
        <c:dLbls>
          <c:showLegendKey val="0"/>
          <c:showVal val="0"/>
          <c:showCatName val="0"/>
          <c:showSerName val="0"/>
          <c:showPercent val="0"/>
          <c:showBubbleSize val="0"/>
        </c:dLbls>
        <c:gapWidth val="150"/>
        <c:axId val="388348304"/>
        <c:axId val="388348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67.86</c:v>
                </c:pt>
              </c:numCache>
            </c:numRef>
          </c:val>
          <c:smooth val="0"/>
          <c:extLst>
            <c:ext xmlns:c16="http://schemas.microsoft.com/office/drawing/2014/chart" uri="{C3380CC4-5D6E-409C-BE32-E72D297353CC}">
              <c16:uniqueId val="{00000001-063F-488D-94C2-98E774E524B7}"/>
            </c:ext>
          </c:extLst>
        </c:ser>
        <c:dLbls>
          <c:showLegendKey val="0"/>
          <c:showVal val="0"/>
          <c:showCatName val="0"/>
          <c:showSerName val="0"/>
          <c:showPercent val="0"/>
          <c:showBubbleSize val="0"/>
        </c:dLbls>
        <c:marker val="1"/>
        <c:smooth val="0"/>
        <c:axId val="388348304"/>
        <c:axId val="388348696"/>
      </c:lineChart>
      <c:dateAx>
        <c:axId val="388348304"/>
        <c:scaling>
          <c:orientation val="minMax"/>
        </c:scaling>
        <c:delete val="1"/>
        <c:axPos val="b"/>
        <c:numFmt formatCode="&quot;H&quot;yy" sourceLinked="1"/>
        <c:majorTickMark val="none"/>
        <c:minorTickMark val="none"/>
        <c:tickLblPos val="none"/>
        <c:crossAx val="388348696"/>
        <c:crosses val="autoZero"/>
        <c:auto val="1"/>
        <c:lblOffset val="100"/>
        <c:baseTimeUnit val="years"/>
      </c:dateAx>
      <c:valAx>
        <c:axId val="388348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34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594.61</c:v>
                </c:pt>
              </c:numCache>
            </c:numRef>
          </c:val>
          <c:extLst>
            <c:ext xmlns:c16="http://schemas.microsoft.com/office/drawing/2014/chart" uri="{C3380CC4-5D6E-409C-BE32-E72D297353CC}">
              <c16:uniqueId val="{00000000-1AA3-42F1-BCE5-FC439760297D}"/>
            </c:ext>
          </c:extLst>
        </c:ser>
        <c:dLbls>
          <c:showLegendKey val="0"/>
          <c:showVal val="0"/>
          <c:showCatName val="0"/>
          <c:showSerName val="0"/>
          <c:showPercent val="0"/>
          <c:showBubbleSize val="0"/>
        </c:dLbls>
        <c:gapWidth val="150"/>
        <c:axId val="388351048"/>
        <c:axId val="38835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709.4</c:v>
                </c:pt>
              </c:numCache>
            </c:numRef>
          </c:val>
          <c:smooth val="0"/>
          <c:extLst>
            <c:ext xmlns:c16="http://schemas.microsoft.com/office/drawing/2014/chart" uri="{C3380CC4-5D6E-409C-BE32-E72D297353CC}">
              <c16:uniqueId val="{00000001-1AA3-42F1-BCE5-FC439760297D}"/>
            </c:ext>
          </c:extLst>
        </c:ser>
        <c:dLbls>
          <c:showLegendKey val="0"/>
          <c:showVal val="0"/>
          <c:showCatName val="0"/>
          <c:showSerName val="0"/>
          <c:showPercent val="0"/>
          <c:showBubbleSize val="0"/>
        </c:dLbls>
        <c:marker val="1"/>
        <c:smooth val="0"/>
        <c:axId val="388351048"/>
        <c:axId val="388351440"/>
      </c:lineChart>
      <c:dateAx>
        <c:axId val="388351048"/>
        <c:scaling>
          <c:orientation val="minMax"/>
        </c:scaling>
        <c:delete val="1"/>
        <c:axPos val="b"/>
        <c:numFmt formatCode="&quot;H&quot;yy" sourceLinked="1"/>
        <c:majorTickMark val="none"/>
        <c:minorTickMark val="none"/>
        <c:tickLblPos val="none"/>
        <c:crossAx val="388351440"/>
        <c:crosses val="autoZero"/>
        <c:auto val="1"/>
        <c:lblOffset val="100"/>
        <c:baseTimeUnit val="years"/>
      </c:dateAx>
      <c:valAx>
        <c:axId val="38835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351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84.81</c:v>
                </c:pt>
              </c:numCache>
            </c:numRef>
          </c:val>
          <c:extLst>
            <c:ext xmlns:c16="http://schemas.microsoft.com/office/drawing/2014/chart" uri="{C3380CC4-5D6E-409C-BE32-E72D297353CC}">
              <c16:uniqueId val="{00000000-3575-442D-A909-DBFB5E9D6C59}"/>
            </c:ext>
          </c:extLst>
        </c:ser>
        <c:dLbls>
          <c:showLegendKey val="0"/>
          <c:showVal val="0"/>
          <c:showCatName val="0"/>
          <c:showSerName val="0"/>
          <c:showPercent val="0"/>
          <c:showBubbleSize val="0"/>
        </c:dLbls>
        <c:gapWidth val="150"/>
        <c:axId val="388351832"/>
        <c:axId val="388347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91.14</c:v>
                </c:pt>
              </c:numCache>
            </c:numRef>
          </c:val>
          <c:smooth val="0"/>
          <c:extLst>
            <c:ext xmlns:c16="http://schemas.microsoft.com/office/drawing/2014/chart" uri="{C3380CC4-5D6E-409C-BE32-E72D297353CC}">
              <c16:uniqueId val="{00000001-3575-442D-A909-DBFB5E9D6C59}"/>
            </c:ext>
          </c:extLst>
        </c:ser>
        <c:dLbls>
          <c:showLegendKey val="0"/>
          <c:showVal val="0"/>
          <c:showCatName val="0"/>
          <c:showSerName val="0"/>
          <c:showPercent val="0"/>
          <c:showBubbleSize val="0"/>
        </c:dLbls>
        <c:marker val="1"/>
        <c:smooth val="0"/>
        <c:axId val="388351832"/>
        <c:axId val="388347128"/>
      </c:lineChart>
      <c:dateAx>
        <c:axId val="388351832"/>
        <c:scaling>
          <c:orientation val="minMax"/>
        </c:scaling>
        <c:delete val="1"/>
        <c:axPos val="b"/>
        <c:numFmt formatCode="&quot;H&quot;yy" sourceLinked="1"/>
        <c:majorTickMark val="none"/>
        <c:minorTickMark val="none"/>
        <c:tickLblPos val="none"/>
        <c:crossAx val="388347128"/>
        <c:crosses val="autoZero"/>
        <c:auto val="1"/>
        <c:lblOffset val="100"/>
        <c:baseTimeUnit val="years"/>
      </c:dateAx>
      <c:valAx>
        <c:axId val="388347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351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133.37</c:v>
                </c:pt>
              </c:numCache>
            </c:numRef>
          </c:val>
          <c:extLst>
            <c:ext xmlns:c16="http://schemas.microsoft.com/office/drawing/2014/chart" uri="{C3380CC4-5D6E-409C-BE32-E72D297353CC}">
              <c16:uniqueId val="{00000000-B88B-4E0D-ABA4-CBE0B9CF6F5B}"/>
            </c:ext>
          </c:extLst>
        </c:ser>
        <c:dLbls>
          <c:showLegendKey val="0"/>
          <c:showVal val="0"/>
          <c:showCatName val="0"/>
          <c:showSerName val="0"/>
          <c:showPercent val="0"/>
          <c:showBubbleSize val="0"/>
        </c:dLbls>
        <c:gapWidth val="150"/>
        <c:axId val="388349088"/>
        <c:axId val="388350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136.86000000000001</c:v>
                </c:pt>
              </c:numCache>
            </c:numRef>
          </c:val>
          <c:smooth val="0"/>
          <c:extLst>
            <c:ext xmlns:c16="http://schemas.microsoft.com/office/drawing/2014/chart" uri="{C3380CC4-5D6E-409C-BE32-E72D297353CC}">
              <c16:uniqueId val="{00000001-B88B-4E0D-ABA4-CBE0B9CF6F5B}"/>
            </c:ext>
          </c:extLst>
        </c:ser>
        <c:dLbls>
          <c:showLegendKey val="0"/>
          <c:showVal val="0"/>
          <c:showCatName val="0"/>
          <c:showSerName val="0"/>
          <c:showPercent val="0"/>
          <c:showBubbleSize val="0"/>
        </c:dLbls>
        <c:marker val="1"/>
        <c:smooth val="0"/>
        <c:axId val="388349088"/>
        <c:axId val="388350264"/>
      </c:lineChart>
      <c:dateAx>
        <c:axId val="388349088"/>
        <c:scaling>
          <c:orientation val="minMax"/>
        </c:scaling>
        <c:delete val="1"/>
        <c:axPos val="b"/>
        <c:numFmt formatCode="&quot;H&quot;yy" sourceLinked="1"/>
        <c:majorTickMark val="none"/>
        <c:minorTickMark val="none"/>
        <c:tickLblPos val="none"/>
        <c:crossAx val="388350264"/>
        <c:crosses val="autoZero"/>
        <c:auto val="1"/>
        <c:lblOffset val="100"/>
        <c:baseTimeUnit val="years"/>
      </c:dateAx>
      <c:valAx>
        <c:axId val="388350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34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豊明市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Bc1</v>
      </c>
      <c r="X8" s="49"/>
      <c r="Y8" s="49"/>
      <c r="Z8" s="49"/>
      <c r="AA8" s="49"/>
      <c r="AB8" s="49"/>
      <c r="AC8" s="49"/>
      <c r="AD8" s="50" t="str">
        <f>データ!$M$6</f>
        <v>非設置</v>
      </c>
      <c r="AE8" s="50"/>
      <c r="AF8" s="50"/>
      <c r="AG8" s="50"/>
      <c r="AH8" s="50"/>
      <c r="AI8" s="50"/>
      <c r="AJ8" s="50"/>
      <c r="AK8" s="3"/>
      <c r="AL8" s="51">
        <f>データ!S6</f>
        <v>68827</v>
      </c>
      <c r="AM8" s="51"/>
      <c r="AN8" s="51"/>
      <c r="AO8" s="51"/>
      <c r="AP8" s="51"/>
      <c r="AQ8" s="51"/>
      <c r="AR8" s="51"/>
      <c r="AS8" s="51"/>
      <c r="AT8" s="46">
        <f>データ!T6</f>
        <v>23.22</v>
      </c>
      <c r="AU8" s="46"/>
      <c r="AV8" s="46"/>
      <c r="AW8" s="46"/>
      <c r="AX8" s="46"/>
      <c r="AY8" s="46"/>
      <c r="AZ8" s="46"/>
      <c r="BA8" s="46"/>
      <c r="BB8" s="46">
        <f>データ!U6</f>
        <v>2964.13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69.34</v>
      </c>
      <c r="J10" s="46"/>
      <c r="K10" s="46"/>
      <c r="L10" s="46"/>
      <c r="M10" s="46"/>
      <c r="N10" s="46"/>
      <c r="O10" s="46"/>
      <c r="P10" s="46">
        <f>データ!P6</f>
        <v>74.2</v>
      </c>
      <c r="Q10" s="46"/>
      <c r="R10" s="46"/>
      <c r="S10" s="46"/>
      <c r="T10" s="46"/>
      <c r="U10" s="46"/>
      <c r="V10" s="46"/>
      <c r="W10" s="46">
        <f>データ!Q6</f>
        <v>90.48</v>
      </c>
      <c r="X10" s="46"/>
      <c r="Y10" s="46"/>
      <c r="Z10" s="46"/>
      <c r="AA10" s="46"/>
      <c r="AB10" s="46"/>
      <c r="AC10" s="46"/>
      <c r="AD10" s="51">
        <f>データ!R6</f>
        <v>2145</v>
      </c>
      <c r="AE10" s="51"/>
      <c r="AF10" s="51"/>
      <c r="AG10" s="51"/>
      <c r="AH10" s="51"/>
      <c r="AI10" s="51"/>
      <c r="AJ10" s="51"/>
      <c r="AK10" s="2"/>
      <c r="AL10" s="51">
        <f>データ!V6</f>
        <v>51077</v>
      </c>
      <c r="AM10" s="51"/>
      <c r="AN10" s="51"/>
      <c r="AO10" s="51"/>
      <c r="AP10" s="51"/>
      <c r="AQ10" s="51"/>
      <c r="AR10" s="51"/>
      <c r="AS10" s="51"/>
      <c r="AT10" s="46">
        <f>データ!W6</f>
        <v>7.07</v>
      </c>
      <c r="AU10" s="46"/>
      <c r="AV10" s="46"/>
      <c r="AW10" s="46"/>
      <c r="AX10" s="46"/>
      <c r="AY10" s="46"/>
      <c r="AZ10" s="46"/>
      <c r="BA10" s="46"/>
      <c r="BB10" s="46">
        <f>データ!X6</f>
        <v>7224.47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HjRzMeKMWQHF3oG+OvC/T2+N13V7qp+P38xjCpN3LSENrIqWAtLJcOC0YXg0NAKLTlMgsissjU0RvaXU1gSg==" saltValue="BG4uDIY/P4coMfSdkNiV+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232297</v>
      </c>
      <c r="D6" s="33">
        <f t="shared" si="3"/>
        <v>46</v>
      </c>
      <c r="E6" s="33">
        <f t="shared" si="3"/>
        <v>17</v>
      </c>
      <c r="F6" s="33">
        <f t="shared" si="3"/>
        <v>1</v>
      </c>
      <c r="G6" s="33">
        <f t="shared" si="3"/>
        <v>0</v>
      </c>
      <c r="H6" s="33" t="str">
        <f t="shared" si="3"/>
        <v>愛知県　豊明市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69.34</v>
      </c>
      <c r="P6" s="34">
        <f t="shared" si="3"/>
        <v>74.2</v>
      </c>
      <c r="Q6" s="34">
        <f t="shared" si="3"/>
        <v>90.48</v>
      </c>
      <c r="R6" s="34">
        <f t="shared" si="3"/>
        <v>2145</v>
      </c>
      <c r="S6" s="34">
        <f t="shared" si="3"/>
        <v>68827</v>
      </c>
      <c r="T6" s="34">
        <f t="shared" si="3"/>
        <v>23.22</v>
      </c>
      <c r="U6" s="34">
        <f t="shared" si="3"/>
        <v>2964.13</v>
      </c>
      <c r="V6" s="34">
        <f t="shared" si="3"/>
        <v>51077</v>
      </c>
      <c r="W6" s="34">
        <f t="shared" si="3"/>
        <v>7.07</v>
      </c>
      <c r="X6" s="34">
        <f t="shared" si="3"/>
        <v>7224.47</v>
      </c>
      <c r="Y6" s="35" t="str">
        <f>IF(Y7="",NA(),Y7)</f>
        <v>-</v>
      </c>
      <c r="Z6" s="35" t="str">
        <f t="shared" ref="Z6:AH6" si="4">IF(Z7="",NA(),Z7)</f>
        <v>-</v>
      </c>
      <c r="AA6" s="35" t="str">
        <f t="shared" si="4"/>
        <v>-</v>
      </c>
      <c r="AB6" s="35" t="str">
        <f t="shared" si="4"/>
        <v>-</v>
      </c>
      <c r="AC6" s="35">
        <f t="shared" si="4"/>
        <v>103.99</v>
      </c>
      <c r="AD6" s="35" t="str">
        <f t="shared" si="4"/>
        <v>-</v>
      </c>
      <c r="AE6" s="35" t="str">
        <f t="shared" si="4"/>
        <v>-</v>
      </c>
      <c r="AF6" s="35" t="str">
        <f t="shared" si="4"/>
        <v>-</v>
      </c>
      <c r="AG6" s="35" t="str">
        <f t="shared" si="4"/>
        <v>-</v>
      </c>
      <c r="AH6" s="35">
        <f t="shared" si="4"/>
        <v>106.67</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3.68</v>
      </c>
      <c r="AT6" s="34" t="str">
        <f>IF(AT7="","",IF(AT7="-","【-】","【"&amp;SUBSTITUTE(TEXT(AT7,"#,##0.00"),"-","△")&amp;"】"))</f>
        <v>【3.64】</v>
      </c>
      <c r="AU6" s="35" t="str">
        <f>IF(AU7="",NA(),AU7)</f>
        <v>-</v>
      </c>
      <c r="AV6" s="35" t="str">
        <f t="shared" ref="AV6:BD6" si="6">IF(AV7="",NA(),AV7)</f>
        <v>-</v>
      </c>
      <c r="AW6" s="35" t="str">
        <f t="shared" si="6"/>
        <v>-</v>
      </c>
      <c r="AX6" s="35" t="str">
        <f t="shared" si="6"/>
        <v>-</v>
      </c>
      <c r="AY6" s="35">
        <f t="shared" si="6"/>
        <v>22.99</v>
      </c>
      <c r="AZ6" s="35" t="str">
        <f t="shared" si="6"/>
        <v>-</v>
      </c>
      <c r="BA6" s="35" t="str">
        <f t="shared" si="6"/>
        <v>-</v>
      </c>
      <c r="BB6" s="35" t="str">
        <f t="shared" si="6"/>
        <v>-</v>
      </c>
      <c r="BC6" s="35" t="str">
        <f t="shared" si="6"/>
        <v>-</v>
      </c>
      <c r="BD6" s="35">
        <f t="shared" si="6"/>
        <v>67.86</v>
      </c>
      <c r="BE6" s="34" t="str">
        <f>IF(BE7="","",IF(BE7="-","【-】","【"&amp;SUBSTITUTE(TEXT(BE7,"#,##0.00"),"-","△")&amp;"】"))</f>
        <v>【67.52】</v>
      </c>
      <c r="BF6" s="35" t="str">
        <f>IF(BF7="",NA(),BF7)</f>
        <v>-</v>
      </c>
      <c r="BG6" s="35" t="str">
        <f t="shared" ref="BG6:BO6" si="7">IF(BG7="",NA(),BG7)</f>
        <v>-</v>
      </c>
      <c r="BH6" s="35" t="str">
        <f t="shared" si="7"/>
        <v>-</v>
      </c>
      <c r="BI6" s="35" t="str">
        <f t="shared" si="7"/>
        <v>-</v>
      </c>
      <c r="BJ6" s="35">
        <f t="shared" si="7"/>
        <v>594.61</v>
      </c>
      <c r="BK6" s="35" t="str">
        <f t="shared" si="7"/>
        <v>-</v>
      </c>
      <c r="BL6" s="35" t="str">
        <f t="shared" si="7"/>
        <v>-</v>
      </c>
      <c r="BM6" s="35" t="str">
        <f t="shared" si="7"/>
        <v>-</v>
      </c>
      <c r="BN6" s="35" t="str">
        <f t="shared" si="7"/>
        <v>-</v>
      </c>
      <c r="BO6" s="35">
        <f t="shared" si="7"/>
        <v>709.4</v>
      </c>
      <c r="BP6" s="34" t="str">
        <f>IF(BP7="","",IF(BP7="-","【-】","【"&amp;SUBSTITUTE(TEXT(BP7,"#,##0.00"),"-","△")&amp;"】"))</f>
        <v>【705.21】</v>
      </c>
      <c r="BQ6" s="35" t="str">
        <f>IF(BQ7="",NA(),BQ7)</f>
        <v>-</v>
      </c>
      <c r="BR6" s="35" t="str">
        <f t="shared" ref="BR6:BZ6" si="8">IF(BR7="",NA(),BR7)</f>
        <v>-</v>
      </c>
      <c r="BS6" s="35" t="str">
        <f t="shared" si="8"/>
        <v>-</v>
      </c>
      <c r="BT6" s="35" t="str">
        <f t="shared" si="8"/>
        <v>-</v>
      </c>
      <c r="BU6" s="35">
        <f t="shared" si="8"/>
        <v>84.81</v>
      </c>
      <c r="BV6" s="35" t="str">
        <f t="shared" si="8"/>
        <v>-</v>
      </c>
      <c r="BW6" s="35" t="str">
        <f t="shared" si="8"/>
        <v>-</v>
      </c>
      <c r="BX6" s="35" t="str">
        <f t="shared" si="8"/>
        <v>-</v>
      </c>
      <c r="BY6" s="35" t="str">
        <f t="shared" si="8"/>
        <v>-</v>
      </c>
      <c r="BZ6" s="35">
        <f t="shared" si="8"/>
        <v>91.14</v>
      </c>
      <c r="CA6" s="34" t="str">
        <f>IF(CA7="","",IF(CA7="-","【-】","【"&amp;SUBSTITUTE(TEXT(CA7,"#,##0.00"),"-","△")&amp;"】"))</f>
        <v>【98.96】</v>
      </c>
      <c r="CB6" s="35" t="str">
        <f>IF(CB7="",NA(),CB7)</f>
        <v>-</v>
      </c>
      <c r="CC6" s="35" t="str">
        <f t="shared" ref="CC6:CK6" si="9">IF(CC7="",NA(),CC7)</f>
        <v>-</v>
      </c>
      <c r="CD6" s="35" t="str">
        <f t="shared" si="9"/>
        <v>-</v>
      </c>
      <c r="CE6" s="35" t="str">
        <f t="shared" si="9"/>
        <v>-</v>
      </c>
      <c r="CF6" s="35">
        <f t="shared" si="9"/>
        <v>133.37</v>
      </c>
      <c r="CG6" s="35" t="str">
        <f t="shared" si="9"/>
        <v>-</v>
      </c>
      <c r="CH6" s="35" t="str">
        <f t="shared" si="9"/>
        <v>-</v>
      </c>
      <c r="CI6" s="35" t="str">
        <f t="shared" si="9"/>
        <v>-</v>
      </c>
      <c r="CJ6" s="35" t="str">
        <f t="shared" si="9"/>
        <v>-</v>
      </c>
      <c r="CK6" s="35">
        <f t="shared" si="9"/>
        <v>136.86000000000001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60.78</v>
      </c>
      <c r="CW6" s="34" t="str">
        <f>IF(CW7="","",IF(CW7="-","【-】","【"&amp;SUBSTITUTE(TEXT(CW7,"#,##0.00"),"-","△")&amp;"】"))</f>
        <v>【59.57】</v>
      </c>
      <c r="CX6" s="35" t="str">
        <f>IF(CX7="",NA(),CX7)</f>
        <v>-</v>
      </c>
      <c r="CY6" s="35" t="str">
        <f t="shared" ref="CY6:DG6" si="11">IF(CY7="",NA(),CY7)</f>
        <v>-</v>
      </c>
      <c r="CZ6" s="35" t="str">
        <f t="shared" si="11"/>
        <v>-</v>
      </c>
      <c r="DA6" s="35" t="str">
        <f t="shared" si="11"/>
        <v>-</v>
      </c>
      <c r="DB6" s="35">
        <f t="shared" si="11"/>
        <v>97.72</v>
      </c>
      <c r="DC6" s="35" t="str">
        <f t="shared" si="11"/>
        <v>-</v>
      </c>
      <c r="DD6" s="35" t="str">
        <f t="shared" si="11"/>
        <v>-</v>
      </c>
      <c r="DE6" s="35" t="str">
        <f t="shared" si="11"/>
        <v>-</v>
      </c>
      <c r="DF6" s="35" t="str">
        <f t="shared" si="11"/>
        <v>-</v>
      </c>
      <c r="DG6" s="35">
        <f t="shared" si="11"/>
        <v>94.17</v>
      </c>
      <c r="DH6" s="34" t="str">
        <f>IF(DH7="","",IF(DH7="-","【-】","【"&amp;SUBSTITUTE(TEXT(DH7,"#,##0.00"),"-","△")&amp;"】"))</f>
        <v>【95.57】</v>
      </c>
      <c r="DI6" s="35" t="str">
        <f>IF(DI7="",NA(),DI7)</f>
        <v>-</v>
      </c>
      <c r="DJ6" s="35" t="str">
        <f t="shared" ref="DJ6:DR6" si="12">IF(DJ7="",NA(),DJ7)</f>
        <v>-</v>
      </c>
      <c r="DK6" s="35" t="str">
        <f t="shared" si="12"/>
        <v>-</v>
      </c>
      <c r="DL6" s="35" t="str">
        <f t="shared" si="12"/>
        <v>-</v>
      </c>
      <c r="DM6" s="35">
        <f t="shared" si="12"/>
        <v>3.93</v>
      </c>
      <c r="DN6" s="35" t="str">
        <f t="shared" si="12"/>
        <v>-</v>
      </c>
      <c r="DO6" s="35" t="str">
        <f t="shared" si="12"/>
        <v>-</v>
      </c>
      <c r="DP6" s="35" t="str">
        <f t="shared" si="12"/>
        <v>-</v>
      </c>
      <c r="DQ6" s="35" t="str">
        <f t="shared" si="12"/>
        <v>-</v>
      </c>
      <c r="DR6" s="35">
        <f t="shared" si="12"/>
        <v>23.25</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1.06</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0.08</v>
      </c>
      <c r="EO6" s="34" t="str">
        <f>IF(EO7="","",IF(EO7="-","【-】","【"&amp;SUBSTITUTE(TEXT(EO7,"#,##0.00"),"-","△")&amp;"】"))</f>
        <v>【0.30】</v>
      </c>
    </row>
    <row r="7" spans="1:148" s="36" customFormat="1" x14ac:dyDescent="0.15">
      <c r="A7" s="28"/>
      <c r="B7" s="37">
        <v>2020</v>
      </c>
      <c r="C7" s="37">
        <v>232297</v>
      </c>
      <c r="D7" s="37">
        <v>46</v>
      </c>
      <c r="E7" s="37">
        <v>17</v>
      </c>
      <c r="F7" s="37">
        <v>1</v>
      </c>
      <c r="G7" s="37">
        <v>0</v>
      </c>
      <c r="H7" s="37" t="s">
        <v>96</v>
      </c>
      <c r="I7" s="37" t="s">
        <v>97</v>
      </c>
      <c r="J7" s="37" t="s">
        <v>98</v>
      </c>
      <c r="K7" s="37" t="s">
        <v>99</v>
      </c>
      <c r="L7" s="37" t="s">
        <v>100</v>
      </c>
      <c r="M7" s="37" t="s">
        <v>101</v>
      </c>
      <c r="N7" s="38" t="s">
        <v>102</v>
      </c>
      <c r="O7" s="38">
        <v>69.34</v>
      </c>
      <c r="P7" s="38">
        <v>74.2</v>
      </c>
      <c r="Q7" s="38">
        <v>90.48</v>
      </c>
      <c r="R7" s="38">
        <v>2145</v>
      </c>
      <c r="S7" s="38">
        <v>68827</v>
      </c>
      <c r="T7" s="38">
        <v>23.22</v>
      </c>
      <c r="U7" s="38">
        <v>2964.13</v>
      </c>
      <c r="V7" s="38">
        <v>51077</v>
      </c>
      <c r="W7" s="38">
        <v>7.07</v>
      </c>
      <c r="X7" s="38">
        <v>7224.47</v>
      </c>
      <c r="Y7" s="38" t="s">
        <v>102</v>
      </c>
      <c r="Z7" s="38" t="s">
        <v>102</v>
      </c>
      <c r="AA7" s="38" t="s">
        <v>102</v>
      </c>
      <c r="AB7" s="38" t="s">
        <v>102</v>
      </c>
      <c r="AC7" s="38">
        <v>103.99</v>
      </c>
      <c r="AD7" s="38" t="s">
        <v>102</v>
      </c>
      <c r="AE7" s="38" t="s">
        <v>102</v>
      </c>
      <c r="AF7" s="38" t="s">
        <v>102</v>
      </c>
      <c r="AG7" s="38" t="s">
        <v>102</v>
      </c>
      <c r="AH7" s="38">
        <v>106.67</v>
      </c>
      <c r="AI7" s="38">
        <v>106.67</v>
      </c>
      <c r="AJ7" s="38" t="s">
        <v>102</v>
      </c>
      <c r="AK7" s="38" t="s">
        <v>102</v>
      </c>
      <c r="AL7" s="38" t="s">
        <v>102</v>
      </c>
      <c r="AM7" s="38" t="s">
        <v>102</v>
      </c>
      <c r="AN7" s="38">
        <v>0</v>
      </c>
      <c r="AO7" s="38" t="s">
        <v>102</v>
      </c>
      <c r="AP7" s="38" t="s">
        <v>102</v>
      </c>
      <c r="AQ7" s="38" t="s">
        <v>102</v>
      </c>
      <c r="AR7" s="38" t="s">
        <v>102</v>
      </c>
      <c r="AS7" s="38">
        <v>3.68</v>
      </c>
      <c r="AT7" s="38">
        <v>3.64</v>
      </c>
      <c r="AU7" s="38" t="s">
        <v>102</v>
      </c>
      <c r="AV7" s="38" t="s">
        <v>102</v>
      </c>
      <c r="AW7" s="38" t="s">
        <v>102</v>
      </c>
      <c r="AX7" s="38" t="s">
        <v>102</v>
      </c>
      <c r="AY7" s="38">
        <v>22.99</v>
      </c>
      <c r="AZ7" s="38" t="s">
        <v>102</v>
      </c>
      <c r="BA7" s="38" t="s">
        <v>102</v>
      </c>
      <c r="BB7" s="38" t="s">
        <v>102</v>
      </c>
      <c r="BC7" s="38" t="s">
        <v>102</v>
      </c>
      <c r="BD7" s="38">
        <v>67.86</v>
      </c>
      <c r="BE7" s="38">
        <v>67.52</v>
      </c>
      <c r="BF7" s="38" t="s">
        <v>102</v>
      </c>
      <c r="BG7" s="38" t="s">
        <v>102</v>
      </c>
      <c r="BH7" s="38" t="s">
        <v>102</v>
      </c>
      <c r="BI7" s="38" t="s">
        <v>102</v>
      </c>
      <c r="BJ7" s="38">
        <v>594.61</v>
      </c>
      <c r="BK7" s="38" t="s">
        <v>102</v>
      </c>
      <c r="BL7" s="38" t="s">
        <v>102</v>
      </c>
      <c r="BM7" s="38" t="s">
        <v>102</v>
      </c>
      <c r="BN7" s="38" t="s">
        <v>102</v>
      </c>
      <c r="BO7" s="38">
        <v>709.4</v>
      </c>
      <c r="BP7" s="38">
        <v>705.21</v>
      </c>
      <c r="BQ7" s="38" t="s">
        <v>102</v>
      </c>
      <c r="BR7" s="38" t="s">
        <v>102</v>
      </c>
      <c r="BS7" s="38" t="s">
        <v>102</v>
      </c>
      <c r="BT7" s="38" t="s">
        <v>102</v>
      </c>
      <c r="BU7" s="38">
        <v>84.81</v>
      </c>
      <c r="BV7" s="38" t="s">
        <v>102</v>
      </c>
      <c r="BW7" s="38" t="s">
        <v>102</v>
      </c>
      <c r="BX7" s="38" t="s">
        <v>102</v>
      </c>
      <c r="BY7" s="38" t="s">
        <v>102</v>
      </c>
      <c r="BZ7" s="38">
        <v>91.14</v>
      </c>
      <c r="CA7" s="38">
        <v>98.96</v>
      </c>
      <c r="CB7" s="38" t="s">
        <v>102</v>
      </c>
      <c r="CC7" s="38" t="s">
        <v>102</v>
      </c>
      <c r="CD7" s="38" t="s">
        <v>102</v>
      </c>
      <c r="CE7" s="38" t="s">
        <v>102</v>
      </c>
      <c r="CF7" s="38">
        <v>133.37</v>
      </c>
      <c r="CG7" s="38" t="s">
        <v>102</v>
      </c>
      <c r="CH7" s="38" t="s">
        <v>102</v>
      </c>
      <c r="CI7" s="38" t="s">
        <v>102</v>
      </c>
      <c r="CJ7" s="38" t="s">
        <v>102</v>
      </c>
      <c r="CK7" s="38">
        <v>136.86000000000001</v>
      </c>
      <c r="CL7" s="38">
        <v>134.52000000000001</v>
      </c>
      <c r="CM7" s="38" t="s">
        <v>102</v>
      </c>
      <c r="CN7" s="38" t="s">
        <v>102</v>
      </c>
      <c r="CO7" s="38" t="s">
        <v>102</v>
      </c>
      <c r="CP7" s="38" t="s">
        <v>102</v>
      </c>
      <c r="CQ7" s="38" t="s">
        <v>102</v>
      </c>
      <c r="CR7" s="38" t="s">
        <v>102</v>
      </c>
      <c r="CS7" s="38" t="s">
        <v>102</v>
      </c>
      <c r="CT7" s="38" t="s">
        <v>102</v>
      </c>
      <c r="CU7" s="38" t="s">
        <v>102</v>
      </c>
      <c r="CV7" s="38">
        <v>60.78</v>
      </c>
      <c r="CW7" s="38">
        <v>59.57</v>
      </c>
      <c r="CX7" s="38" t="s">
        <v>102</v>
      </c>
      <c r="CY7" s="38" t="s">
        <v>102</v>
      </c>
      <c r="CZ7" s="38" t="s">
        <v>102</v>
      </c>
      <c r="DA7" s="38" t="s">
        <v>102</v>
      </c>
      <c r="DB7" s="38">
        <v>97.72</v>
      </c>
      <c r="DC7" s="38" t="s">
        <v>102</v>
      </c>
      <c r="DD7" s="38" t="s">
        <v>102</v>
      </c>
      <c r="DE7" s="38" t="s">
        <v>102</v>
      </c>
      <c r="DF7" s="38" t="s">
        <v>102</v>
      </c>
      <c r="DG7" s="38">
        <v>94.17</v>
      </c>
      <c r="DH7" s="38">
        <v>95.57</v>
      </c>
      <c r="DI7" s="38" t="s">
        <v>102</v>
      </c>
      <c r="DJ7" s="38" t="s">
        <v>102</v>
      </c>
      <c r="DK7" s="38" t="s">
        <v>102</v>
      </c>
      <c r="DL7" s="38" t="s">
        <v>102</v>
      </c>
      <c r="DM7" s="38">
        <v>3.93</v>
      </c>
      <c r="DN7" s="38" t="s">
        <v>102</v>
      </c>
      <c r="DO7" s="38" t="s">
        <v>102</v>
      </c>
      <c r="DP7" s="38" t="s">
        <v>102</v>
      </c>
      <c r="DQ7" s="38" t="s">
        <v>102</v>
      </c>
      <c r="DR7" s="38">
        <v>23.25</v>
      </c>
      <c r="DS7" s="38">
        <v>36.520000000000003</v>
      </c>
      <c r="DT7" s="38" t="s">
        <v>102</v>
      </c>
      <c r="DU7" s="38" t="s">
        <v>102</v>
      </c>
      <c r="DV7" s="38" t="s">
        <v>102</v>
      </c>
      <c r="DW7" s="38" t="s">
        <v>102</v>
      </c>
      <c r="DX7" s="38">
        <v>0</v>
      </c>
      <c r="DY7" s="38" t="s">
        <v>102</v>
      </c>
      <c r="DZ7" s="38" t="s">
        <v>102</v>
      </c>
      <c r="EA7" s="38" t="s">
        <v>102</v>
      </c>
      <c r="EB7" s="38" t="s">
        <v>102</v>
      </c>
      <c r="EC7" s="38">
        <v>1.06</v>
      </c>
      <c r="ED7" s="38">
        <v>5.72</v>
      </c>
      <c r="EE7" s="38" t="s">
        <v>102</v>
      </c>
      <c r="EF7" s="38" t="s">
        <v>102</v>
      </c>
      <c r="EG7" s="38" t="s">
        <v>102</v>
      </c>
      <c r="EH7" s="38" t="s">
        <v>102</v>
      </c>
      <c r="EI7" s="38">
        <v>0</v>
      </c>
      <c r="EJ7" s="38" t="s">
        <v>102</v>
      </c>
      <c r="EK7" s="38" t="s">
        <v>102</v>
      </c>
      <c r="EL7" s="38" t="s">
        <v>102</v>
      </c>
      <c r="EM7" s="38" t="s">
        <v>102</v>
      </c>
      <c r="EN7" s="38">
        <v>0.08</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2022-01-13T00:34:45Z</cp:lastPrinted>
  <dcterms:created xsi:type="dcterms:W3CDTF">2021-12-03T07:14:10Z</dcterms:created>
  <dcterms:modified xsi:type="dcterms:W3CDTF">2022-02-03T10:09:57Z</dcterms:modified>
  <cp:category/>
</cp:coreProperties>
</file>