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Vp17vK8/rwsdxMkHOmPHHa1GDPtEBnvx5OSDKxvmbONfhqz5WENxqmkx7OEj62w7GgE6OfznecAZmtERPClITQ==" workbookSaltValue="/yCKB70kR+IChk8XTmIEOg=="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<sst xmlns="http://schemas.openxmlformats.org/spreadsheetml/2006/main" count="236" uniqueCount="120">
  <si>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</si>
  <si>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</si>
  <si>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</si>
  <si>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</si>
  <si>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</si>
  <si>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</si>
  <si>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</si>
  <si>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</si>
  <si>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</si>
  <si>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</si>
  <si>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</si>
  <si>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</si>
  <si>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</si>
  <si>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</si>
  <si>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</si>
  <si>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</si>
  <si>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</si>
  <si>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</si>
  <si>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</si>
  <si>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</si>
  <si>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</si>
  <si>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</si>
  <si>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</si>
  <si>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</si>
  <si>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</si>
  <si>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</si>
  <si>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</si>
  <si>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</si>
  <si>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</si>
  <si>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</si>
  <si>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</si>
  <si>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</si>
  <si>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</si>
  <si>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</si>
  <si>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</si>
  <si>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</si>
  <si>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</si>
  <si>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</si>
  <si>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</si>
  <si>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</si>
  <si>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</si>
  <si>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</si>
  <si>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</si>
  <si>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</si>
  <si>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</si>
  <si>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</si>
  <si>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</si>
  <si>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</si>
  <si>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</si>
  <si>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</si>
  <si>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</si>
  <si>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</si>
  <si>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</si>
  <si>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</si>
  <si>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</si>
  <si>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</si>
  <si>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</si>
  <si>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</si>
  <si>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</si>
  <si>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</si>
  <si>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</si>
  <si>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</si>
  <si>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</si>
  <si>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</si>
  <si>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</si>
  <si>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</si>
  <si>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</si>
  <si>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</si>
  <si>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</si>
  <si>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</si>
  <si>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</si>
  <si>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</si>
  <si>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</si>
  <si>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</si>
  <si>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</si>
  <si>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</si>
  <si>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</si>
  <si>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</si>
  <si>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</si>
  <si>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</si>
  <si>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</si>
  <si>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</si>
  <si>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</si>
  <si>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</si>
  <si>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</si>
  <si>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</si>
  <si>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</si>
  <si>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</si>
  <si>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</si>
  <si>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</si>
  <si>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</si>
  <si>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</si>
  <si>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</si>
  <si>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</si>
  <si>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</si>
  <si>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</si>
  <si>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</si>
  <si>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</si>
  <si>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</si>
  <si>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</si>
  <si>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</si>
  <si>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</si>
  <si>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</si>
  <si>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</si>
  <si>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</si>
  <si>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</si>
  <si>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</si>
  <si>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</si>
  <si>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</si>
  <si>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</si>
  <si>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</si>
  <si>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</si>
  <si>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</si>
  <si>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</si>
  <si>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</si>
  <si>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</si>
  <si>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</si>
  <si>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令和３年度より本市の下水道事業は流域下水道へ一本化されます。
　農業集落排水施設は供用開始から間もなく４０年になろうとしているため管路施設の老朽化が進んでいます。今後は公共下水道事業で策定したストックマネジメント計画及び下水道事業経営戦略の中で管路施設や経営の健全性確保に努めていきます。</t>
    <rPh sb="1" eb="3">
      <t>レイワ</t>
    </rPh>
    <rPh sb="4" eb="6">
      <t>ネンド</t>
    </rPh>
    <rPh sb="8" eb="10">
      <t>ホンシ</t>
    </rPh>
    <rPh sb="11" eb="14">
      <t>ゲスイドウ</t>
    </rPh>
    <rPh sb="14" eb="16">
      <t>ジギョウ</t>
    </rPh>
    <rPh sb="17" eb="22">
      <t>リュウイキゲスイドウ</t>
    </rPh>
    <rPh sb="23" eb="26">
      <t>イッポンカ</t>
    </rPh>
    <rPh sb="33" eb="37">
      <t>ノウギョウシュウラク</t>
    </rPh>
    <rPh sb="37" eb="39">
      <t>ハイスイ</t>
    </rPh>
    <rPh sb="39" eb="41">
      <t>シセツ</t>
    </rPh>
    <rPh sb="42" eb="44">
      <t>キョウヨウ</t>
    </rPh>
    <rPh sb="44" eb="46">
      <t>カイシ</t>
    </rPh>
    <rPh sb="48" eb="49">
      <t>マ</t>
    </rPh>
    <rPh sb="54" eb="55">
      <t>ネン</t>
    </rPh>
    <rPh sb="66" eb="68">
      <t>カンロ</t>
    </rPh>
    <rPh sb="68" eb="70">
      <t>シセツ</t>
    </rPh>
    <rPh sb="71" eb="74">
      <t>ロウキュウカ</t>
    </rPh>
    <rPh sb="75" eb="76">
      <t>スス</t>
    </rPh>
    <rPh sb="82" eb="84">
      <t>コンゴ</t>
    </rPh>
    <rPh sb="85" eb="92">
      <t>コウキョウゲスイドウジギョウ</t>
    </rPh>
    <rPh sb="93" eb="95">
      <t>サクテイ</t>
    </rPh>
    <rPh sb="107" eb="109">
      <t>ケイカク</t>
    </rPh>
    <rPh sb="109" eb="110">
      <t>オヨ</t>
    </rPh>
    <rPh sb="111" eb="114">
      <t>ゲスイドウ</t>
    </rPh>
    <rPh sb="114" eb="116">
      <t>ジギョウ</t>
    </rPh>
    <rPh sb="116" eb="120">
      <t>ケイエイセンリャク</t>
    </rPh>
    <rPh sb="121" eb="122">
      <t>ナカ</t>
    </rPh>
    <rPh sb="123" eb="125">
      <t>カンロ</t>
    </rPh>
    <rPh sb="125" eb="127">
      <t>シセツ</t>
    </rPh>
    <rPh sb="128" eb="130">
      <t>ケイエイ</t>
    </rPh>
    <rPh sb="131" eb="134">
      <t>ケンゼンセイ</t>
    </rPh>
    <rPh sb="134" eb="136">
      <t>カクホ</t>
    </rPh>
    <rPh sb="137" eb="138">
      <t>ツト</t>
    </rPh>
    <phoneticPr fontId="4"/>
  </si>
  <si>
    <t>　本市の農業集落排水事業は令和２年度末をもって公共下水道事業へ統合され、事業を廃止します。
　そのため令和２年度は打ち切り決算となりましたので例年の決算値や類似団体の決算値とは比較できないものになっています。
　①収益的収支比率、⑤経費回収率、⑥汚水処理原価は打ち切り決算により未払金として処理し、令和２年度決算に計上されていない支出があるため例年よりも良い数値となっています。
　④企業債残高対事業規模比率は令和元年度に管更生工事の財源として企業債の借入をしましたが、事業廃止を見据え、投資を控えていたため低い数値となっています。</t>
    <rPh sb="1" eb="3">
      <t>ホンシ</t>
    </rPh>
    <rPh sb="4" eb="6">
      <t>ノウギョウ</t>
    </rPh>
    <rPh sb="6" eb="8">
      <t>シュウラク</t>
    </rPh>
    <rPh sb="8" eb="10">
      <t>ハイスイ</t>
    </rPh>
    <rPh sb="10" eb="12">
      <t>ジギョウ</t>
    </rPh>
    <rPh sb="13" eb="15">
      <t>レイワ</t>
    </rPh>
    <rPh sb="16" eb="18">
      <t>ネンド</t>
    </rPh>
    <rPh sb="18" eb="19">
      <t>マツ</t>
    </rPh>
    <rPh sb="23" eb="25">
      <t>コウキョウ</t>
    </rPh>
    <rPh sb="25" eb="28">
      <t>ゲスイドウ</t>
    </rPh>
    <rPh sb="28" eb="30">
      <t>ジギョウ</t>
    </rPh>
    <rPh sb="31" eb="33">
      <t>トウゴウ</t>
    </rPh>
    <rPh sb="36" eb="38">
      <t>ジギョウ</t>
    </rPh>
    <rPh sb="39" eb="41">
      <t>ハイシ</t>
    </rPh>
    <rPh sb="51" eb="53">
      <t>レイワ</t>
    </rPh>
    <rPh sb="54" eb="56">
      <t>ネンド</t>
    </rPh>
    <rPh sb="57" eb="58">
      <t>ウ</t>
    </rPh>
    <rPh sb="59" eb="60">
      <t>キ</t>
    </rPh>
    <rPh sb="61" eb="63">
      <t>ケッサン</t>
    </rPh>
    <rPh sb="71" eb="73">
      <t>レイネン</t>
    </rPh>
    <rPh sb="74" eb="76">
      <t>ケッサン</t>
    </rPh>
    <rPh sb="76" eb="77">
      <t>チ</t>
    </rPh>
    <rPh sb="78" eb="80">
      <t>ルイジ</t>
    </rPh>
    <rPh sb="80" eb="82">
      <t>ダンタイ</t>
    </rPh>
    <rPh sb="83" eb="85">
      <t>ケッサン</t>
    </rPh>
    <rPh sb="85" eb="86">
      <t>チ</t>
    </rPh>
    <rPh sb="88" eb="90">
      <t>ヒカク</t>
    </rPh>
    <rPh sb="107" eb="110">
      <t>シュウエキテキ</t>
    </rPh>
    <rPh sb="110" eb="112">
      <t>シュウシ</t>
    </rPh>
    <rPh sb="112" eb="114">
      <t>ヒリツ</t>
    </rPh>
    <rPh sb="116" eb="118">
      <t>ケイヒ</t>
    </rPh>
    <rPh sb="118" eb="120">
      <t>カイシュウ</t>
    </rPh>
    <rPh sb="120" eb="121">
      <t>リツ</t>
    </rPh>
    <rPh sb="123" eb="127">
      <t>オスイショリ</t>
    </rPh>
    <rPh sb="127" eb="129">
      <t>ゲンカ</t>
    </rPh>
    <rPh sb="130" eb="131">
      <t>ウ</t>
    </rPh>
    <rPh sb="132" eb="133">
      <t>キ</t>
    </rPh>
    <rPh sb="134" eb="136">
      <t>ケッサン</t>
    </rPh>
    <rPh sb="139" eb="142">
      <t>ミバライキン</t>
    </rPh>
    <rPh sb="145" eb="147">
      <t>ショリ</t>
    </rPh>
    <rPh sb="149" eb="151">
      <t>レイワ</t>
    </rPh>
    <rPh sb="152" eb="154">
      <t>ネンド</t>
    </rPh>
    <rPh sb="154" eb="156">
      <t>ケッサン</t>
    </rPh>
    <rPh sb="157" eb="159">
      <t>ケイジョウ</t>
    </rPh>
    <rPh sb="165" eb="167">
      <t>シシュツ</t>
    </rPh>
    <rPh sb="172" eb="174">
      <t>レイネン</t>
    </rPh>
    <rPh sb="177" eb="178">
      <t>ヨ</t>
    </rPh>
    <rPh sb="179" eb="181">
      <t>スウチ</t>
    </rPh>
    <rPh sb="192" eb="194">
      <t>キギョウ</t>
    </rPh>
    <rPh sb="194" eb="195">
      <t>サイ</t>
    </rPh>
    <rPh sb="195" eb="197">
      <t>ザンダカ</t>
    </rPh>
    <rPh sb="197" eb="198">
      <t>タイ</t>
    </rPh>
    <rPh sb="198" eb="200">
      <t>ジギョウ</t>
    </rPh>
    <rPh sb="200" eb="202">
      <t>キボ</t>
    </rPh>
    <rPh sb="202" eb="204">
      <t>ヒリツ</t>
    </rPh>
    <rPh sb="205" eb="207">
      <t>レイワ</t>
    </rPh>
    <rPh sb="207" eb="208">
      <t>ガン</t>
    </rPh>
    <rPh sb="208" eb="210">
      <t>ネンド</t>
    </rPh>
    <rPh sb="211" eb="212">
      <t>カン</t>
    </rPh>
    <rPh sb="212" eb="214">
      <t>コウセイ</t>
    </rPh>
    <rPh sb="214" eb="216">
      <t>コウジ</t>
    </rPh>
    <rPh sb="217" eb="219">
      <t>ザイゲン</t>
    </rPh>
    <rPh sb="222" eb="224">
      <t>キギョウ</t>
    </rPh>
    <rPh sb="224" eb="225">
      <t>サイ</t>
    </rPh>
    <rPh sb="226" eb="228">
      <t>カリイレ</t>
    </rPh>
    <rPh sb="235" eb="237">
      <t>ジギョウ</t>
    </rPh>
    <rPh sb="237" eb="239">
      <t>ハイシ</t>
    </rPh>
    <rPh sb="240" eb="242">
      <t>ミス</t>
    </rPh>
    <rPh sb="244" eb="246">
      <t>トウシ</t>
    </rPh>
    <rPh sb="247" eb="248">
      <t>ヒカ</t>
    </rPh>
    <rPh sb="254" eb="255">
      <t>ヒク</t>
    </rPh>
    <rPh sb="256" eb="258">
      <t>スウチ</t>
    </rPh>
    <phoneticPr fontId="4"/>
  </si>
  <si>
    <t>③管渠改善率は公共下水道事業への統合を控え、繰越金等を原資として管更生を実施してきたため平均値より高い数値になっています。</t>
    <rPh sb="1" eb="3">
      <t>カンキョ</t>
    </rPh>
    <rPh sb="3" eb="5">
      <t>カイゼン</t>
    </rPh>
    <rPh sb="5" eb="6">
      <t>リツ</t>
    </rPh>
    <rPh sb="7" eb="9">
      <t>コウキョウ</t>
    </rPh>
    <rPh sb="9" eb="12">
      <t>ゲスイドウ</t>
    </rPh>
    <rPh sb="12" eb="14">
      <t>ジギョウ</t>
    </rPh>
    <rPh sb="16" eb="18">
      <t>トウゴウ</t>
    </rPh>
    <rPh sb="19" eb="20">
      <t>ヒカ</t>
    </rPh>
    <rPh sb="22" eb="24">
      <t>クリコシ</t>
    </rPh>
    <rPh sb="24" eb="25">
      <t>キン</t>
    </rPh>
    <rPh sb="25" eb="26">
      <t>トウ</t>
    </rPh>
    <rPh sb="27" eb="29">
      <t>ゲンシ</t>
    </rPh>
    <rPh sb="32" eb="33">
      <t>カン</t>
    </rPh>
    <rPh sb="33" eb="35">
      <t>コウセイ</t>
    </rPh>
    <rPh sb="36" eb="38">
      <t>ジッシ</t>
    </rPh>
    <rPh sb="44" eb="47">
      <t>ヘイキンチ</t>
    </rPh>
    <rPh sb="49" eb="50">
      <t>タカ</t>
    </rPh>
    <rPh sb="51" eb="5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</si>
</sst>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0.44</c:v>
                </c:pt>
                <c:pt idx="3" formatCode="#,##0.00;&quot;△&quot;#,##0.00;&quot;-&quot;">
                  <c:v>0.9</c:v>
                </c:pt>
                <c:pt idx="4" formatCode="#,##0.00;&quot;△&quot;#,##0.00;&quot;-&quot;">
                  <c:v>0.41</c:v>
                </c:pt>
              </c:numCache>
            </c:numRef>
          </c:val>
          <c:extLst>
            <c:ext xmlns:c16="http://schemas.microsoft.com/office/drawing/2014/chart" uri="{C3380CC4-5D6E-409C-BE32-E72D297353CC}">
              <c16:uniqueId val="{00000000-CA14-435F-B64C-3E061CC470B7}"/>
            </c:ext>
          </c:extLst>
        </c:ser>
        <c:dLbls>
          <c:showLegendKey val="0"/>
          <c:showVal val="0"/>
          <c:showCatName val="0"/>
          <c:showSerName val="0"/>
          <c:showPercent val="0"/>
          <c:showBubbleSize val="0"/>
        </c:dLbls>
        <c:gapWidth val="150"/>
        <c:axId val="374304240"/>
        <c:axId val="37430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CA14-435F-B64C-3E061CC470B7}"/>
            </c:ext>
          </c:extLst>
        </c:ser>
        <c:dLbls>
          <c:showLegendKey val="0"/>
          <c:showVal val="0"/>
          <c:showCatName val="0"/>
          <c:showSerName val="0"/>
          <c:showPercent val="0"/>
          <c:showBubbleSize val="0"/>
        </c:dLbls>
        <c:marker val="1"/>
        <c:smooth val="0"/>
        <c:axId val="374304240"/>
        <c:axId val="374305808"/>
      </c:lineChart>
      <c:dateAx>
        <c:axId val="374304240"/>
        <c:scaling>
          <c:orientation val="minMax"/>
        </c:scaling>
        <c:delete val="1"/>
        <c:axPos val="b"/>
        <c:numFmt formatCode="&quot;H&quot;yy" sourceLinked="1"/>
        <c:majorTickMark val="none"/>
        <c:minorTickMark val="none"/>
        <c:tickLblPos val="none"/>
        <c:crossAx val="374305808"/>
        <c:crosses val="autoZero"/>
        <c:auto val="1"/>
        <c:lblOffset val="100"/>
        <c:baseTimeUnit val="years"/>
      </c:dateAx>
      <c:valAx>
        <c:axId val="3743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87.23</c:v>
                </c:pt>
                <c:pt idx="1">
                  <c:v>86.42</c:v>
                </c:pt>
                <c:pt idx="2">
                  <c:v>72.849999999999994</c:v>
                </c:pt>
                <c:pt idx="3">
                  <c:v>78.040000000000006</c:v>
                </c:pt>
                <c:pt idx="4">
                  <c:v>87.42</c:v>
                </c:pt>
              </c:numCache>
            </c:numRef>
          </c:val>
          <c:extLst>
            <c:ext xmlns:c16="http://schemas.microsoft.com/office/drawing/2014/chart" uri="{C3380CC4-5D6E-409C-BE32-E72D297353CC}">
              <c16:uniqueId val="{00000000-C057-4A06-A60B-8492BD69EA8A}"/>
            </c:ext>
          </c:extLst>
        </c:ser>
        <c:dLbls>
          <c:showLegendKey val="0"/>
          <c:showVal val="0"/>
          <c:showCatName val="0"/>
          <c:showSerName val="0"/>
          <c:showPercent val="0"/>
          <c:showBubbleSize val="0"/>
        </c:dLbls>
        <c:gapWidth val="150"/>
        <c:axId val="375827592"/>
        <c:axId val="3758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C057-4A06-A60B-8492BD69EA8A}"/>
            </c:ext>
          </c:extLst>
        </c:ser>
        <c:dLbls>
          <c:showLegendKey val="0"/>
          <c:showVal val="0"/>
          <c:showCatName val="0"/>
          <c:showSerName val="0"/>
          <c:showPercent val="0"/>
          <c:showBubbleSize val="0"/>
        </c:dLbls>
        <c:marker val="1"/>
        <c:smooth val="0"/>
        <c:axId val="375827592"/>
        <c:axId val="375827984"/>
      </c:lineChart>
      <c:dateAx>
        <c:axId val="375827592"/>
        <c:scaling>
          <c:orientation val="minMax"/>
        </c:scaling>
        <c:delete val="1"/>
        <c:axPos val="b"/>
        <c:numFmt formatCode="&quot;H&quot;yy" sourceLinked="1"/>
        <c:majorTickMark val="none"/>
        <c:minorTickMark val="none"/>
        <c:tickLblPos val="none"/>
        <c:crossAx val="375827984"/>
        <c:crosses val="autoZero"/>
        <c:auto val="1"/>
        <c:lblOffset val="100"/>
        <c:baseTimeUnit val="years"/>
      </c:dateAx>
      <c:valAx>
        <c:axId val="3758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97.59</c:v>
                </c:pt>
                <c:pt idx="1">
                  <c:v>97.54</c:v>
                </c:pt>
                <c:pt idx="2">
                  <c:v>97.8</c:v>
                </c:pt>
                <c:pt idx="3">
                  <c:v>97.9</c:v>
                </c:pt>
                <c:pt idx="4">
                  <c:v>97.94</c:v>
                </c:pt>
              </c:numCache>
            </c:numRef>
          </c:val>
          <c:extLst>
            <c:ext xmlns:c16="http://schemas.microsoft.com/office/drawing/2014/chart" uri="{C3380CC4-5D6E-409C-BE32-E72D297353CC}">
              <c16:uniqueId val="{00000000-6756-416D-B57A-2F9036558CC3}"/>
            </c:ext>
          </c:extLst>
        </c:ser>
        <c:dLbls>
          <c:showLegendKey val="0"/>
          <c:showVal val="0"/>
          <c:showCatName val="0"/>
          <c:showSerName val="0"/>
          <c:showPercent val="0"/>
          <c:showBubbleSize val="0"/>
        </c:dLbls>
        <c:gapWidth val="150"/>
        <c:axId val="375828768"/>
        <c:axId val="37582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6756-416D-B57A-2F9036558CC3}"/>
            </c:ext>
          </c:extLst>
        </c:ser>
        <c:dLbls>
          <c:showLegendKey val="0"/>
          <c:showVal val="0"/>
          <c:showCatName val="0"/>
          <c:showSerName val="0"/>
          <c:showPercent val="0"/>
          <c:showBubbleSize val="0"/>
        </c:dLbls>
        <c:marker val="1"/>
        <c:smooth val="0"/>
        <c:axId val="375828768"/>
        <c:axId val="375829160"/>
      </c:lineChart>
      <c:dateAx>
        <c:axId val="375828768"/>
        <c:scaling>
          <c:orientation val="minMax"/>
        </c:scaling>
        <c:delete val="1"/>
        <c:axPos val="b"/>
        <c:numFmt formatCode="&quot;H&quot;yy" sourceLinked="1"/>
        <c:majorTickMark val="none"/>
        <c:minorTickMark val="none"/>
        <c:tickLblPos val="none"/>
        <c:crossAx val="375829160"/>
        <c:crosses val="autoZero"/>
        <c:auto val="1"/>
        <c:lblOffset val="100"/>
        <c:baseTimeUnit val="years"/>
      </c:dateAx>
      <c:valAx>
        <c:axId val="3758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98.7</c:v>
                </c:pt>
                <c:pt idx="1">
                  <c:v>97.76</c:v>
                </c:pt>
                <c:pt idx="2">
                  <c:v>106.95</c:v>
                </c:pt>
                <c:pt idx="3">
                  <c:v>133.99</c:v>
                </c:pt>
                <c:pt idx="4">
                  <c:v>207.6</c:v>
                </c:pt>
              </c:numCache>
            </c:numRef>
          </c:val>
          <c:extLst>
            <c:ext xmlns:c16="http://schemas.microsoft.com/office/drawing/2014/chart" uri="{C3380CC4-5D6E-409C-BE32-E72D297353CC}">
              <c16:uniqueId val="{00000000-041C-412E-9B0C-D87B5D4EDBFF}"/>
            </c:ext>
          </c:extLst>
        </c:ser>
        <c:dLbls>
          <c:showLegendKey val="0"/>
          <c:showVal val="0"/>
          <c:showCatName val="0"/>
          <c:showSerName val="0"/>
          <c:showPercent val="0"/>
          <c:showBubbleSize val="0"/>
        </c:dLbls>
        <c:gapWidth val="150"/>
        <c:axId val="375443408"/>
        <c:axId val="3754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1C-412E-9B0C-D87B5D4EDBFF}"/>
            </c:ext>
          </c:extLst>
        </c:ser>
        <c:dLbls>
          <c:showLegendKey val="0"/>
          <c:showVal val="0"/>
          <c:showCatName val="0"/>
          <c:showSerName val="0"/>
          <c:showPercent val="0"/>
          <c:showBubbleSize val="0"/>
        </c:dLbls>
        <c:marker val="1"/>
        <c:smooth val="0"/>
        <c:axId val="375443408"/>
        <c:axId val="375440664"/>
      </c:lineChart>
      <c:dateAx>
        <c:axId val="375443408"/>
        <c:scaling>
          <c:orientation val="minMax"/>
        </c:scaling>
        <c:delete val="1"/>
        <c:axPos val="b"/>
        <c:numFmt formatCode="&quot;H&quot;yy" sourceLinked="1"/>
        <c:majorTickMark val="none"/>
        <c:minorTickMark val="none"/>
        <c:tickLblPos val="none"/>
        <c:crossAx val="375440664"/>
        <c:crosses val="autoZero"/>
        <c:auto val="1"/>
        <c:lblOffset val="100"/>
        <c:baseTimeUnit val="years"/>
      </c:dateAx>
      <c:valAx>
        <c:axId val="37544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2-4205-A14D-207B777249C3}"/>
            </c:ext>
          </c:extLst>
        </c:ser>
        <c:dLbls>
          <c:showLegendKey val="0"/>
          <c:showVal val="0"/>
          <c:showCatName val="0"/>
          <c:showSerName val="0"/>
          <c:showPercent val="0"/>
          <c:showBubbleSize val="0"/>
        </c:dLbls>
        <c:gapWidth val="150"/>
        <c:axId val="375441448"/>
        <c:axId val="3754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2-4205-A14D-207B777249C3}"/>
            </c:ext>
          </c:extLst>
        </c:ser>
        <c:dLbls>
          <c:showLegendKey val="0"/>
          <c:showVal val="0"/>
          <c:showCatName val="0"/>
          <c:showSerName val="0"/>
          <c:showPercent val="0"/>
          <c:showBubbleSize val="0"/>
        </c:dLbls>
        <c:marker val="1"/>
        <c:smooth val="0"/>
        <c:axId val="375441448"/>
        <c:axId val="375439488"/>
      </c:lineChart>
      <c:dateAx>
        <c:axId val="375441448"/>
        <c:scaling>
          <c:orientation val="minMax"/>
        </c:scaling>
        <c:delete val="1"/>
        <c:axPos val="b"/>
        <c:numFmt formatCode="&quot;H&quot;yy" sourceLinked="1"/>
        <c:majorTickMark val="none"/>
        <c:minorTickMark val="none"/>
        <c:tickLblPos val="none"/>
        <c:crossAx val="375439488"/>
        <c:crosses val="autoZero"/>
        <c:auto val="1"/>
        <c:lblOffset val="100"/>
        <c:baseTimeUnit val="years"/>
      </c:dateAx>
      <c:valAx>
        <c:axId val="3754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7-4E4C-9549-647B03E2CBA6}"/>
            </c:ext>
          </c:extLst>
        </c:ser>
        <c:dLbls>
          <c:showLegendKey val="0"/>
          <c:showVal val="0"/>
          <c:showCatName val="0"/>
          <c:showSerName val="0"/>
          <c:showPercent val="0"/>
          <c:showBubbleSize val="0"/>
        </c:dLbls>
        <c:gapWidth val="150"/>
        <c:axId val="375441840"/>
        <c:axId val="3754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7-4E4C-9549-647B03E2CBA6}"/>
            </c:ext>
          </c:extLst>
        </c:ser>
        <c:dLbls>
          <c:showLegendKey val="0"/>
          <c:showVal val="0"/>
          <c:showCatName val="0"/>
          <c:showSerName val="0"/>
          <c:showPercent val="0"/>
          <c:showBubbleSize val="0"/>
        </c:dLbls>
        <c:marker val="1"/>
        <c:smooth val="0"/>
        <c:axId val="375441840"/>
        <c:axId val="375442624"/>
      </c:lineChart>
      <c:dateAx>
        <c:axId val="375441840"/>
        <c:scaling>
          <c:orientation val="minMax"/>
        </c:scaling>
        <c:delete val="1"/>
        <c:axPos val="b"/>
        <c:numFmt formatCode="&quot;H&quot;yy" sourceLinked="1"/>
        <c:majorTickMark val="none"/>
        <c:minorTickMark val="none"/>
        <c:tickLblPos val="none"/>
        <c:crossAx val="375442624"/>
        <c:crosses val="autoZero"/>
        <c:auto val="1"/>
        <c:lblOffset val="100"/>
        <c:baseTimeUnit val="years"/>
      </c:dateAx>
      <c:valAx>
        <c:axId val="3754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34-41A0-B119-624C074B070D}"/>
            </c:ext>
          </c:extLst>
        </c:ser>
        <c:dLbls>
          <c:showLegendKey val="0"/>
          <c:showVal val="0"/>
          <c:showCatName val="0"/>
          <c:showSerName val="0"/>
          <c:showPercent val="0"/>
          <c:showBubbleSize val="0"/>
        </c:dLbls>
        <c:gapWidth val="150"/>
        <c:axId val="375443800"/>
        <c:axId val="3754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34-41A0-B119-624C074B070D}"/>
            </c:ext>
          </c:extLst>
        </c:ser>
        <c:dLbls>
          <c:showLegendKey val="0"/>
          <c:showVal val="0"/>
          <c:showCatName val="0"/>
          <c:showSerName val="0"/>
          <c:showPercent val="0"/>
          <c:showBubbleSize val="0"/>
        </c:dLbls>
        <c:marker val="1"/>
        <c:smooth val="0"/>
        <c:axId val="375443800"/>
        <c:axId val="375444192"/>
      </c:lineChart>
      <c:dateAx>
        <c:axId val="375443800"/>
        <c:scaling>
          <c:orientation val="minMax"/>
        </c:scaling>
        <c:delete val="1"/>
        <c:axPos val="b"/>
        <c:numFmt formatCode="&quot;H&quot;yy" sourceLinked="1"/>
        <c:majorTickMark val="none"/>
        <c:minorTickMark val="none"/>
        <c:tickLblPos val="none"/>
        <c:crossAx val="375444192"/>
        <c:crosses val="autoZero"/>
        <c:auto val="1"/>
        <c:lblOffset val="100"/>
        <c:baseTimeUnit val="years"/>
      </c:dateAx>
      <c:valAx>
        <c:axId val="3754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3-472D-9986-A7C7F1E7E0C2}"/>
            </c:ext>
          </c:extLst>
        </c:ser>
        <c:dLbls>
          <c:showLegendKey val="0"/>
          <c:showVal val="0"/>
          <c:showCatName val="0"/>
          <c:showSerName val="0"/>
          <c:showPercent val="0"/>
          <c:showBubbleSize val="0"/>
        </c:dLbls>
        <c:gapWidth val="150"/>
        <c:axId val="375444976"/>
        <c:axId val="37544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3-472D-9986-A7C7F1E7E0C2}"/>
            </c:ext>
          </c:extLst>
        </c:ser>
        <c:dLbls>
          <c:showLegendKey val="0"/>
          <c:showVal val="0"/>
          <c:showCatName val="0"/>
          <c:showSerName val="0"/>
          <c:showPercent val="0"/>
          <c:showBubbleSize val="0"/>
        </c:dLbls>
        <c:marker val="1"/>
        <c:smooth val="0"/>
        <c:axId val="375444976"/>
        <c:axId val="375445368"/>
      </c:lineChart>
      <c:dateAx>
        <c:axId val="375444976"/>
        <c:scaling>
          <c:orientation val="minMax"/>
        </c:scaling>
        <c:delete val="1"/>
        <c:axPos val="b"/>
        <c:numFmt formatCode="&quot;H&quot;yy" sourceLinked="1"/>
        <c:majorTickMark val="none"/>
        <c:minorTickMark val="none"/>
        <c:tickLblPos val="none"/>
        <c:crossAx val="375445368"/>
        <c:crosses val="autoZero"/>
        <c:auto val="1"/>
        <c:lblOffset val="100"/>
        <c:baseTimeUnit val="years"/>
      </c:dateAx>
      <c:valAx>
        <c:axId val="3754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104.34</c:v>
                </c:pt>
                <c:pt idx="1">
                  <c:v>107.03</c:v>
                </c:pt>
                <c:pt idx="2">
                  <c:v>122.92</c:v>
                </c:pt>
                <c:pt idx="3">
                  <c:v>151.41</c:v>
                </c:pt>
                <c:pt idx="4">
                  <c:v>147.94999999999999</c:v>
                </c:pt>
              </c:numCache>
            </c:numRef>
          </c:val>
          <c:extLst>
            <c:ext xmlns:c16="http://schemas.microsoft.com/office/drawing/2014/chart" uri="{C3380CC4-5D6E-409C-BE32-E72D297353CC}">
              <c16:uniqueId val="{00000000-0A52-411D-B3A6-37D3BF40C8A0}"/>
            </c:ext>
          </c:extLst>
        </c:ser>
        <c:dLbls>
          <c:showLegendKey val="0"/>
          <c:showVal val="0"/>
          <c:showCatName val="0"/>
          <c:showSerName val="0"/>
          <c:showPercent val="0"/>
          <c:showBubbleSize val="0"/>
        </c:dLbls>
        <c:gapWidth val="150"/>
        <c:axId val="375824848"/>
        <c:axId val="375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0A52-411D-B3A6-37D3BF40C8A0}"/>
            </c:ext>
          </c:extLst>
        </c:ser>
        <c:dLbls>
          <c:showLegendKey val="0"/>
          <c:showVal val="0"/>
          <c:showCatName val="0"/>
          <c:showSerName val="0"/>
          <c:showPercent val="0"/>
          <c:showBubbleSize val="0"/>
        </c:dLbls>
        <c:marker val="1"/>
        <c:smooth val="0"/>
        <c:axId val="375824848"/>
        <c:axId val="375830336"/>
      </c:lineChart>
      <c:dateAx>
        <c:axId val="375824848"/>
        <c:scaling>
          <c:orientation val="minMax"/>
        </c:scaling>
        <c:delete val="1"/>
        <c:axPos val="b"/>
        <c:numFmt formatCode="&quot;H&quot;yy" sourceLinked="1"/>
        <c:majorTickMark val="none"/>
        <c:minorTickMark val="none"/>
        <c:tickLblPos val="none"/>
        <c:crossAx val="375830336"/>
        <c:crosses val="autoZero"/>
        <c:auto val="1"/>
        <c:lblOffset val="100"/>
        <c:baseTimeUnit val="years"/>
      </c:dateAx>
      <c:valAx>
        <c:axId val="375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98.7</c:v>
                </c:pt>
                <c:pt idx="1">
                  <c:v>97.58</c:v>
                </c:pt>
                <c:pt idx="2">
                  <c:v>105.73</c:v>
                </c:pt>
                <c:pt idx="3">
                  <c:v>133.9</c:v>
                </c:pt>
                <c:pt idx="4">
                  <c:v>206.03</c:v>
                </c:pt>
              </c:numCache>
            </c:numRef>
          </c:val>
          <c:extLst>
            <c:ext xmlns:c16="http://schemas.microsoft.com/office/drawing/2014/chart" uri="{C3380CC4-5D6E-409C-BE32-E72D297353CC}">
              <c16:uniqueId val="{00000000-BAF4-42C8-B476-7523256B16FC}"/>
            </c:ext>
          </c:extLst>
        </c:ser>
        <c:dLbls>
          <c:showLegendKey val="0"/>
          <c:showVal val="0"/>
          <c:showCatName val="0"/>
          <c:showSerName val="0"/>
          <c:showPercent val="0"/>
          <c:showBubbleSize val="0"/>
        </c:dLbls>
        <c:gapWidth val="150"/>
        <c:axId val="375827200"/>
        <c:axId val="37582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BAF4-42C8-B476-7523256B16FC}"/>
            </c:ext>
          </c:extLst>
        </c:ser>
        <c:dLbls>
          <c:showLegendKey val="0"/>
          <c:showVal val="0"/>
          <c:showCatName val="0"/>
          <c:showSerName val="0"/>
          <c:showPercent val="0"/>
          <c:showBubbleSize val="0"/>
        </c:dLbls>
        <c:marker val="1"/>
        <c:smooth val="0"/>
        <c:axId val="375827200"/>
        <c:axId val="375829944"/>
      </c:lineChart>
      <c:dateAx>
        <c:axId val="375827200"/>
        <c:scaling>
          <c:orientation val="minMax"/>
        </c:scaling>
        <c:delete val="1"/>
        <c:axPos val="b"/>
        <c:numFmt formatCode="&quot;H&quot;yy" sourceLinked="1"/>
        <c:majorTickMark val="none"/>
        <c:minorTickMark val="none"/>
        <c:tickLblPos val="none"/>
        <c:crossAx val="375829944"/>
        <c:crosses val="autoZero"/>
        <c:auto val="1"/>
        <c:lblOffset val="100"/>
        <c:baseTimeUnit val="years"/>
      </c:dateAx>
      <c:valAx>
        <c:axId val="3758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122.53</c:v>
                </c:pt>
                <c:pt idx="1">
                  <c:v>139.27000000000001</c:v>
                </c:pt>
                <c:pt idx="2">
                  <c:v>130.27000000000001</c:v>
                </c:pt>
                <c:pt idx="3">
                  <c:v>103.01</c:v>
                </c:pt>
                <c:pt idx="4">
                  <c:v>65.260000000000005</c:v>
                </c:pt>
              </c:numCache>
            </c:numRef>
          </c:val>
          <c:extLst>
            <c:ext xmlns:c16="http://schemas.microsoft.com/office/drawing/2014/chart" uri="{C3380CC4-5D6E-409C-BE32-E72D297353CC}">
              <c16:uniqueId val="{00000000-933E-450D-AA19-90ACDF9DB620}"/>
            </c:ext>
          </c:extLst>
        </c:ser>
        <c:dLbls>
          <c:showLegendKey val="0"/>
          <c:showVal val="0"/>
          <c:showCatName val="0"/>
          <c:showSerName val="0"/>
          <c:showPercent val="0"/>
          <c:showBubbleSize val="0"/>
        </c:dLbls>
        <c:gapWidth val="150"/>
        <c:axId val="375825240"/>
        <c:axId val="3758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933E-450D-AA19-90ACDF9DB620}"/>
            </c:ext>
          </c:extLst>
        </c:ser>
        <c:dLbls>
          <c:showLegendKey val="0"/>
          <c:showVal val="0"/>
          <c:showCatName val="0"/>
          <c:showSerName val="0"/>
          <c:showPercent val="0"/>
          <c:showBubbleSize val="0"/>
        </c:dLbls>
        <c:marker val="1"/>
        <c:smooth val="0"/>
        <c:axId val="375825240"/>
        <c:axId val="375825632"/>
      </c:lineChart>
      <c:dateAx>
        <c:axId val="375825240"/>
        <c:scaling>
          <c:orientation val="minMax"/>
        </c:scaling>
        <c:delete val="1"/>
        <c:axPos val="b"/>
        <c:numFmt formatCode="&quot;H&quot;yy" sourceLinked="1"/>
        <c:majorTickMark val="none"/>
        <c:minorTickMark val="none"/>
        <c:tickLblPos val="none"/>
        <c:crossAx val="375825632"/>
        <c:crosses val="autoZero"/>
        <c:auto val="1"/>
        <c:lblOffset val="100"/>
        <c:baseTimeUnit val="years"/>
      </c:dateAx>
      <c:valAx>
        <c:axId val="3758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68827</v>
      </c>
      <c r="AM8" s="51"/>
      <c r="AN8" s="51"/>
      <c r="AO8" s="51"/>
      <c r="AP8" s="51"/>
      <c r="AQ8" s="51"/>
      <c r="AR8" s="51"/>
      <c r="AS8" s="51"/>
      <c r="AT8" s="46">
        <f>データ!T6</f>
        <v>23.22</v>
      </c>
      <c r="AU8" s="46"/>
      <c r="AV8" s="46"/>
      <c r="AW8" s="46"/>
      <c r="AX8" s="46"/>
      <c r="AY8" s="46"/>
      <c r="AZ8" s="46"/>
      <c r="BA8" s="46"/>
      <c r="BB8" s="46">
        <f>データ!U6</f>
        <v>2964.13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6.34</v>
      </c>
      <c r="Q10" s="46"/>
      <c r="R10" s="46"/>
      <c r="S10" s="46"/>
      <c r="T10" s="46"/>
      <c r="U10" s="46"/>
      <c r="V10" s="46"/>
      <c r="W10" s="46">
        <f>データ!Q6</f>
        <v>68.75</v>
      </c>
      <c r="X10" s="46"/>
      <c r="Y10" s="46"/>
      <c r="Z10" s="46"/>
      <c r="AA10" s="46"/>
      <c r="AB10" s="46"/>
      <c r="AC10" s="46"/>
      <c r="AD10" s="51">
        <f>データ!R6</f>
        <v>2145</v>
      </c>
      <c r="AE10" s="51"/>
      <c r="AF10" s="51"/>
      <c r="AG10" s="51"/>
      <c r="AH10" s="51"/>
      <c r="AI10" s="51"/>
      <c r="AJ10" s="51"/>
      <c r="AK10" s="2"/>
      <c r="AL10" s="51">
        <f>データ!V6</f>
        <v>4366</v>
      </c>
      <c r="AM10" s="51"/>
      <c r="AN10" s="51"/>
      <c r="AO10" s="51"/>
      <c r="AP10" s="51"/>
      <c r="AQ10" s="51"/>
      <c r="AR10" s="51"/>
      <c r="AS10" s="51"/>
      <c r="AT10" s="46">
        <f>データ!W6</f>
        <v>1.73</v>
      </c>
      <c r="AU10" s="46"/>
      <c r="AV10" s="46"/>
      <c r="AW10" s="46"/>
      <c r="AX10" s="46"/>
      <c r="AY10" s="46"/>
      <c r="AZ10" s="46"/>
      <c r="BA10" s="46"/>
      <c r="BB10" s="46">
        <f>データ!X6</f>
        <v>2523.6999999999998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Re8sSDzRZAaoYvbt+fR+YkXgV9NbNKjf0/JeGWz/0zPxxPNRwF6PiWRCAoe0Fo8UdQLQQsCtI98Ep58YcpMBFg==" saltValue="KjlMwALpwK2oLVsRc/r6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232297</v>
      </c>
      <c r="D6" s="33">
        <f t="shared" si="3"/>
        <v>47</v>
      </c>
      <c r="E6" s="33">
        <f t="shared" si="3"/>
        <v>17</v>
      </c>
      <c r="F6" s="33">
        <f t="shared" si="3"/>
        <v>5</v>
      </c>
      <c r="G6" s="33">
        <f t="shared" si="3"/>
        <v>0</v>
      </c>
      <c r="H6" s="33" t="str">
        <f t="shared" si="3"/>
        <v>愛知県　豊明市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6.34</v>
      </c>
      <c r="Q6" s="34">
        <f t="shared" si="3"/>
        <v>68.75</v>
      </c>
      <c r="R6" s="34">
        <f t="shared" si="3"/>
        <v>2145</v>
      </c>
      <c r="S6" s="34">
        <f t="shared" si="3"/>
        <v>68827</v>
      </c>
      <c r="T6" s="34">
        <f t="shared" si="3"/>
        <v>23.22</v>
      </c>
      <c r="U6" s="34">
        <f t="shared" si="3"/>
        <v>2964.13</v>
      </c>
      <c r="V6" s="34">
        <f t="shared" si="3"/>
        <v>4366</v>
      </c>
      <c r="W6" s="34">
        <f t="shared" si="3"/>
        <v>1.73</v>
      </c>
      <c r="X6" s="34">
        <f t="shared" si="3"/>
        <v>2523.6999999999998</v>
      </c>
      <c r="Y6" s="35">
        <f>IF(Y7="",NA(),Y7)</f>
        <v>98.7</v>
      </c>
      <c r="Z6" s="35">
        <f t="shared" ref="Z6:AH6" si="4">IF(Z7="",NA(),Z7)</f>
        <v>97.76</v>
      </c>
      <c r="AA6" s="35">
        <f t="shared" si="4"/>
        <v>106.95</v>
      </c>
      <c r="AB6" s="35">
        <f t="shared" si="4"/>
        <v>133.99</v>
      </c>
      <c r="AC6" s="35">
        <f t="shared" si="4"/>
        <v>207.6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104.34</v>
      </c>
      <c r="BG6" s="35">
        <f t="shared" ref="BG6:BO6" si="7">IF(BG7="",NA(),BG7)</f>
        <v>107.03</v>
      </c>
      <c r="BH6" s="35">
        <f t="shared" si="7"/>
        <v>122.92</v>
      </c>
      <c r="BI6" s="35">
        <f t="shared" si="7"/>
        <v>151.41</v>
      </c>
      <c r="BJ6" s="35">
        <f t="shared" si="7"/>
        <v>147.94999999999999</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98.7</v>
      </c>
      <c r="BR6" s="35">
        <f t="shared" ref="BR6:BZ6" si="8">IF(BR7="",NA(),BR7)</f>
        <v>97.58</v>
      </c>
      <c r="BS6" s="35">
        <f t="shared" si="8"/>
        <v>105.73</v>
      </c>
      <c r="BT6" s="35">
        <f t="shared" si="8"/>
        <v>133.9</v>
      </c>
      <c r="BU6" s="35">
        <f t="shared" si="8"/>
        <v>206.03</v>
      </c>
      <c r="BV6" s="35">
        <f t="shared" si="8"/>
        <v>59.83</v>
      </c>
      <c r="BW6" s="35">
        <f t="shared" si="8"/>
        <v>65.33</v>
      </c>
      <c r="BX6" s="35">
        <f t="shared" si="8"/>
        <v>65.39</v>
      </c>
      <c r="BY6" s="35">
        <f t="shared" si="8"/>
        <v>65.37</v>
      </c>
      <c r="BZ6" s="35">
        <f t="shared" si="8"/>
        <v>68.11</v>
      </c>
      <c r="CA6" s="34" t="str">
        <f>IF(CA7="","",IF(CA7="-","【-】","【"&amp;SUBSTITUTE(TEXT(CA7,"#,##0.00"),"-","△")&amp;"】"))</f>
        <v>【60.94】</v>
      </c>
      <c r="CB6" s="35">
        <f>IF(CB7="",NA(),CB7)</f>
        <v>122.53</v>
      </c>
      <c r="CC6" s="35">
        <f t="shared" ref="CC6:CK6" si="9">IF(CC7="",NA(),CC7)</f>
        <v>139.27000000000001</v>
      </c>
      <c r="CD6" s="35">
        <f t="shared" si="9"/>
        <v>130.27000000000001</v>
      </c>
      <c r="CE6" s="35">
        <f t="shared" si="9"/>
        <v>103.01</v>
      </c>
      <c r="CF6" s="35">
        <f t="shared" si="9"/>
        <v>65.260000000000005</v>
      </c>
      <c r="CG6" s="35">
        <f t="shared" si="9"/>
        <v>246.66</v>
      </c>
      <c r="CH6" s="35">
        <f t="shared" si="9"/>
        <v>227.43</v>
      </c>
      <c r="CI6" s="35">
        <f t="shared" si="9"/>
        <v>230.88</v>
      </c>
      <c r="CJ6" s="35">
        <f t="shared" si="9"/>
        <v>228.99</v>
      </c>
      <c r="CK6" s="35">
        <f t="shared" si="9"/>
        <v>222.41</v>
      </c>
      <c r="CL6" s="34" t="str">
        <f>IF(CL7="","",IF(CL7="-","【-】","【"&amp;SUBSTITUTE(TEXT(CL7,"#,##0.00"),"-","△")&amp;"】"))</f>
        <v>【253.04】</v>
      </c>
      <c r="CM6" s="35">
        <f>IF(CM7="",NA(),CM7)</f>
        <v>87.23</v>
      </c>
      <c r="CN6" s="35">
        <f t="shared" ref="CN6:CV6" si="10">IF(CN7="",NA(),CN7)</f>
        <v>86.42</v>
      </c>
      <c r="CO6" s="35">
        <f t="shared" si="10"/>
        <v>72.849999999999994</v>
      </c>
      <c r="CP6" s="35">
        <f t="shared" si="10"/>
        <v>78.040000000000006</v>
      </c>
      <c r="CQ6" s="35">
        <f t="shared" si="10"/>
        <v>87.42</v>
      </c>
      <c r="CR6" s="35">
        <f t="shared" si="10"/>
        <v>56</v>
      </c>
      <c r="CS6" s="35">
        <f t="shared" si="10"/>
        <v>56.01</v>
      </c>
      <c r="CT6" s="35">
        <f t="shared" si="10"/>
        <v>56.72</v>
      </c>
      <c r="CU6" s="35">
        <f t="shared" si="10"/>
        <v>54.06</v>
      </c>
      <c r="CV6" s="35">
        <f t="shared" si="10"/>
        <v>55.26</v>
      </c>
      <c r="CW6" s="34" t="str">
        <f>IF(CW7="","",IF(CW7="-","【-】","【"&amp;SUBSTITUTE(TEXT(CW7,"#,##0.00"),"-","△")&amp;"】"))</f>
        <v>【54.84】</v>
      </c>
      <c r="CX6" s="35">
        <f>IF(CX7="",NA(),CX7)</f>
        <v>97.59</v>
      </c>
      <c r="CY6" s="35">
        <f t="shared" ref="CY6:DG6" si="11">IF(CY7="",NA(),CY7)</f>
        <v>97.54</v>
      </c>
      <c r="CZ6" s="35">
        <f t="shared" si="11"/>
        <v>97.8</v>
      </c>
      <c r="DA6" s="35">
        <f t="shared" si="11"/>
        <v>97.9</v>
      </c>
      <c r="DB6" s="35">
        <f t="shared" si="11"/>
        <v>97.94</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0.44</v>
      </c>
      <c r="EH6" s="35">
        <f t="shared" si="14"/>
        <v>0.9</v>
      </c>
      <c r="EI6" s="35">
        <f t="shared" si="14"/>
        <v>0.41</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232297</v>
      </c>
      <c r="D7" s="37">
        <v>47</v>
      </c>
      <c r="E7" s="37">
        <v>17</v>
      </c>
      <c r="F7" s="37">
        <v>5</v>
      </c>
      <c r="G7" s="37">
        <v>0</v>
      </c>
      <c r="H7" s="37" t="s">
        <v>99</v>
      </c>
      <c r="I7" s="37" t="s">
        <v>100</v>
      </c>
      <c r="J7" s="37" t="s">
        <v>101</v>
      </c>
      <c r="K7" s="37" t="s">
        <v>102</v>
      </c>
      <c r="L7" s="37" t="s">
        <v>103</v>
      </c>
      <c r="M7" s="37" t="s">
        <v>104</v>
      </c>
      <c r="N7" s="38" t="s">
        <v>105</v>
      </c>
      <c r="O7" s="38" t="s">
        <v>106</v>
      </c>
      <c r="P7" s="38">
        <v>6.34</v>
      </c>
      <c r="Q7" s="38">
        <v>68.75</v>
      </c>
      <c r="R7" s="38">
        <v>2145</v>
      </c>
      <c r="S7" s="38">
        <v>68827</v>
      </c>
      <c r="T7" s="38">
        <v>23.22</v>
      </c>
      <c r="U7" s="38">
        <v>2964.13</v>
      </c>
      <c r="V7" s="38">
        <v>4366</v>
      </c>
      <c r="W7" s="38">
        <v>1.73</v>
      </c>
      <c r="X7" s="38">
        <v>2523.6999999999998</v>
      </c>
      <c r="Y7" s="38">
        <v>98.7</v>
      </c>
      <c r="Z7" s="38">
        <v>97.76</v>
      </c>
      <c r="AA7" s="38">
        <v>106.95</v>
      </c>
      <c r="AB7" s="38">
        <v>133.99</v>
      </c>
      <c r="AC7" s="38">
        <v>207.6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104.34</v>
      </c>
      <c r="BG7" s="38">
        <v>107.03</v>
      </c>
      <c r="BH7" s="38">
        <v>122.92</v>
      </c>
      <c r="BI7" s="38">
        <v>151.41</v>
      </c>
      <c r="BJ7" s="38">
        <v>147.94999999999999</v>
      </c>
      <c r="BK7" s="38">
        <v>685.34</v>
      </c>
      <c r="BL7" s="38">
        <v>684.74</v>
      </c>
      <c r="BM7" s="38">
        <v>654.91999999999996</v>
      </c>
      <c r="BN7" s="38">
        <v>654.71</v>
      </c>
      <c r="BO7" s="38">
        <v>783.8</v>
      </c>
      <c r="BP7" s="38">
        <v>832.52</v>
      </c>
      <c r="BQ7" s="38">
        <v>98.7</v>
      </c>
      <c r="BR7" s="38">
        <v>97.58</v>
      </c>
      <c r="BS7" s="38">
        <v>105.73</v>
      </c>
      <c r="BT7" s="38">
        <v>133.9</v>
      </c>
      <c r="BU7" s="38">
        <v>206.03</v>
      </c>
      <c r="BV7" s="38">
        <v>59.83</v>
      </c>
      <c r="BW7" s="38">
        <v>65.33</v>
      </c>
      <c r="BX7" s="38">
        <v>65.39</v>
      </c>
      <c r="BY7" s="38">
        <v>65.37</v>
      </c>
      <c r="BZ7" s="38">
        <v>68.11</v>
      </c>
      <c r="CA7" s="38">
        <v>60.94</v>
      </c>
      <c r="CB7" s="38">
        <v>122.53</v>
      </c>
      <c r="CC7" s="38">
        <v>139.27000000000001</v>
      </c>
      <c r="CD7" s="38">
        <v>130.27000000000001</v>
      </c>
      <c r="CE7" s="38">
        <v>103.01</v>
      </c>
      <c r="CF7" s="38">
        <v>65.260000000000005</v>
      </c>
      <c r="CG7" s="38">
        <v>246.66</v>
      </c>
      <c r="CH7" s="38">
        <v>227.43</v>
      </c>
      <c r="CI7" s="38">
        <v>230.88</v>
      </c>
      <c r="CJ7" s="38">
        <v>228.99</v>
      </c>
      <c r="CK7" s="38">
        <v>222.41</v>
      </c>
      <c r="CL7" s="38">
        <v>253.04</v>
      </c>
      <c r="CM7" s="38">
        <v>87.23</v>
      </c>
      <c r="CN7" s="38">
        <v>86.42</v>
      </c>
      <c r="CO7" s="38">
        <v>72.849999999999994</v>
      </c>
      <c r="CP7" s="38">
        <v>78.040000000000006</v>
      </c>
      <c r="CQ7" s="38">
        <v>87.42</v>
      </c>
      <c r="CR7" s="38">
        <v>56</v>
      </c>
      <c r="CS7" s="38">
        <v>56.01</v>
      </c>
      <c r="CT7" s="38">
        <v>56.72</v>
      </c>
      <c r="CU7" s="38">
        <v>54.06</v>
      </c>
      <c r="CV7" s="38">
        <v>55.26</v>
      </c>
      <c r="CW7" s="38">
        <v>54.84</v>
      </c>
      <c r="CX7" s="38">
        <v>97.59</v>
      </c>
      <c r="CY7" s="38">
        <v>97.54</v>
      </c>
      <c r="CZ7" s="38">
        <v>97.8</v>
      </c>
      <c r="DA7" s="38">
        <v>97.9</v>
      </c>
      <c r="DB7" s="38">
        <v>97.94</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0.44</v>
      </c>
      <c r="EH7" s="38">
        <v>0.9</v>
      </c>
      <c r="EI7" s="38">
        <v>0.41</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2022-01-12T07:30:50Z</cp:lastPrinted>
  <dcterms:created xsi:type="dcterms:W3CDTF">2021-12-03T07:59:23Z</dcterms:created>
  <dcterms:modified xsi:type="dcterms:W3CDTF">2022-02-03T10:10:22Z</dcterms:modified>
  <cp:category/>
</cp:coreProperties>
</file>