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3\14★③完成版データ（事業ごと）\01上水道\"/>
    </mc:Choice>
  </mc:AlternateContent>
  <workbookProtection workbookAlgorithmName="SHA-512" workbookHashValue="3X5uVOjgvs7dNlvJ6StuoQZEEwTCyYajq9un0/BhaKIFrGBTOo5F2xUS7fvlzPeN3jhoRdrdnrMT5ET82tNC+w==" workbookSaltValue="xpZHObhufP3ua8V0tgGldw==" workbookSpinCount="100000" lockStructure="1"/>
  <bookViews>
    <workbookView xWindow="0" yWindow="0" windowWidth="9405" windowHeight="72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<sst xmlns="http://schemas.openxmlformats.org/spreadsheetml/2006/main" count="228" uniqueCount="115">
  <si>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</si>
  <si>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</si>
  <si>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</si>
  <si>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</si>
  <si>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</si>
  <si>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</si>
  <si>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</si>
  <si>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</si>
  <si>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</si>
  <si>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</si>
  <si>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</si>
  <si>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</si>
  <si>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</si>
  <si>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</si>
  <si>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</si>
  <si>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</si>
  <si>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</si>
  <si>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</si>
  <si>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</si>
  <si>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</si>
  <si>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</si>
  <si>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</si>
  <si>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</si>
  <si>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</si>
  <si>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</si>
  <si>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</si>
  <si>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</si>
  <si>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</si>
  <si>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</si>
  <si>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</si>
  <si>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</si>
  <si>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</si>
  <si>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</si>
  <si>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</si>
  <si>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</si>
  <si>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</si>
  <si>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</si>
  <si>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</si>
  <si>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</si>
  <si>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</si>
  <si>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</si>
  <si>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</si>
  <si>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</si>
  <si>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</si>
  <si>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</si>
  <si>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</si>
  <si>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</si>
  <si>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</si>
  <si>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</si>
  <si>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</si>
  <si>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</si>
  <si>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</si>
  <si>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</si>
  <si>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</si>
  <si>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</si>
  <si>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</si>
  <si>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</si>
  <si>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</si>
  <si>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</si>
  <si>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</si>
  <si>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</si>
  <si>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</si>
  <si>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</si>
  <si>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</si>
  <si>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</si>
  <si>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</si>
  <si>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</si>
  <si>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</si>
  <si>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</si>
  <si>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</si>
  <si>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</si>
  <si>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</si>
  <si>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</si>
  <si>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</si>
  <si>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</si>
  <si>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</si>
  <si>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</si>
  <si>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</si>
  <si>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</si>
  <si>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</si>
  <si>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</si>
  <si>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</si>
  <si>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</si>
  <si>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</si>
  <si>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</si>
  <si>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</si>
  <si>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</si>
  <si>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</si>
  <si>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</si>
  <si>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</si>
  <si>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</si>
  <si>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</si>
  <si>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</si>
  <si>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愛西市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</si>
  <si>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</si>
  <si>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</si>
  <si>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</si>
  <si>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</si>
  <si>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</si>
  <si>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</si>
  <si>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</si>
  <si>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</si>
  <si>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</si>
  <si>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</si>
  <si>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</si>
  <si>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</si>
  <si>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</si>
  <si>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</si>
  <si>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</si>
  <si>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</si>
  <si>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</si>
  <si>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</si>
  <si>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rPr>
        <b/>
        <sz val="11"/>
        <color theme="1"/>
        <rFont val="ＭＳ ゴシック"/>
        <family val="3"/>
        <charset val="128"/>
      </rPr>
      <t xml:space="preserve">【①有形固定資産減価償却率】
</t>
    </r>
    <r>
      <rPr>
        <sz val="11"/>
        <color theme="1"/>
        <rFont val="ＭＳ ゴシック"/>
        <family val="3"/>
        <charset val="128"/>
      </rPr>
      <t xml:space="preserve">　近年は、管路を中心に更新を進めているが、管路更新率が低い上、浄水場の更新も進んでいないことにより、当該指標は上昇している。
　水道施設（管路や浄水場）の更新を計画的に進める必要がある。
</t>
    </r>
    <r>
      <rPr>
        <b/>
        <sz val="11"/>
        <color theme="1"/>
        <rFont val="ＭＳ ゴシック"/>
        <family val="3"/>
        <charset val="128"/>
      </rPr>
      <t>【②管路経年化率、③管路更新率】</t>
    </r>
    <r>
      <rPr>
        <sz val="11"/>
        <color theme="1"/>
        <rFont val="ＭＳ ゴシック"/>
        <family val="3"/>
        <charset val="128"/>
      </rPr>
      <t xml:space="preserve">
　人員要因等により、下水道整備に併せ、支障箇所の布設替工事を重点的に取り組んでいることや、他の施設更新事業の必要が生じたことにより、②管路経年化率が上昇し、③管路更新率については令和元年度と同程度にとどまっている。
　実質的な耐用年数を迎える老朽化管路の布設替工事を、計画的に進める必要がある。
</t>
    </r>
    <rPh sb="16" eb="18">
      <t>キンネン</t>
    </rPh>
    <rPh sb="20" eb="22">
      <t>カンロ</t>
    </rPh>
    <rPh sb="23" eb="25">
      <t>チュウシン</t>
    </rPh>
    <rPh sb="26" eb="28">
      <t>コウシン</t>
    </rPh>
    <rPh sb="29" eb="30">
      <t>スス</t>
    </rPh>
    <rPh sb="36" eb="38">
      <t>カンロ</t>
    </rPh>
    <rPh sb="38" eb="40">
      <t>コウシン</t>
    </rPh>
    <rPh sb="40" eb="41">
      <t>リツ</t>
    </rPh>
    <rPh sb="42" eb="43">
      <t>ヒク</t>
    </rPh>
    <rPh sb="44" eb="45">
      <t>ウエ</t>
    </rPh>
    <rPh sb="46" eb="49">
      <t>ジョウスイジョウ</t>
    </rPh>
    <rPh sb="50" eb="52">
      <t>コウシン</t>
    </rPh>
    <rPh sb="53" eb="54">
      <t>スス</t>
    </rPh>
    <rPh sb="65" eb="67">
      <t>トウガイ</t>
    </rPh>
    <rPh sb="67" eb="69">
      <t>シヒョウ</t>
    </rPh>
    <rPh sb="70" eb="72">
      <t>ジョウショウ</t>
    </rPh>
    <rPh sb="79" eb="81">
      <t>スイドウ</t>
    </rPh>
    <rPh sb="81" eb="83">
      <t>シセツ</t>
    </rPh>
    <rPh sb="84" eb="86">
      <t>カンロ</t>
    </rPh>
    <rPh sb="87" eb="90">
      <t>ジョウスイジョウ</t>
    </rPh>
    <rPh sb="92" eb="94">
      <t>コウシン</t>
    </rPh>
    <rPh sb="95" eb="97">
      <t>ケイカク</t>
    </rPh>
    <rPh sb="97" eb="98">
      <t>テキ</t>
    </rPh>
    <rPh sb="99" eb="100">
      <t>スス</t>
    </rPh>
    <rPh sb="102" eb="104">
      <t>ヒツヨウ</t>
    </rPh>
    <rPh sb="127" eb="129">
      <t>ジンイン</t>
    </rPh>
    <rPh sb="129" eb="131">
      <t>ヨウイン</t>
    </rPh>
    <rPh sb="131" eb="132">
      <t>トウ</t>
    </rPh>
    <rPh sb="139" eb="141">
      <t>セイビ</t>
    </rPh>
    <rPh sb="142" eb="143">
      <t>アワ</t>
    </rPh>
    <rPh sb="145" eb="147">
      <t>シショウ</t>
    </rPh>
    <rPh sb="147" eb="149">
      <t>カショ</t>
    </rPh>
    <rPh sb="150" eb="152">
      <t>フセツ</t>
    </rPh>
    <rPh sb="153" eb="155">
      <t>コウジ</t>
    </rPh>
    <rPh sb="156" eb="158">
      <t>ジュウテン</t>
    </rPh>
    <rPh sb="158" eb="159">
      <t>テキ</t>
    </rPh>
    <rPh sb="160" eb="161">
      <t>ト</t>
    </rPh>
    <rPh sb="162" eb="163">
      <t>ク</t>
    </rPh>
    <rPh sb="200" eb="202">
      <t>ジョウショウ</t>
    </rPh>
    <rPh sb="205" eb="207">
      <t>カンロ</t>
    </rPh>
    <rPh sb="207" eb="209">
      <t>コウシン</t>
    </rPh>
    <rPh sb="209" eb="210">
      <t>リツ</t>
    </rPh>
    <rPh sb="215" eb="217">
      <t>レイワ</t>
    </rPh>
    <rPh sb="217" eb="218">
      <t>モト</t>
    </rPh>
    <rPh sb="219" eb="220">
      <t>ド</t>
    </rPh>
    <rPh sb="221" eb="224">
      <t>ドウテイド</t>
    </rPh>
    <rPh sb="235" eb="237">
      <t>ジッシツ</t>
    </rPh>
    <rPh sb="237" eb="238">
      <t>テキ</t>
    </rPh>
    <rPh sb="239" eb="241">
      <t>タイヨウ</t>
    </rPh>
    <rPh sb="241" eb="243">
      <t>ネンスウ</t>
    </rPh>
    <rPh sb="244" eb="245">
      <t>ムカ</t>
    </rPh>
    <rPh sb="247" eb="250">
      <t>ロウキュウカ</t>
    </rPh>
    <rPh sb="250" eb="252">
      <t>カンロ</t>
    </rPh>
    <rPh sb="253" eb="255">
      <t>フセツ</t>
    </rPh>
    <rPh sb="255" eb="256">
      <t>カ</t>
    </rPh>
    <rPh sb="256" eb="258">
      <t>コウジ</t>
    </rPh>
    <rPh sb="260" eb="263">
      <t>ケイカクテキ</t>
    </rPh>
    <rPh sb="264" eb="265">
      <t>スス</t>
    </rPh>
    <rPh sb="267" eb="269">
      <t>ヒツヨウ</t>
    </rPh>
    <phoneticPr fontId="4"/>
  </si>
  <si>
    <r>
      <rPr>
        <b/>
        <sz val="9"/>
        <color theme="1"/>
        <rFont val="ＭＳ ゴシック"/>
        <family val="3"/>
        <charset val="128"/>
      </rPr>
      <t xml:space="preserve">【①経常収支比率、③流動比率、⑤料金回収率、⑥給水原価】
</t>
    </r>
    <r>
      <rPr>
        <sz val="9"/>
        <color theme="1"/>
        <rFont val="ＭＳ ゴシック"/>
        <family val="3"/>
        <charset val="128"/>
      </rPr>
      <t xml:space="preserve">　近年、給水人口の減少等により、減収傾向にある中、令和２年度は、新型コロナウイルス感染症禍による、使用者の在宅時間が増えたことに伴い、有収水量が増加し、収益が増加した。（ただし、同感染症禍対策として、基本料金免除を実施し、免除期間の基本料金相当額は、営業外収益として、一般会計から補助金として繰入れた。）これら要因に加え、令和元年度と比較し、総費用が減少したことに伴い、①経常収支比率及び③流動比率は上昇し、⑤料金回収率及び⑥給水原価は低下した。
　今後、同感染症が収束した場合は、経年化に伴う費用の増大と給水人口の減少による、減収が予測されるため、経営基盤の強化・確立を図るために、料金改定に係る取り組みなどを進める必要がある。
</t>
    </r>
    <r>
      <rPr>
        <b/>
        <sz val="9"/>
        <color theme="1"/>
        <rFont val="ＭＳ ゴシック"/>
        <family val="3"/>
        <charset val="128"/>
      </rPr>
      <t>【②累積欠損金比率】</t>
    </r>
    <r>
      <rPr>
        <sz val="9"/>
        <color theme="1"/>
        <rFont val="ＭＳ ゴシック"/>
        <family val="3"/>
        <charset val="128"/>
      </rPr>
      <t xml:space="preserve">
　近年は、欠損金が発生していない状況を維持している。</t>
    </r>
    <r>
      <rPr>
        <b/>
        <sz val="9"/>
        <color theme="1"/>
        <rFont val="ＭＳ ゴシック"/>
        <family val="3"/>
        <charset val="128"/>
      </rPr>
      <t xml:space="preserve">
【④企業債残高対給水収益比率】
</t>
    </r>
    <r>
      <rPr>
        <sz val="9"/>
        <color theme="1"/>
        <rFont val="ＭＳ ゴシック"/>
        <family val="3"/>
        <charset val="128"/>
      </rPr>
      <t xml:space="preserve">　近年、新規の企業債を発行していないため、当該指標は低下傾向にあるが、計画的に進める水道施設（特に浄水場）の大規模な更新に伴い、上昇すると予測している。
</t>
    </r>
    <r>
      <rPr>
        <b/>
        <sz val="9"/>
        <color theme="1"/>
        <rFont val="ＭＳ ゴシック"/>
        <family val="3"/>
        <charset val="128"/>
      </rPr>
      <t>【⑦施設利用率】
　</t>
    </r>
    <r>
      <rPr>
        <sz val="9"/>
        <rFont val="ＭＳ ゴシック"/>
        <family val="3"/>
        <charset val="128"/>
      </rPr>
      <t>数値を精査した結果、以下のとおりとなる。</t>
    </r>
    <r>
      <rPr>
        <sz val="9"/>
        <color theme="1"/>
        <rFont val="ＭＳ ゴシック"/>
        <family val="3"/>
        <charset val="128"/>
      </rPr>
      <t xml:space="preserve">
　　</t>
    </r>
    <r>
      <rPr>
        <b/>
        <sz val="9"/>
        <color theme="1"/>
        <rFont val="ＭＳ ゴシック"/>
        <family val="3"/>
        <charset val="128"/>
      </rPr>
      <t xml:space="preserve">平成28年度：54.87、平成29年度：55.01、
</t>
    </r>
    <r>
      <rPr>
        <sz val="9"/>
        <color theme="1"/>
        <rFont val="ＭＳ ゴシック"/>
        <family val="3"/>
        <charset val="128"/>
      </rPr>
      <t>　　</t>
    </r>
    <r>
      <rPr>
        <b/>
        <sz val="9"/>
        <color theme="1"/>
        <rFont val="ＭＳ ゴシック"/>
        <family val="3"/>
        <charset val="128"/>
      </rPr>
      <t>平成30年度：53.98、令和元年度：53.73</t>
    </r>
    <r>
      <rPr>
        <sz val="9"/>
        <color theme="1"/>
        <rFont val="ＭＳ ゴシック"/>
        <family val="3"/>
        <charset val="128"/>
      </rPr>
      <t xml:space="preserve">
　給水人口の減少等により、当該指標は低下傾向のため、今後の</t>
    </r>
    <r>
      <rPr>
        <sz val="9"/>
        <rFont val="ＭＳ ゴシック"/>
        <family val="3"/>
        <charset val="128"/>
      </rPr>
      <t>施設更新時において、能力のダウンサイジング等を検討する必要がある。</t>
    </r>
    <r>
      <rPr>
        <sz val="9"/>
        <color rgb="FFFF0000"/>
        <rFont val="ＭＳ ゴシック"/>
        <family val="3"/>
        <charset val="128"/>
      </rPr>
      <t xml:space="preserve">
</t>
    </r>
    <r>
      <rPr>
        <b/>
        <sz val="9"/>
        <rFont val="ＭＳ ゴシック"/>
        <family val="3"/>
        <charset val="128"/>
      </rPr>
      <t>【⑧有収率】</t>
    </r>
    <r>
      <rPr>
        <sz val="9"/>
        <color rgb="FFFF0000"/>
        <rFont val="ＭＳ ゴシック"/>
        <family val="3"/>
        <charset val="128"/>
      </rPr>
      <t xml:space="preserve">
　</t>
    </r>
    <r>
      <rPr>
        <sz val="9"/>
        <rFont val="ＭＳ ゴシック"/>
        <family val="3"/>
        <charset val="128"/>
      </rPr>
      <t>令和元年度と比較し、漏水件数が減少したことや漏水点検等の実施により、当該指標は低下した。</t>
    </r>
    <r>
      <rPr>
        <sz val="9"/>
        <color theme="1"/>
        <rFont val="ＭＳ ゴシック"/>
        <family val="3"/>
        <charset val="128"/>
      </rPr>
      <t>今後も、漏水の早期発見・早期修繕に努める必要がある。</t>
    </r>
    <rPh sb="2" eb="4">
      <t>ケイジョウ</t>
    </rPh>
    <rPh sb="4" eb="6">
      <t>シュウシ</t>
    </rPh>
    <rPh sb="6" eb="8">
      <t>ヒリツ</t>
    </rPh>
    <rPh sb="10" eb="12">
      <t>リュウドウ</t>
    </rPh>
    <rPh sb="12" eb="14">
      <t>ヒリツ</t>
    </rPh>
    <rPh sb="30" eb="32">
      <t>キンネン</t>
    </rPh>
    <rPh sb="47" eb="49">
      <t>ケイコウ</t>
    </rPh>
    <rPh sb="52" eb="53">
      <t>ナカ</t>
    </rPh>
    <rPh sb="61" eb="63">
      <t>シンガタ</t>
    </rPh>
    <rPh sb="70" eb="73">
      <t>カンセンショウ</t>
    </rPh>
    <rPh sb="73" eb="74">
      <t>カ</t>
    </rPh>
    <rPh sb="78" eb="81">
      <t>シヨウシャ</t>
    </rPh>
    <rPh sb="82" eb="84">
      <t>ザイタク</t>
    </rPh>
    <rPh sb="84" eb="86">
      <t>ジカン</t>
    </rPh>
    <rPh sb="87" eb="88">
      <t>フ</t>
    </rPh>
    <rPh sb="93" eb="94">
      <t>トモナ</t>
    </rPh>
    <rPh sb="96" eb="98">
      <t>ユウシュウ</t>
    </rPh>
    <rPh sb="98" eb="100">
      <t>スイリョウ</t>
    </rPh>
    <rPh sb="101" eb="103">
      <t>ゾウカ</t>
    </rPh>
    <rPh sb="105" eb="107">
      <t>シュウエキ</t>
    </rPh>
    <rPh sb="108" eb="110">
      <t>ゾウカ</t>
    </rPh>
    <rPh sb="118" eb="119">
      <t>ドウ</t>
    </rPh>
    <rPh sb="119" eb="122">
      <t>カンセンショウ</t>
    </rPh>
    <rPh sb="122" eb="123">
      <t>カ</t>
    </rPh>
    <rPh sb="123" eb="125">
      <t>タイサク</t>
    </rPh>
    <rPh sb="129" eb="131">
      <t>キホン</t>
    </rPh>
    <rPh sb="131" eb="133">
      <t>リョウキン</t>
    </rPh>
    <rPh sb="133" eb="135">
      <t>メンジョ</t>
    </rPh>
    <rPh sb="136" eb="138">
      <t>ジッシ</t>
    </rPh>
    <rPh sb="140" eb="142">
      <t>メンジョ</t>
    </rPh>
    <rPh sb="142" eb="144">
      <t>キカン</t>
    </rPh>
    <rPh sb="145" eb="147">
      <t>キホン</t>
    </rPh>
    <rPh sb="147" eb="149">
      <t>リョウキン</t>
    </rPh>
    <rPh sb="149" eb="151">
      <t>ソウトウ</t>
    </rPh>
    <rPh sb="151" eb="152">
      <t>ガク</t>
    </rPh>
    <rPh sb="154" eb="157">
      <t>エイギョウガイ</t>
    </rPh>
    <rPh sb="157" eb="159">
      <t>シュウエキ</t>
    </rPh>
    <rPh sb="163" eb="165">
      <t>イッパン</t>
    </rPh>
    <rPh sb="165" eb="167">
      <t>カイケイ</t>
    </rPh>
    <rPh sb="169" eb="172">
      <t>ホジョキン</t>
    </rPh>
    <rPh sb="175" eb="177">
      <t>クリイ</t>
    </rPh>
    <rPh sb="184" eb="186">
      <t>ヨウイン</t>
    </rPh>
    <rPh sb="187" eb="188">
      <t>クワ</t>
    </rPh>
    <rPh sb="190" eb="192">
      <t>レイワ</t>
    </rPh>
    <rPh sb="192" eb="194">
      <t>ガンネン</t>
    </rPh>
    <rPh sb="194" eb="195">
      <t>ド</t>
    </rPh>
    <rPh sb="196" eb="198">
      <t>ヒカク</t>
    </rPh>
    <rPh sb="200" eb="201">
      <t>ソウ</t>
    </rPh>
    <rPh sb="201" eb="203">
      <t>ヒヨウ</t>
    </rPh>
    <rPh sb="204" eb="206">
      <t>ゲンショウ</t>
    </rPh>
    <rPh sb="211" eb="212">
      <t>トモナ</t>
    </rPh>
    <rPh sb="221" eb="222">
      <t>オヨ</t>
    </rPh>
    <rPh sb="224" eb="226">
      <t>リュウドウ</t>
    </rPh>
    <rPh sb="226" eb="228">
      <t>ヒリツ</t>
    </rPh>
    <rPh sb="229" eb="231">
      <t>ジョウショウ</t>
    </rPh>
    <rPh sb="239" eb="240">
      <t>オヨ</t>
    </rPh>
    <rPh sb="247" eb="249">
      <t>テイカ</t>
    </rPh>
    <rPh sb="254" eb="256">
      <t>コンゴ</t>
    </rPh>
    <rPh sb="257" eb="258">
      <t>ドウ</t>
    </rPh>
    <rPh sb="258" eb="261">
      <t>カンセンショウ</t>
    </rPh>
    <rPh sb="262" eb="264">
      <t>シュウソク</t>
    </rPh>
    <rPh sb="266" eb="268">
      <t>バアイ</t>
    </rPh>
    <rPh sb="270" eb="273">
      <t>ケイネンカ</t>
    </rPh>
    <rPh sb="274" eb="275">
      <t>トモナ</t>
    </rPh>
    <rPh sb="276" eb="278">
      <t>ヒヨウ</t>
    </rPh>
    <rPh sb="279" eb="281">
      <t>ゾウダイ</t>
    </rPh>
    <rPh sb="282" eb="284">
      <t>キュウスイ</t>
    </rPh>
    <rPh sb="284" eb="286">
      <t>ジンコウ</t>
    </rPh>
    <rPh sb="287" eb="289">
      <t>ゲンショウ</t>
    </rPh>
    <rPh sb="293" eb="295">
      <t>ゲンシュウ</t>
    </rPh>
    <rPh sb="296" eb="298">
      <t>ヨソク</t>
    </rPh>
    <rPh sb="357" eb="359">
      <t>キンネン</t>
    </rPh>
    <rPh sb="420" eb="422">
      <t>トウガイ</t>
    </rPh>
    <rPh sb="422" eb="424">
      <t>シヒョウ</t>
    </rPh>
    <rPh sb="486" eb="488">
      <t>スウチ</t>
    </rPh>
    <rPh sb="489" eb="491">
      <t>セイサ</t>
    </rPh>
    <rPh sb="493" eb="495">
      <t>ケッカ</t>
    </rPh>
    <rPh sb="496" eb="498">
      <t>イカ</t>
    </rPh>
    <rPh sb="514" eb="515">
      <t>ド</t>
    </rPh>
    <rPh sb="527" eb="528">
      <t>ド</t>
    </rPh>
    <rPh sb="543" eb="544">
      <t>ド</t>
    </rPh>
    <rPh sb="551" eb="552">
      <t>レイ</t>
    </rPh>
    <rPh sb="552" eb="553">
      <t>ワ</t>
    </rPh>
    <rPh sb="553" eb="554">
      <t>モト</t>
    </rPh>
    <rPh sb="555" eb="556">
      <t>ド</t>
    </rPh>
    <rPh sb="576" eb="578">
      <t>トウガイ</t>
    </rPh>
    <rPh sb="578" eb="580">
      <t>シヒョウ</t>
    </rPh>
    <rPh sb="581" eb="583">
      <t>テイカ</t>
    </rPh>
    <rPh sb="583" eb="585">
      <t>ケイコウ</t>
    </rPh>
    <rPh sb="589" eb="591">
      <t>コンゴ</t>
    </rPh>
    <rPh sb="592" eb="594">
      <t>シセツ</t>
    </rPh>
    <rPh sb="594" eb="596">
      <t>コウシン</t>
    </rPh>
    <rPh sb="596" eb="597">
      <t>トキ</t>
    </rPh>
    <rPh sb="602" eb="604">
      <t>ノウリョク</t>
    </rPh>
    <rPh sb="613" eb="614">
      <t>トウ</t>
    </rPh>
    <rPh sb="615" eb="617">
      <t>ケントウ</t>
    </rPh>
    <rPh sb="636" eb="637">
      <t>モト</t>
    </rPh>
    <rPh sb="644" eb="646">
      <t>ロウスイ</t>
    </rPh>
    <rPh sb="646" eb="648">
      <t>ケンスウ</t>
    </rPh>
    <rPh sb="649" eb="651">
      <t>ゲンショウ</t>
    </rPh>
    <rPh sb="656" eb="658">
      <t>ロウスイ</t>
    </rPh>
    <rPh sb="658" eb="660">
      <t>テンケン</t>
    </rPh>
    <rPh sb="660" eb="661">
      <t>トウ</t>
    </rPh>
    <rPh sb="662" eb="664">
      <t>ジッシ</t>
    </rPh>
    <rPh sb="668" eb="670">
      <t>トウガイ</t>
    </rPh>
    <rPh sb="670" eb="672">
      <t>シヒョウ</t>
    </rPh>
    <rPh sb="673" eb="675">
      <t>テイカ</t>
    </rPh>
    <rPh sb="678" eb="680">
      <t>コンゴ</t>
    </rPh>
    <rPh sb="682" eb="684">
      <t>ロウスイ</t>
    </rPh>
    <rPh sb="685" eb="687">
      <t>ソウキ</t>
    </rPh>
    <rPh sb="687" eb="689">
      <t>ハッケン</t>
    </rPh>
    <rPh sb="690" eb="692">
      <t>ソウキ</t>
    </rPh>
    <rPh sb="692" eb="694">
      <t>シュウゼン</t>
    </rPh>
    <rPh sb="695" eb="696">
      <t>ツト</t>
    </rPh>
    <phoneticPr fontId="4"/>
  </si>
  <si>
    <r>
      <t>　経営の健全性・効率性を示す各指標は、平均値を概ね上回っているが、老朽化の状況を示す各指標からは、水道施設の経年化が進み、更新も進んでいないことを示しているため、水道施設の更新は計画的に取り組まなければならない。
　今後は、給水人口の減少等に伴う水道使用料の減収に対し、水道施設の経年化の進行に伴う修繕・更新費用は増大することが予測されるため、令和２年度に策定した経営戦略に基づき、料金改定など経営基盤の強化・確立に係る取り組みと、水道施設の更新を図るため、人員配置や業務手順を見直すなど、業務改善や効率化に係る取り組みも併せて進める必要がある</t>
    </r>
    <r>
      <rPr>
        <sz val="11"/>
        <rFont val="ＭＳ ゴシック"/>
        <family val="3"/>
        <charset val="128"/>
      </rPr>
      <t>。</t>
    </r>
    <r>
      <rPr>
        <sz val="11"/>
        <color theme="1"/>
        <rFont val="ＭＳ ゴシック"/>
        <family val="3"/>
        <charset val="128"/>
      </rPr>
      <t xml:space="preserve">
　経営戦略は、令和２年度に策定しており、毎年度検証を行い、各試算が実績と著しく乖離がある場合には、見直しを図り、取り組みを着実に実行していく。</t>
    </r>
    <rPh sb="1" eb="3">
      <t>ケイエイ</t>
    </rPh>
    <rPh sb="4" eb="7">
      <t>ケンゼンセイ</t>
    </rPh>
    <rPh sb="8" eb="11">
      <t>コウリツセイ</t>
    </rPh>
    <rPh sb="12" eb="13">
      <t>シメ</t>
    </rPh>
    <rPh sb="14" eb="15">
      <t>カク</t>
    </rPh>
    <rPh sb="15" eb="17">
      <t>シヒョウ</t>
    </rPh>
    <rPh sb="19" eb="22">
      <t>ヘイキンチ</t>
    </rPh>
    <rPh sb="23" eb="24">
      <t>オオム</t>
    </rPh>
    <rPh sb="25" eb="27">
      <t>ウワマワ</t>
    </rPh>
    <rPh sb="33" eb="36">
      <t>ロウキュウカ</t>
    </rPh>
    <rPh sb="37" eb="39">
      <t>ジョウキョウ</t>
    </rPh>
    <rPh sb="40" eb="41">
      <t>シメ</t>
    </rPh>
    <rPh sb="42" eb="43">
      <t>カク</t>
    </rPh>
    <rPh sb="43" eb="45">
      <t>シヒョウ</t>
    </rPh>
    <rPh sb="49" eb="51">
      <t>スイドウ</t>
    </rPh>
    <rPh sb="51" eb="53">
      <t>シセツ</t>
    </rPh>
    <rPh sb="54" eb="57">
      <t>ケイネンカ</t>
    </rPh>
    <rPh sb="58" eb="59">
      <t>スス</t>
    </rPh>
    <rPh sb="61" eb="63">
      <t>コウシン</t>
    </rPh>
    <rPh sb="64" eb="65">
      <t>スス</t>
    </rPh>
    <rPh sb="73" eb="74">
      <t>シメ</t>
    </rPh>
    <rPh sb="81" eb="83">
      <t>スイドウ</t>
    </rPh>
    <rPh sb="83" eb="85">
      <t>シセツ</t>
    </rPh>
    <rPh sb="86" eb="88">
      <t>コウシン</t>
    </rPh>
    <rPh sb="89" eb="92">
      <t>ケイカクテキ</t>
    </rPh>
    <rPh sb="93" eb="94">
      <t>ト</t>
    </rPh>
    <rPh sb="95" eb="96">
      <t>ク</t>
    </rPh>
    <rPh sb="108" eb="110">
      <t>コンゴ</t>
    </rPh>
    <rPh sb="121" eb="122">
      <t>トモナ</t>
    </rPh>
    <rPh sb="132" eb="133">
      <t>タイ</t>
    </rPh>
    <rPh sb="152" eb="154">
      <t>コウシン</t>
    </rPh>
    <rPh sb="157" eb="159">
      <t>ゾウダイ</t>
    </rPh>
    <rPh sb="164" eb="166">
      <t>ヨソク</t>
    </rPh>
    <rPh sb="172" eb="174">
      <t>レイワ</t>
    </rPh>
    <rPh sb="175" eb="177">
      <t>ネンド</t>
    </rPh>
    <rPh sb="178" eb="180">
      <t>サクテイ</t>
    </rPh>
    <rPh sb="182" eb="184">
      <t>ケイエイ</t>
    </rPh>
    <rPh sb="184" eb="186">
      <t>センリャク</t>
    </rPh>
    <rPh sb="187" eb="188">
      <t>モト</t>
    </rPh>
    <rPh sb="197" eb="199">
      <t>ケイエイ</t>
    </rPh>
    <rPh sb="199" eb="201">
      <t>キバン</t>
    </rPh>
    <rPh sb="202" eb="204">
      <t>キョウカ</t>
    </rPh>
    <rPh sb="205" eb="207">
      <t>カクリツ</t>
    </rPh>
    <rPh sb="216" eb="218">
      <t>スイドウ</t>
    </rPh>
    <rPh sb="218" eb="220">
      <t>シセツ</t>
    </rPh>
    <rPh sb="221" eb="223">
      <t>コウシン</t>
    </rPh>
    <rPh sb="224" eb="225">
      <t>ハカ</t>
    </rPh>
    <rPh sb="229" eb="231">
      <t>ジンイン</t>
    </rPh>
    <rPh sb="231" eb="233">
      <t>ハイチ</t>
    </rPh>
    <rPh sb="234" eb="236">
      <t>ギョウム</t>
    </rPh>
    <rPh sb="236" eb="238">
      <t>テジュン</t>
    </rPh>
    <rPh sb="239" eb="241">
      <t>ミナオ</t>
    </rPh>
    <rPh sb="245" eb="247">
      <t>ギョウム</t>
    </rPh>
    <rPh sb="247" eb="249">
      <t>カイゼン</t>
    </rPh>
    <rPh sb="250" eb="253">
      <t>コウリツカ</t>
    </rPh>
    <rPh sb="261" eb="262">
      <t>アワ</t>
    </rPh>
    <rPh sb="264" eb="265">
      <t>スス</t>
    </rPh>
    <rPh sb="267" eb="269">
      <t>ヒツヨウ</t>
    </rPh>
    <rPh sb="275" eb="277">
      <t>ケイエイ</t>
    </rPh>
    <rPh sb="277" eb="279">
      <t>センリャク</t>
    </rPh>
    <rPh sb="281" eb="283">
      <t>レイワ</t>
    </rPh>
    <rPh sb="284" eb="286">
      <t>ネンド</t>
    </rPh>
    <rPh sb="287" eb="289">
      <t>サクテイ</t>
    </rPh>
    <rPh sb="294" eb="297">
      <t>マイネンド</t>
    </rPh>
    <rPh sb="297" eb="299">
      <t>ケンショウ</t>
    </rPh>
    <rPh sb="300" eb="301">
      <t>オコナ</t>
    </rPh>
    <rPh sb="307" eb="309">
      <t>ジッセキ</t>
    </rPh>
    <rPh sb="310" eb="311">
      <t>イチジル</t>
    </rPh>
    <rPh sb="313" eb="315">
      <t>カイリ</t>
    </rPh>
    <rPh sb="318" eb="320">
      <t>バアイ</t>
    </rPh>
    <rPh sb="323" eb="325">
      <t>ミナオ</t>
    </rPh>
    <rPh sb="327" eb="328">
      <t>ハカ</t>
    </rPh>
    <rPh sb="335" eb="337">
      <t>チャクジツ</t>
    </rPh>
    <rPh sb="338" eb="340">
      <t>ジッコウ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</si>
</sst>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0.93</c:v>
                </c:pt>
                <c:pt idx="2">
                  <c:v>0.98</c:v>
                </c:pt>
                <c:pt idx="3">
                  <c:v>0.57999999999999996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0-4193-9A09-8580D729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0-4193-9A09-8580D729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35.93</c:v>
                </c:pt>
                <c:pt idx="1">
                  <c:v>36.03</c:v>
                </c:pt>
                <c:pt idx="2">
                  <c:v>35.35</c:v>
                </c:pt>
                <c:pt idx="3">
                  <c:v>51.65</c:v>
                </c:pt>
                <c:pt idx="4">
                  <c:v>52.43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8-4A8D-B912-7B0D46DCE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8-4A8D-B912-7B0D46DCE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88.48</c:v>
                </c:pt>
                <c:pt idx="2">
                  <c:v>90.11</c:v>
                </c:pt>
                <c:pt idx="3">
                  <c:v>88.88</c:v>
                </c:pt>
                <c:pt idx="4">
                  <c:v>90.37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D-4F55-A4CE-6A916859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81.27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D-4F55-A4CE-6A916859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101.78</c:v>
                </c:pt>
                <c:pt idx="1">
                  <c:v>103.86</c:v>
                </c:pt>
                <c:pt idx="2">
                  <c:v>108.91</c:v>
                </c:pt>
                <c:pt idx="3">
                  <c:v>97.21</c:v>
                </c:pt>
                <c:pt idx="4">
                  <c:v>101.95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2-4C6B-A6AD-951277AA7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2-4C6B-A6AD-951277AA7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47.61</c:v>
                </c:pt>
                <c:pt idx="1">
                  <c:v>48.26</c:v>
                </c:pt>
                <c:pt idx="2">
                  <c:v>49.41</c:v>
                </c:pt>
                <c:pt idx="3">
                  <c:v>50.45</c:v>
                </c:pt>
                <c:pt idx="4">
                  <c:v>51.44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8-4FED-AB8A-D82F70F3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8-4FED-AB8A-D82F70F3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16.059999999999999</c:v>
                </c:pt>
                <c:pt idx="1">
                  <c:v>15.56</c:v>
                </c:pt>
                <c:pt idx="2">
                  <c:v>38.450000000000003</c:v>
                </c:pt>
                <c:pt idx="3">
                  <c:v>39.409999999999997</c:v>
                </c:pt>
                <c:pt idx="4">
                  <c:v>41.74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D96-ACF9-A73EB5F17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12.79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6-4D96-ACF9-A73EB5F17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B-41AE-A69F-3523B427D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1.72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B-41AE-A69F-3523B427D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708.28</c:v>
                </c:pt>
                <c:pt idx="1">
                  <c:v>701.72</c:v>
                </c:pt>
                <c:pt idx="2">
                  <c:v>539.61</c:v>
                </c:pt>
                <c:pt idx="3">
                  <c:v>415.85</c:v>
                </c:pt>
                <c:pt idx="4">
                  <c:v>579.49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F37-84E3-DB987BEBA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384.34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367.55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0-4F37-84E3-DB987BEBA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72.5</c:v>
                </c:pt>
                <c:pt idx="1">
                  <c:v>65.77</c:v>
                </c:pt>
                <c:pt idx="2">
                  <c:v>59.86</c:v>
                </c:pt>
                <c:pt idx="3">
                  <c:v>54.98</c:v>
                </c:pt>
                <c:pt idx="4">
                  <c:v>58.57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C-47B4-BD7A-FCA197D17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380.58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418.68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B4-BD7A-FCA197D17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100.73</c:v>
                </c:pt>
                <c:pt idx="1">
                  <c:v>102.9</c:v>
                </c:pt>
                <c:pt idx="2">
                  <c:v>108.18</c:v>
                </c:pt>
                <c:pt idx="3">
                  <c:v>95.81</c:v>
                </c:pt>
                <c:pt idx="4">
                  <c:v>80.63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B-493F-A196-9DCFD2202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B-493F-A196-9DCFD2202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153.09</c:v>
                </c:pt>
                <c:pt idx="1">
                  <c:v>153.78</c:v>
                </c:pt>
                <c:pt idx="2">
                  <c:v>146.78</c:v>
                </c:pt>
                <c:pt idx="3">
                  <c:v>165.51</c:v>
                </c:pt>
                <c:pt idx="4">
                  <c:v>159.77000000000001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7-42F8-80AD-EBD8788C1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168.67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7-42F8-80AD-EBD8788C1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愛知県　愛西市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62648</v>
      </c>
      <c r="AM8" s="61"/>
      <c r="AN8" s="61"/>
      <c r="AO8" s="61"/>
      <c r="AP8" s="61"/>
      <c r="AQ8" s="61"/>
      <c r="AR8" s="61"/>
      <c r="AS8" s="61"/>
      <c r="AT8" s="52">
        <f>データ!$S$6</f>
        <v>66.680000000000007</v>
      </c>
      <c r="AU8" s="53"/>
      <c r="AV8" s="53"/>
      <c r="AW8" s="53"/>
      <c r="AX8" s="53"/>
      <c r="AY8" s="53"/>
      <c r="AZ8" s="53"/>
      <c r="BA8" s="53"/>
      <c r="BB8" s="54">
        <f>データ!$T$6</f>
        <v>939.53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91.44</v>
      </c>
      <c r="J10" s="53"/>
      <c r="K10" s="53"/>
      <c r="L10" s="53"/>
      <c r="M10" s="53"/>
      <c r="N10" s="53"/>
      <c r="O10" s="64"/>
      <c r="P10" s="54">
        <f>データ!$P$6</f>
        <v>99.75</v>
      </c>
      <c r="Q10" s="54"/>
      <c r="R10" s="54"/>
      <c r="S10" s="54"/>
      <c r="T10" s="54"/>
      <c r="U10" s="54"/>
      <c r="V10" s="54"/>
      <c r="W10" s="61">
        <f>データ!$Q$6</f>
        <v>2805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26087</v>
      </c>
      <c r="AM10" s="61"/>
      <c r="AN10" s="61"/>
      <c r="AO10" s="61"/>
      <c r="AP10" s="61"/>
      <c r="AQ10" s="61"/>
      <c r="AR10" s="61"/>
      <c r="AS10" s="61"/>
      <c r="AT10" s="52">
        <f>データ!$V$6</f>
        <v>23.31</v>
      </c>
      <c r="AU10" s="53"/>
      <c r="AV10" s="53"/>
      <c r="AW10" s="53"/>
      <c r="AX10" s="53"/>
      <c r="AY10" s="53"/>
      <c r="AZ10" s="53"/>
      <c r="BA10" s="53"/>
      <c r="BB10" s="54">
        <f>データ!$W$6</f>
        <v>1119.1300000000001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113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J/+HdG1dstNgDDCvdN4sXxweHQZeU8JFSKjzVhFF0fG+Ss2tb2egGh6cOqcLDUbgE6v/S8+OXzzyGYI1Ke0uUg==" saltValue="56syTeYG2wYoWy8KnM/QK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232327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愛知県　愛西市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91.44</v>
      </c>
      <c r="P6" s="35">
        <f t="shared" si="3"/>
        <v>99.75</v>
      </c>
      <c r="Q6" s="35">
        <f t="shared" si="3"/>
        <v>2805</v>
      </c>
      <c r="R6" s="35">
        <f t="shared" si="3"/>
        <v>62648</v>
      </c>
      <c r="S6" s="35">
        <f t="shared" si="3"/>
        <v>66.680000000000007</v>
      </c>
      <c r="T6" s="35">
        <f t="shared" si="3"/>
        <v>939.53</v>
      </c>
      <c r="U6" s="35">
        <f t="shared" si="3"/>
        <v>26087</v>
      </c>
      <c r="V6" s="35">
        <f t="shared" si="3"/>
        <v>23.31</v>
      </c>
      <c r="W6" s="35">
        <f t="shared" si="3"/>
        <v>1119.1300000000001</v>
      </c>
      <c r="X6" s="36">
        <f>IF(X7="",NA(),X7)</f>
        <v>101.78</v>
      </c>
      <c r="Y6" s="36">
        <f t="shared" ref="Y6:AG6" si="4">IF(Y7="",NA(),Y7)</f>
        <v>103.86</v>
      </c>
      <c r="Z6" s="36">
        <f t="shared" si="4"/>
        <v>108.91</v>
      </c>
      <c r="AA6" s="36">
        <f t="shared" si="4"/>
        <v>97.21</v>
      </c>
      <c r="AB6" s="36">
        <f t="shared" si="4"/>
        <v>101.95</v>
      </c>
      <c r="AC6" s="36">
        <f t="shared" si="4"/>
        <v>111.71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108.35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1.72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3.98</v>
      </c>
      <c r="AS6" s="35" t="str">
        <f>IF(AS7="","",IF(AS7="-","【-】","【"&amp;SUBSTITUTE(TEXT(AS7,"#,##0.00"),"-","△")&amp;"】"))</f>
        <v>【1.15】</v>
      </c>
      <c r="AT6" s="36">
        <f>IF(AT7="",NA(),AT7)</f>
        <v>708.28</v>
      </c>
      <c r="AU6" s="36">
        <f t="shared" ref="AU6:BC6" si="6">IF(AU7="",NA(),AU7)</f>
        <v>701.72</v>
      </c>
      <c r="AV6" s="36">
        <f t="shared" si="6"/>
        <v>539.61</v>
      </c>
      <c r="AW6" s="36">
        <f t="shared" si="6"/>
        <v>415.85</v>
      </c>
      <c r="AX6" s="36">
        <f t="shared" si="6"/>
        <v>579.49</v>
      </c>
      <c r="AY6" s="36">
        <f t="shared" si="6"/>
        <v>384.34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367.55</v>
      </c>
      <c r="BD6" s="35" t="str">
        <f>IF(BD7="","",IF(BD7="-","【-】","【"&amp;SUBSTITUTE(TEXT(BD7,"#,##0.00"),"-","△")&amp;"】"))</f>
        <v>【260.31】</v>
      </c>
      <c r="BE6" s="36">
        <f>IF(BE7="",NA(),BE7)</f>
        <v>72.5</v>
      </c>
      <c r="BF6" s="36">
        <f t="shared" ref="BF6:BN6" si="7">IF(BF7="",NA(),BF7)</f>
        <v>65.77</v>
      </c>
      <c r="BG6" s="36">
        <f t="shared" si="7"/>
        <v>59.86</v>
      </c>
      <c r="BH6" s="36">
        <f t="shared" si="7"/>
        <v>54.98</v>
      </c>
      <c r="BI6" s="36">
        <f t="shared" si="7"/>
        <v>58.57</v>
      </c>
      <c r="BJ6" s="36">
        <f t="shared" si="7"/>
        <v>380.58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418.68</v>
      </c>
      <c r="BO6" s="35" t="str">
        <f>IF(BO7="","",IF(BO7="-","【-】","【"&amp;SUBSTITUTE(TEXT(BO7,"#,##0.00"),"-","△")&amp;"】"))</f>
        <v>【275.67】</v>
      </c>
      <c r="BP6" s="36">
        <f>IF(BP7="",NA(),BP7)</f>
        <v>100.73</v>
      </c>
      <c r="BQ6" s="36">
        <f t="shared" ref="BQ6:BY6" si="8">IF(BQ7="",NA(),BQ7)</f>
        <v>102.9</v>
      </c>
      <c r="BR6" s="36">
        <f t="shared" si="8"/>
        <v>108.18</v>
      </c>
      <c r="BS6" s="36">
        <f t="shared" si="8"/>
        <v>95.81</v>
      </c>
      <c r="BT6" s="36">
        <f t="shared" si="8"/>
        <v>80.63</v>
      </c>
      <c r="BU6" s="36">
        <f t="shared" si="8"/>
        <v>102.38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94.78</v>
      </c>
      <c r="BZ6" s="35" t="str">
        <f>IF(BZ7="","",IF(BZ7="-","【-】","【"&amp;SUBSTITUTE(TEXT(BZ7,"#,##0.00"),"-","△")&amp;"】"))</f>
        <v>【100.05】</v>
      </c>
      <c r="CA6" s="36">
        <f>IF(CA7="",NA(),CA7)</f>
        <v>153.09</v>
      </c>
      <c r="CB6" s="36">
        <f t="shared" ref="CB6:CJ6" si="9">IF(CB7="",NA(),CB7)</f>
        <v>153.78</v>
      </c>
      <c r="CC6" s="36">
        <f t="shared" si="9"/>
        <v>146.78</v>
      </c>
      <c r="CD6" s="36">
        <f t="shared" si="9"/>
        <v>165.51</v>
      </c>
      <c r="CE6" s="36">
        <f t="shared" si="9"/>
        <v>159.77000000000001</v>
      </c>
      <c r="CF6" s="36">
        <f t="shared" si="9"/>
        <v>168.67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181.3</v>
      </c>
      <c r="CK6" s="35" t="str">
        <f>IF(CK7="","",IF(CK7="-","【-】","【"&amp;SUBSTITUTE(TEXT(CK7,"#,##0.00"),"-","△")&amp;"】"))</f>
        <v>【166.40】</v>
      </c>
      <c r="CL6" s="36">
        <f>IF(CL7="",NA(),CL7)</f>
        <v>35.93</v>
      </c>
      <c r="CM6" s="36">
        <f t="shared" ref="CM6:CU6" si="10">IF(CM7="",NA(),CM7)</f>
        <v>36.03</v>
      </c>
      <c r="CN6" s="36">
        <f t="shared" si="10"/>
        <v>35.35</v>
      </c>
      <c r="CO6" s="36">
        <f t="shared" si="10"/>
        <v>51.65</v>
      </c>
      <c r="CP6" s="36">
        <f t="shared" si="10"/>
        <v>52.43</v>
      </c>
      <c r="CQ6" s="36">
        <f t="shared" si="10"/>
        <v>54.92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55.89</v>
      </c>
      <c r="CV6" s="35" t="str">
        <f>IF(CV7="","",IF(CV7="-","【-】","【"&amp;SUBSTITUTE(TEXT(CV7,"#,##0.00"),"-","△")&amp;"】"))</f>
        <v>【60.69】</v>
      </c>
      <c r="CW6" s="36">
        <f>IF(CW7="",NA(),CW7)</f>
        <v>89.66</v>
      </c>
      <c r="CX6" s="36">
        <f t="shared" ref="CX6:DF6" si="11">IF(CX7="",NA(),CX7)</f>
        <v>88.48</v>
      </c>
      <c r="CY6" s="36">
        <f t="shared" si="11"/>
        <v>90.11</v>
      </c>
      <c r="CZ6" s="36">
        <f t="shared" si="11"/>
        <v>88.88</v>
      </c>
      <c r="DA6" s="36">
        <f t="shared" si="11"/>
        <v>90.37</v>
      </c>
      <c r="DB6" s="36">
        <f t="shared" si="11"/>
        <v>82.66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81.27</v>
      </c>
      <c r="DG6" s="35" t="str">
        <f>IF(DG7="","",IF(DG7="-","【-】","【"&amp;SUBSTITUTE(TEXT(DG7,"#,##0.00"),"-","△")&amp;"】"))</f>
        <v>【89.82】</v>
      </c>
      <c r="DH6" s="36">
        <f>IF(DH7="",NA(),DH7)</f>
        <v>47.61</v>
      </c>
      <c r="DI6" s="36">
        <f t="shared" ref="DI6:DQ6" si="12">IF(DI7="",NA(),DI7)</f>
        <v>48.26</v>
      </c>
      <c r="DJ6" s="36">
        <f t="shared" si="12"/>
        <v>49.41</v>
      </c>
      <c r="DK6" s="36">
        <f t="shared" si="12"/>
        <v>50.45</v>
      </c>
      <c r="DL6" s="36">
        <f t="shared" si="12"/>
        <v>51.44</v>
      </c>
      <c r="DM6" s="36">
        <f t="shared" si="12"/>
        <v>48.49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50.63</v>
      </c>
      <c r="DR6" s="35" t="str">
        <f>IF(DR7="","",IF(DR7="-","【-】","【"&amp;SUBSTITUTE(TEXT(DR7,"#,##0.00"),"-","△")&amp;"】"))</f>
        <v>【50.19】</v>
      </c>
      <c r="DS6" s="36">
        <f>IF(DS7="",NA(),DS7)</f>
        <v>16.059999999999999</v>
      </c>
      <c r="DT6" s="36">
        <f t="shared" ref="DT6:EB6" si="13">IF(DT7="",NA(),DT7)</f>
        <v>15.56</v>
      </c>
      <c r="DU6" s="36">
        <f t="shared" si="13"/>
        <v>38.450000000000003</v>
      </c>
      <c r="DV6" s="36">
        <f t="shared" si="13"/>
        <v>39.409999999999997</v>
      </c>
      <c r="DW6" s="36">
        <f t="shared" si="13"/>
        <v>41.74</v>
      </c>
      <c r="DX6" s="36">
        <f t="shared" si="13"/>
        <v>12.79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18.28</v>
      </c>
      <c r="EC6" s="35" t="str">
        <f>IF(EC7="","",IF(EC7="-","【-】","【"&amp;SUBSTITUTE(TEXT(EC7,"#,##0.00"),"-","△")&amp;"】"))</f>
        <v>【20.63】</v>
      </c>
      <c r="ED6" s="36">
        <f>IF(ED7="",NA(),ED7)</f>
        <v>0.31</v>
      </c>
      <c r="EE6" s="36">
        <f t="shared" ref="EE6:EM6" si="14">IF(EE7="",NA(),EE7)</f>
        <v>0.93</v>
      </c>
      <c r="EF6" s="36">
        <f t="shared" si="14"/>
        <v>0.98</v>
      </c>
      <c r="EG6" s="36">
        <f t="shared" si="14"/>
        <v>0.57999999999999996</v>
      </c>
      <c r="EH6" s="36">
        <f t="shared" si="14"/>
        <v>0.66</v>
      </c>
      <c r="EI6" s="36">
        <f t="shared" si="14"/>
        <v>0.71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0.53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232327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91.44</v>
      </c>
      <c r="P7" s="39">
        <v>99.75</v>
      </c>
      <c r="Q7" s="39">
        <v>2805</v>
      </c>
      <c r="R7" s="39">
        <v>62648</v>
      </c>
      <c r="S7" s="39">
        <v>66.680000000000007</v>
      </c>
      <c r="T7" s="39">
        <v>939.53</v>
      </c>
      <c r="U7" s="39">
        <v>26087</v>
      </c>
      <c r="V7" s="39">
        <v>23.31</v>
      </c>
      <c r="W7" s="39">
        <v>1119.1300000000001</v>
      </c>
      <c r="X7" s="39">
        <v>101.78</v>
      </c>
      <c r="Y7" s="39">
        <v>103.86</v>
      </c>
      <c r="Z7" s="39">
        <v>108.91</v>
      </c>
      <c r="AA7" s="39">
        <v>97.21</v>
      </c>
      <c r="AB7" s="39">
        <v>101.95</v>
      </c>
      <c r="AC7" s="39">
        <v>111.71</v>
      </c>
      <c r="AD7" s="39">
        <v>110.05</v>
      </c>
      <c r="AE7" s="39">
        <v>108.87</v>
      </c>
      <c r="AF7" s="39">
        <v>108.61</v>
      </c>
      <c r="AG7" s="39">
        <v>108.35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1.72</v>
      </c>
      <c r="AO7" s="39">
        <v>2.64</v>
      </c>
      <c r="AP7" s="39">
        <v>3.16</v>
      </c>
      <c r="AQ7" s="39">
        <v>3.59</v>
      </c>
      <c r="AR7" s="39">
        <v>3.98</v>
      </c>
      <c r="AS7" s="39">
        <v>1.1499999999999999</v>
      </c>
      <c r="AT7" s="39">
        <v>708.28</v>
      </c>
      <c r="AU7" s="39">
        <v>701.72</v>
      </c>
      <c r="AV7" s="39">
        <v>539.61</v>
      </c>
      <c r="AW7" s="39">
        <v>415.85</v>
      </c>
      <c r="AX7" s="39">
        <v>579.49</v>
      </c>
      <c r="AY7" s="39">
        <v>384.34</v>
      </c>
      <c r="AZ7" s="39">
        <v>359.47</v>
      </c>
      <c r="BA7" s="39">
        <v>369.69</v>
      </c>
      <c r="BB7" s="39">
        <v>379.08</v>
      </c>
      <c r="BC7" s="39">
        <v>367.55</v>
      </c>
      <c r="BD7" s="39">
        <v>260.31</v>
      </c>
      <c r="BE7" s="39">
        <v>72.5</v>
      </c>
      <c r="BF7" s="39">
        <v>65.77</v>
      </c>
      <c r="BG7" s="39">
        <v>59.86</v>
      </c>
      <c r="BH7" s="39">
        <v>54.98</v>
      </c>
      <c r="BI7" s="39">
        <v>58.57</v>
      </c>
      <c r="BJ7" s="39">
        <v>380.58</v>
      </c>
      <c r="BK7" s="39">
        <v>401.79</v>
      </c>
      <c r="BL7" s="39">
        <v>402.99</v>
      </c>
      <c r="BM7" s="39">
        <v>398.98</v>
      </c>
      <c r="BN7" s="39">
        <v>418.68</v>
      </c>
      <c r="BO7" s="39">
        <v>275.67</v>
      </c>
      <c r="BP7" s="39">
        <v>100.73</v>
      </c>
      <c r="BQ7" s="39">
        <v>102.9</v>
      </c>
      <c r="BR7" s="39">
        <v>108.18</v>
      </c>
      <c r="BS7" s="39">
        <v>95.81</v>
      </c>
      <c r="BT7" s="39">
        <v>80.63</v>
      </c>
      <c r="BU7" s="39">
        <v>102.38</v>
      </c>
      <c r="BV7" s="39">
        <v>100.12</v>
      </c>
      <c r="BW7" s="39">
        <v>98.66</v>
      </c>
      <c r="BX7" s="39">
        <v>98.64</v>
      </c>
      <c r="BY7" s="39">
        <v>94.78</v>
      </c>
      <c r="BZ7" s="39">
        <v>100.05</v>
      </c>
      <c r="CA7" s="39">
        <v>153.09</v>
      </c>
      <c r="CB7" s="39">
        <v>153.78</v>
      </c>
      <c r="CC7" s="39">
        <v>146.78</v>
      </c>
      <c r="CD7" s="39">
        <v>165.51</v>
      </c>
      <c r="CE7" s="39">
        <v>159.77000000000001</v>
      </c>
      <c r="CF7" s="39">
        <v>168.67</v>
      </c>
      <c r="CG7" s="39">
        <v>174.97</v>
      </c>
      <c r="CH7" s="39">
        <v>178.59</v>
      </c>
      <c r="CI7" s="39">
        <v>178.92</v>
      </c>
      <c r="CJ7" s="39">
        <v>181.3</v>
      </c>
      <c r="CK7" s="39">
        <v>166.4</v>
      </c>
      <c r="CL7" s="39">
        <v>35.93</v>
      </c>
      <c r="CM7" s="39">
        <v>36.03</v>
      </c>
      <c r="CN7" s="39">
        <v>35.35</v>
      </c>
      <c r="CO7" s="39">
        <v>51.65</v>
      </c>
      <c r="CP7" s="39">
        <v>52.43</v>
      </c>
      <c r="CQ7" s="39">
        <v>54.92</v>
      </c>
      <c r="CR7" s="39">
        <v>55.63</v>
      </c>
      <c r="CS7" s="39">
        <v>55.03</v>
      </c>
      <c r="CT7" s="39">
        <v>55.14</v>
      </c>
      <c r="CU7" s="39">
        <v>55.89</v>
      </c>
      <c r="CV7" s="39">
        <v>60.69</v>
      </c>
      <c r="CW7" s="39">
        <v>89.66</v>
      </c>
      <c r="CX7" s="39">
        <v>88.48</v>
      </c>
      <c r="CY7" s="39">
        <v>90.11</v>
      </c>
      <c r="CZ7" s="39">
        <v>88.88</v>
      </c>
      <c r="DA7" s="39">
        <v>90.37</v>
      </c>
      <c r="DB7" s="39">
        <v>82.66</v>
      </c>
      <c r="DC7" s="39">
        <v>82.04</v>
      </c>
      <c r="DD7" s="39">
        <v>81.900000000000006</v>
      </c>
      <c r="DE7" s="39">
        <v>81.39</v>
      </c>
      <c r="DF7" s="39">
        <v>81.27</v>
      </c>
      <c r="DG7" s="39">
        <v>89.82</v>
      </c>
      <c r="DH7" s="39">
        <v>47.61</v>
      </c>
      <c r="DI7" s="39">
        <v>48.26</v>
      </c>
      <c r="DJ7" s="39">
        <v>49.41</v>
      </c>
      <c r="DK7" s="39">
        <v>50.45</v>
      </c>
      <c r="DL7" s="39">
        <v>51.44</v>
      </c>
      <c r="DM7" s="39">
        <v>48.49</v>
      </c>
      <c r="DN7" s="39">
        <v>48.05</v>
      </c>
      <c r="DO7" s="39">
        <v>48.87</v>
      </c>
      <c r="DP7" s="39">
        <v>49.92</v>
      </c>
      <c r="DQ7" s="39">
        <v>50.63</v>
      </c>
      <c r="DR7" s="39">
        <v>50.19</v>
      </c>
      <c r="DS7" s="39">
        <v>16.059999999999999</v>
      </c>
      <c r="DT7" s="39">
        <v>15.56</v>
      </c>
      <c r="DU7" s="39">
        <v>38.450000000000003</v>
      </c>
      <c r="DV7" s="39">
        <v>39.409999999999997</v>
      </c>
      <c r="DW7" s="39">
        <v>41.74</v>
      </c>
      <c r="DX7" s="39">
        <v>12.79</v>
      </c>
      <c r="DY7" s="39">
        <v>13.39</v>
      </c>
      <c r="DZ7" s="39">
        <v>14.85</v>
      </c>
      <c r="EA7" s="39">
        <v>16.88</v>
      </c>
      <c r="EB7" s="39">
        <v>18.28</v>
      </c>
      <c r="EC7" s="39">
        <v>20.63</v>
      </c>
      <c r="ED7" s="39">
        <v>0.31</v>
      </c>
      <c r="EE7" s="39">
        <v>0.93</v>
      </c>
      <c r="EF7" s="39">
        <v>0.98</v>
      </c>
      <c r="EG7" s="39">
        <v>0.57999999999999996</v>
      </c>
      <c r="EH7" s="39">
        <v>0.66</v>
      </c>
      <c r="EI7" s="39">
        <v>0.71</v>
      </c>
      <c r="EJ7" s="39">
        <v>0.54</v>
      </c>
      <c r="EK7" s="39">
        <v>0.5</v>
      </c>
      <c r="EL7" s="39">
        <v>0.52</v>
      </c>
      <c r="EM7" s="39">
        <v>0.53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2022-01-31T08:27:39Z</cp:lastPrinted>
  <dcterms:created xsi:type="dcterms:W3CDTF">2021-12-03T06:51:45Z</dcterms:created>
  <dcterms:modified xsi:type="dcterms:W3CDTF">2022-02-01T07:34:15Z</dcterms:modified>
  <cp:category/>
</cp:coreProperties>
</file>