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ydomain\svfile\財政課\★財政係★\地方公営企業\H31\01_照会等\200114_公営企業に係る経営比較分析表（平成30年度決算）の分析等について（照会）\08_県への回答\"/>
    </mc:Choice>
  </mc:AlternateContent>
  <workbookProtection workbookAlgorithmName="SHA-512" workbookHashValue="ICnHlcWw6+Ulw+FPAtUC2dfXHDMqGw8mjko4NkmPF5KVzQVrjlJXWHLoBQ9PWIBN0pVHRvU3aZmIv0A88zyZuw==" workbookSaltValue="zsPajucN3UqO/alwfV6KPw==" workbookSpinCount="100000" lockStructure="1"/>
  <bookViews>
    <workbookView xWindow="0" yWindow="0" windowWidth="15360" windowHeight="7635"/>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BZ76" i="4"/>
  <c r="MA51" i="4"/>
  <c r="C11" i="5"/>
  <c r="D11" i="5"/>
  <c r="E11" i="5"/>
  <c r="B11" i="5"/>
  <c r="BK76" i="4" l="1"/>
  <c r="LH51" i="4"/>
  <c r="BZ30" i="4"/>
  <c r="LT76" i="4"/>
  <c r="GQ51" i="4"/>
  <c r="LH30" i="4"/>
  <c r="IE76" i="4"/>
  <c r="BZ51" i="4"/>
  <c r="GQ30" i="4"/>
  <c r="BG30" i="4"/>
  <c r="HP76" i="4"/>
  <c r="AV76" i="4"/>
  <c r="KO51" i="4"/>
  <c r="FX51" i="4"/>
  <c r="KO30" i="4"/>
  <c r="FX30" i="4"/>
  <c r="LE76" i="4"/>
  <c r="BG51" i="4"/>
  <c r="KP76" i="4"/>
  <c r="HA76" i="4"/>
  <c r="AN51" i="4"/>
  <c r="FE30" i="4"/>
  <c r="FE51" i="4"/>
  <c r="AN30" i="4"/>
  <c r="AG76" i="4"/>
  <c r="JV51" i="4"/>
  <c r="JV30" i="4"/>
  <c r="R76" i="4"/>
  <c r="JC51" i="4"/>
  <c r="KA76" i="4"/>
  <c r="EL51" i="4"/>
  <c r="JC30" i="4"/>
  <c r="GL76" i="4"/>
  <c r="U51" i="4"/>
  <c r="EL30" i="4"/>
  <c r="U30" i="4"/>
</calcChain>
</file>

<file path=xl/sharedStrings.xml><?xml version="1.0" encoding="utf-8"?>
<sst xmlns="http://schemas.openxmlformats.org/spreadsheetml/2006/main" count="278" uniqueCount="133">
  <si>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</si>
  <si>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</si>
  <si>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</si>
  <si>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</si>
  <si>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</si>
  <si>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</si>
  <si>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</si>
  <si>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</si>
  <si>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</si>
  <si>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</si>
  <si>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</si>
  <si>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</si>
  <si>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</si>
  <si>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</si>
  <si>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</si>
  <si>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</si>
  <si>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</si>
  <si>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</si>
  <si>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</si>
  <si>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</si>
  <si>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</si>
  <si>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</si>
  <si>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</si>
  <si>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</si>
  <si>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</si>
  <si>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</si>
  <si>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</si>
  <si>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</si>
  <si>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</si>
  <si>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</si>
  <si>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</si>
  <si>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</si>
  <si>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</si>
  <si>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</si>
  <si>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</si>
  <si>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</si>
  <si>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</si>
  <si>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</si>
  <si>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</si>
  <si>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</si>
  <si>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</si>
  <si>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</si>
  <si>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</si>
  <si>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</si>
  <si>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</si>
  <si>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</si>
  <si>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</si>
  <si>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</si>
  <si>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</si>
  <si>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</si>
  <si>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</si>
  <si>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</si>
  <si>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</si>
  <si>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</si>
  <si>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</si>
  <si>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</si>
  <si>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</si>
  <si>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</si>
  <si>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</si>
  <si>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</si>
  <si>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</si>
  <si>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</si>
  <si>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</si>
  <si>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</si>
  <si>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</si>
  <si>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</si>
  <si>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</si>
  <si>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</si>
  <si>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</si>
  <si>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</si>
  <si>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</si>
  <si>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</si>
  <si>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</si>
  <si>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</si>
  <si>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</si>
  <si>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</si>
  <si>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</si>
  <si>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</si>
  <si>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</si>
  <si>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</si>
  <si>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</si>
  <si>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</si>
  <si>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</si>
  <si>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</si>
  <si>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</si>
  <si>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</si>
  <si>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</si>
  <si>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</si>
  <si>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</si>
  <si>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</si>
  <si>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</si>
  <si>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</si>
  <si>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</si>
  <si>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</si>
  <si>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</si>
  <si>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</si>
  <si>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</si>
  <si>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</si>
  <si>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</si>
  <si>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</si>
  <si>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</si>
  <si>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</si>
  <si>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</si>
  <si>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</si>
  <si>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当該値(N-1)</t>
    <phoneticPr fontId="5"/>
  </si>
  <si>
    <t>当該値(N-2)</t>
    <phoneticPr fontId="5"/>
  </si>
  <si>
    <t>当該値(N)</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</si>
  <si>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</si>
  <si>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</si>
  <si>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</si>
  <si>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</si>
  <si>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愛知県　豊川市</t>
  </si>
  <si>
    <t>西小坂井駅前駐車場</t>
  </si>
  <si>
    <t>法非適用</t>
  </si>
  <si>
    <t>駐車場整備事業</t>
  </si>
  <si>
    <t>-</t>
  </si>
  <si>
    <t>Ａ３Ｂ１</t>
  </si>
  <si>
    <t>非設置</t>
  </si>
  <si>
    <t>該当数値なし</t>
  </si>
  <si>
    <t>届出駐車場</t>
  </si>
  <si>
    <t>広場式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</si>
  <si>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</si>
  <si>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</si>
  <si>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</si>
  <si>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</si>
  <si>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</si>
  <si>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</si>
  <si>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</si>
  <si>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</si>
  <si>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当該施設は建設時に地方債を利用していません。
　今後10年間における⑧設備投資見込額は本駐車場の規模から考えると高額ですが、発券機の入れ替えが主な要因となっています。また駐車場内のアスファルト舗装の補修やラインの引き直し等の細かな修繕を行うことで、利用者の満足度の向上に努めていきます。
　資産全体の価値を鑑みても、現在の立地に必要不可欠なものと考えており、引き続き民間の管理運営ノウハウを利用することで資産価値の向上に努めます。
　また、地方公営企業法は非適用としているため、⑥有形固定資産減価償却率及び⑨累積欠損金比率については「該当数値なし」となっています。</t>
    <rPh sb="1" eb="3">
      <t>トウガイ</t>
    </rPh>
    <rPh sb="3" eb="5">
      <t>シセツ</t>
    </rPh>
    <rPh sb="6" eb="8">
      <t>ケンセツ</t>
    </rPh>
    <rPh sb="8" eb="9">
      <t>ジ</t>
    </rPh>
    <rPh sb="10" eb="13">
      <t>チホウサイ</t>
    </rPh>
    <rPh sb="14" eb="16">
      <t>リヨウ</t>
    </rPh>
    <rPh sb="25" eb="27">
      <t>コンゴ</t>
    </rPh>
    <rPh sb="29" eb="31">
      <t>ネンカン</t>
    </rPh>
    <rPh sb="36" eb="38">
      <t>セツビ</t>
    </rPh>
    <rPh sb="38" eb="40">
      <t>トウシ</t>
    </rPh>
    <rPh sb="40" eb="42">
      <t>ミコ</t>
    </rPh>
    <rPh sb="42" eb="43">
      <t>ガク</t>
    </rPh>
    <rPh sb="44" eb="45">
      <t>ホン</t>
    </rPh>
    <rPh sb="45" eb="48">
      <t>チュウシャジョウ</t>
    </rPh>
    <rPh sb="49" eb="51">
      <t>キボ</t>
    </rPh>
    <rPh sb="53" eb="54">
      <t>カンガ</t>
    </rPh>
    <rPh sb="57" eb="59">
      <t>コウガク</t>
    </rPh>
    <rPh sb="63" eb="66">
      <t>ハッケンキ</t>
    </rPh>
    <rPh sb="67" eb="68">
      <t>イ</t>
    </rPh>
    <rPh sb="69" eb="70">
      <t>カ</t>
    </rPh>
    <rPh sb="72" eb="73">
      <t>オモ</t>
    </rPh>
    <rPh sb="74" eb="76">
      <t>ヨウイン</t>
    </rPh>
    <rPh sb="86" eb="89">
      <t>チュウシャジョウ</t>
    </rPh>
    <rPh sb="89" eb="90">
      <t>ナイ</t>
    </rPh>
    <rPh sb="97" eb="99">
      <t>ホソウ</t>
    </rPh>
    <rPh sb="100" eb="102">
      <t>ホシュウ</t>
    </rPh>
    <rPh sb="107" eb="108">
      <t>ヒ</t>
    </rPh>
    <rPh sb="109" eb="110">
      <t>ナオ</t>
    </rPh>
    <rPh sb="111" eb="112">
      <t>トウ</t>
    </rPh>
    <rPh sb="113" eb="114">
      <t>コマ</t>
    </rPh>
    <rPh sb="116" eb="118">
      <t>シュウゼン</t>
    </rPh>
    <rPh sb="119" eb="120">
      <t>オコナ</t>
    </rPh>
    <rPh sb="125" eb="128">
      <t>リヨウシャ</t>
    </rPh>
    <rPh sb="129" eb="132">
      <t>マンゾクド</t>
    </rPh>
    <rPh sb="133" eb="135">
      <t>コウジョウ</t>
    </rPh>
    <rPh sb="136" eb="137">
      <t>ツト</t>
    </rPh>
    <rPh sb="146" eb="148">
      <t>シサン</t>
    </rPh>
    <rPh sb="148" eb="150">
      <t>ゼンタイ</t>
    </rPh>
    <rPh sb="151" eb="153">
      <t>カチ</t>
    </rPh>
    <rPh sb="154" eb="155">
      <t>カンガ</t>
    </rPh>
    <rPh sb="159" eb="161">
      <t>ゲンザイ</t>
    </rPh>
    <rPh sb="162" eb="164">
      <t>リッチ</t>
    </rPh>
    <rPh sb="165" eb="167">
      <t>ヒツヨウ</t>
    </rPh>
    <rPh sb="167" eb="170">
      <t>フカケツ</t>
    </rPh>
    <rPh sb="174" eb="175">
      <t>カンガ</t>
    </rPh>
    <rPh sb="180" eb="181">
      <t>ヒ</t>
    </rPh>
    <rPh sb="182" eb="183">
      <t>ツヅ</t>
    </rPh>
    <rPh sb="184" eb="186">
      <t>ミンカン</t>
    </rPh>
    <rPh sb="187" eb="189">
      <t>カンリ</t>
    </rPh>
    <rPh sb="189" eb="191">
      <t>ウンエイ</t>
    </rPh>
    <rPh sb="196" eb="198">
      <t>リヨウ</t>
    </rPh>
    <rPh sb="203" eb="205">
      <t>シサン</t>
    </rPh>
    <rPh sb="205" eb="207">
      <t>カチ</t>
    </rPh>
    <rPh sb="208" eb="210">
      <t>コウジョウ</t>
    </rPh>
    <rPh sb="211" eb="212">
      <t>ツト</t>
    </rPh>
    <rPh sb="221" eb="223">
      <t>チホウ</t>
    </rPh>
    <rPh sb="223" eb="225">
      <t>コウエイ</t>
    </rPh>
    <rPh sb="225" eb="227">
      <t>キギョウ</t>
    </rPh>
    <rPh sb="227" eb="228">
      <t>ホウ</t>
    </rPh>
    <rPh sb="229" eb="230">
      <t>ヒ</t>
    </rPh>
    <rPh sb="230" eb="232">
      <t>テキヨウ</t>
    </rPh>
    <rPh sb="241" eb="243">
      <t>ユウケイ</t>
    </rPh>
    <rPh sb="243" eb="245">
      <t>コテイ</t>
    </rPh>
    <rPh sb="245" eb="247">
      <t>シサン</t>
    </rPh>
    <rPh sb="247" eb="249">
      <t>ゲンカ</t>
    </rPh>
    <rPh sb="249" eb="251">
      <t>ショウキャク</t>
    </rPh>
    <rPh sb="251" eb="252">
      <t>リツ</t>
    </rPh>
    <rPh sb="252" eb="253">
      <t>オヨ</t>
    </rPh>
    <rPh sb="255" eb="257">
      <t>ルイセキ</t>
    </rPh>
    <rPh sb="257" eb="259">
      <t>ケッソン</t>
    </rPh>
    <rPh sb="259" eb="260">
      <t>キン</t>
    </rPh>
    <rPh sb="260" eb="262">
      <t>ヒリツ</t>
    </rPh>
    <rPh sb="268" eb="270">
      <t>ガイトウ</t>
    </rPh>
    <rPh sb="270" eb="272">
      <t>スウチ</t>
    </rPh>
    <phoneticPr fontId="5"/>
  </si>
  <si>
    <r>
      <t>　本駐車場全体としては、各種全国平均値等より低い項目が見られますが、収益状況としては概ね増加傾向であることや他会計からの繰入を行わない独立採算制を保っていることから健全な経営が行われていると判断しています。また周辺の類似駐車施設と比較しても定期利用料金は妥当であり、定期駐車可能枠もほぼ埋まっている状態からも健全経営であると言えます。
  経営戦略については令和</t>
    </r>
    <r>
      <rPr>
        <sz val="11"/>
        <rFont val="ＭＳ ゴシック"/>
        <family val="3"/>
        <charset val="128"/>
      </rPr>
      <t>2</t>
    </r>
    <r>
      <rPr>
        <sz val="11"/>
        <color theme="1"/>
        <rFont val="ＭＳ ゴシック"/>
        <family val="3"/>
        <charset val="128"/>
      </rPr>
      <t>年度策定予定です。
　今後は近隣市町村との情報共有等や指定管理者による民間企業のノウハウの活用により、本駐車場の管理運営業務の質の向上に努めます。また、利用者からのアンケートを実施し、利用者ニーズに応えていくことで、本駐車場の付加価値を高め、利用者の更なる増加、収益の増加に努めていきます。</t>
    </r>
    <rPh sb="1" eb="2">
      <t>ホン</t>
    </rPh>
    <rPh sb="2" eb="5">
      <t>チュウシャジョウ</t>
    </rPh>
    <rPh sb="5" eb="7">
      <t>ゼンタイ</t>
    </rPh>
    <rPh sb="12" eb="14">
      <t>カクシュ</t>
    </rPh>
    <rPh sb="14" eb="16">
      <t>ゼンコク</t>
    </rPh>
    <rPh sb="16" eb="19">
      <t>ヘイキンチ</t>
    </rPh>
    <rPh sb="19" eb="20">
      <t>トウ</t>
    </rPh>
    <rPh sb="22" eb="23">
      <t>ヒク</t>
    </rPh>
    <rPh sb="24" eb="26">
      <t>コウモク</t>
    </rPh>
    <rPh sb="27" eb="28">
      <t>ミ</t>
    </rPh>
    <rPh sb="34" eb="36">
      <t>シュウエキ</t>
    </rPh>
    <rPh sb="36" eb="38">
      <t>ジョウキョウ</t>
    </rPh>
    <rPh sb="42" eb="43">
      <t>オオム</t>
    </rPh>
    <rPh sb="44" eb="46">
      <t>ゾウカ</t>
    </rPh>
    <rPh sb="46" eb="48">
      <t>ケイコウ</t>
    </rPh>
    <rPh sb="54" eb="55">
      <t>タ</t>
    </rPh>
    <rPh sb="55" eb="57">
      <t>カイケイ</t>
    </rPh>
    <rPh sb="60" eb="62">
      <t>クリイレ</t>
    </rPh>
    <rPh sb="63" eb="64">
      <t>オコナ</t>
    </rPh>
    <rPh sb="67" eb="69">
      <t>ドクリツ</t>
    </rPh>
    <rPh sb="69" eb="71">
      <t>サイサン</t>
    </rPh>
    <rPh sb="71" eb="72">
      <t>セイ</t>
    </rPh>
    <rPh sb="73" eb="74">
      <t>タモ</t>
    </rPh>
    <rPh sb="82" eb="84">
      <t>ケンゼン</t>
    </rPh>
    <rPh sb="85" eb="87">
      <t>ケイエイ</t>
    </rPh>
    <rPh sb="88" eb="89">
      <t>オコナ</t>
    </rPh>
    <rPh sb="95" eb="97">
      <t>ハンダン</t>
    </rPh>
    <rPh sb="105" eb="107">
      <t>シュウヘン</t>
    </rPh>
    <rPh sb="108" eb="110">
      <t>ルイジ</t>
    </rPh>
    <rPh sb="110" eb="112">
      <t>チュウシャ</t>
    </rPh>
    <rPh sb="112" eb="114">
      <t>シセツ</t>
    </rPh>
    <rPh sb="115" eb="117">
      <t>ヒカク</t>
    </rPh>
    <rPh sb="120" eb="122">
      <t>テイキ</t>
    </rPh>
    <rPh sb="122" eb="124">
      <t>リヨウ</t>
    </rPh>
    <rPh sb="124" eb="126">
      <t>リョウキン</t>
    </rPh>
    <rPh sb="127" eb="129">
      <t>ダトウ</t>
    </rPh>
    <rPh sb="133" eb="135">
      <t>テイキ</t>
    </rPh>
    <rPh sb="135" eb="137">
      <t>チュウシャ</t>
    </rPh>
    <rPh sb="137" eb="139">
      <t>カノウ</t>
    </rPh>
    <rPh sb="139" eb="140">
      <t>ワク</t>
    </rPh>
    <rPh sb="143" eb="144">
      <t>ウ</t>
    </rPh>
    <rPh sb="149" eb="151">
      <t>ジョウタイ</t>
    </rPh>
    <rPh sb="154" eb="156">
      <t>ケンゼン</t>
    </rPh>
    <rPh sb="156" eb="158">
      <t>ケイエイ</t>
    </rPh>
    <rPh sb="162" eb="163">
      <t>イ</t>
    </rPh>
    <rPh sb="170" eb="172">
      <t>ケイエイ</t>
    </rPh>
    <rPh sb="172" eb="174">
      <t>センリャク</t>
    </rPh>
    <rPh sb="179" eb="181">
      <t>レイワ</t>
    </rPh>
    <rPh sb="182" eb="184">
      <t>ネンド</t>
    </rPh>
    <rPh sb="184" eb="186">
      <t>サクテイ</t>
    </rPh>
    <rPh sb="186" eb="188">
      <t>ヨテイ</t>
    </rPh>
    <rPh sb="193" eb="195">
      <t>コンゴ</t>
    </rPh>
    <rPh sb="196" eb="198">
      <t>キンリン</t>
    </rPh>
    <rPh sb="198" eb="201">
      <t>シチョウソン</t>
    </rPh>
    <rPh sb="203" eb="205">
      <t>ジョウホウ</t>
    </rPh>
    <rPh sb="205" eb="207">
      <t>キョウユウ</t>
    </rPh>
    <rPh sb="207" eb="208">
      <t>トウ</t>
    </rPh>
    <rPh sb="209" eb="211">
      <t>シテイ</t>
    </rPh>
    <rPh sb="211" eb="214">
      <t>カンリシャ</t>
    </rPh>
    <rPh sb="217" eb="219">
      <t>ミンカン</t>
    </rPh>
    <rPh sb="219" eb="221">
      <t>キギョウ</t>
    </rPh>
    <rPh sb="227" eb="229">
      <t>カツヨウ</t>
    </rPh>
    <rPh sb="233" eb="234">
      <t>ホン</t>
    </rPh>
    <rPh sb="234" eb="237">
      <t>チュウシャジョウ</t>
    </rPh>
    <rPh sb="238" eb="240">
      <t>カンリ</t>
    </rPh>
    <rPh sb="240" eb="242">
      <t>ウンエイ</t>
    </rPh>
    <rPh sb="242" eb="244">
      <t>ギョウム</t>
    </rPh>
    <rPh sb="245" eb="246">
      <t>シツ</t>
    </rPh>
    <rPh sb="247" eb="249">
      <t>コウジョウ</t>
    </rPh>
    <rPh sb="250" eb="251">
      <t>ツト</t>
    </rPh>
    <rPh sb="258" eb="261">
      <t>リヨウシャ</t>
    </rPh>
    <rPh sb="270" eb="272">
      <t>ジッシ</t>
    </rPh>
    <rPh sb="274" eb="277">
      <t>リヨウシャ</t>
    </rPh>
    <rPh sb="281" eb="282">
      <t>コタ</t>
    </rPh>
    <rPh sb="290" eb="291">
      <t>ホン</t>
    </rPh>
    <rPh sb="291" eb="294">
      <t>チュウシャジョウ</t>
    </rPh>
    <rPh sb="295" eb="297">
      <t>フカ</t>
    </rPh>
    <rPh sb="297" eb="299">
      <t>カチ</t>
    </rPh>
    <rPh sb="300" eb="301">
      <t>タカ</t>
    </rPh>
    <rPh sb="303" eb="306">
      <t>リヨウシャ</t>
    </rPh>
    <rPh sb="307" eb="308">
      <t>サラ</t>
    </rPh>
    <rPh sb="310" eb="312">
      <t>ゾウカ</t>
    </rPh>
    <rPh sb="313" eb="315">
      <t>シュウエキ</t>
    </rPh>
    <rPh sb="316" eb="318">
      <t>ゾウカ</t>
    </rPh>
    <rPh sb="319" eb="320">
      <t>ツト</t>
    </rPh>
    <phoneticPr fontId="5"/>
  </si>
  <si>
    <r>
      <t>　本駐車場の経営につきましては、過去</t>
    </r>
    <r>
      <rPr>
        <sz val="11"/>
        <rFont val="ＭＳ ゴシック"/>
        <family val="3"/>
        <charset val="128"/>
      </rPr>
      <t>5</t>
    </r>
    <r>
      <rPr>
        <sz val="11"/>
        <color theme="1"/>
        <rFont val="ＭＳ ゴシック"/>
        <family val="3"/>
        <charset val="128"/>
      </rPr>
      <t>年間でほぼ横ばいに推移しています。
　①収益的収支比率については毎年度100％を超えており、全国平均値と同程度となっています。他会計からの繰入を行わず、特別会計にて独立採算制を保っています。
　本駐車場は立地適正化計画で定める拠点駅に隣接しており、パーク＆ライドによる通勤等に定期利用する方々が主な利用者です。また時間貸しの利用も行っており、当該施設収益の3分の2を占めています。さらなる収益増加のため、駐車料金の見直しや駐車場の広告宣伝等を適宜検討していきます。今後も安定した経営を継続していくとともに、費用削減を行い、更なる収益向上に努めます。</t>
    </r>
    <rPh sb="1" eb="2">
      <t>ホン</t>
    </rPh>
    <rPh sb="2" eb="5">
      <t>チュウシャジョウ</t>
    </rPh>
    <rPh sb="6" eb="8">
      <t>ケイエイ</t>
    </rPh>
    <rPh sb="16" eb="18">
      <t>カコ</t>
    </rPh>
    <rPh sb="19" eb="21">
      <t>ネンカン</t>
    </rPh>
    <rPh sb="24" eb="25">
      <t>ヨコ</t>
    </rPh>
    <rPh sb="28" eb="30">
      <t>スイイ</t>
    </rPh>
    <rPh sb="39" eb="42">
      <t>シュウエキテキ</t>
    </rPh>
    <rPh sb="42" eb="44">
      <t>シュウシ</t>
    </rPh>
    <rPh sb="44" eb="46">
      <t>ヒリツ</t>
    </rPh>
    <rPh sb="51" eb="54">
      <t>マイネンド</t>
    </rPh>
    <rPh sb="59" eb="60">
      <t>コ</t>
    </rPh>
    <rPh sb="65" eb="67">
      <t>ゼンコク</t>
    </rPh>
    <rPh sb="67" eb="70">
      <t>ヘイキンチ</t>
    </rPh>
    <rPh sb="71" eb="74">
      <t>ドウテイド</t>
    </rPh>
    <rPh sb="82" eb="83">
      <t>タ</t>
    </rPh>
    <rPh sb="83" eb="85">
      <t>カイケイ</t>
    </rPh>
    <rPh sb="88" eb="90">
      <t>クリイレ</t>
    </rPh>
    <rPh sb="91" eb="92">
      <t>オコナ</t>
    </rPh>
    <rPh sb="95" eb="97">
      <t>トクベツ</t>
    </rPh>
    <rPh sb="97" eb="99">
      <t>カイケイ</t>
    </rPh>
    <rPh sb="101" eb="103">
      <t>ドクリツ</t>
    </rPh>
    <rPh sb="103" eb="105">
      <t>サイサン</t>
    </rPh>
    <rPh sb="105" eb="106">
      <t>セイ</t>
    </rPh>
    <rPh sb="107" eb="108">
      <t>タモ</t>
    </rPh>
    <rPh sb="116" eb="117">
      <t>ホン</t>
    </rPh>
    <rPh sb="117" eb="120">
      <t>チュウシャジョウ</t>
    </rPh>
    <rPh sb="121" eb="123">
      <t>リッチ</t>
    </rPh>
    <rPh sb="123" eb="126">
      <t>テキセイカ</t>
    </rPh>
    <rPh sb="126" eb="128">
      <t>ケイカク</t>
    </rPh>
    <rPh sb="129" eb="130">
      <t>サダ</t>
    </rPh>
    <rPh sb="132" eb="134">
      <t>キョテン</t>
    </rPh>
    <rPh sb="134" eb="135">
      <t>エキ</t>
    </rPh>
    <rPh sb="136" eb="138">
      <t>リンセツ</t>
    </rPh>
    <rPh sb="153" eb="155">
      <t>ツウキン</t>
    </rPh>
    <rPh sb="155" eb="156">
      <t>トウ</t>
    </rPh>
    <rPh sb="157" eb="159">
      <t>テイキ</t>
    </rPh>
    <rPh sb="159" eb="161">
      <t>リヨウ</t>
    </rPh>
    <rPh sb="163" eb="164">
      <t>カタ</t>
    </rPh>
    <phoneticPr fontId="5"/>
  </si>
  <si>
    <r>
      <t>　本駐車場の利用状況（⑪稼働率）につきましては、過去</t>
    </r>
    <r>
      <rPr>
        <sz val="11"/>
        <rFont val="ＭＳ ゴシック"/>
        <family val="3"/>
        <charset val="128"/>
      </rPr>
      <t>5</t>
    </r>
    <r>
      <rPr>
        <sz val="11"/>
        <color theme="1"/>
        <rFont val="ＭＳ ゴシック"/>
        <family val="3"/>
        <charset val="128"/>
      </rPr>
      <t>年間でほぼ横ばいに推移しています。全国平均値や類似施設平均値と比較すると低調であります。要因としては本駐車場の駐車可能区画のおよそ半数を定期利用枠としていることや一台当たりの平均利用時間がおよそ</t>
    </r>
    <r>
      <rPr>
        <sz val="11"/>
        <rFont val="ＭＳ ゴシック"/>
        <family val="3"/>
        <charset val="128"/>
      </rPr>
      <t>5</t>
    </r>
    <r>
      <rPr>
        <sz val="11"/>
        <color theme="1"/>
        <rFont val="ＭＳ ゴシック"/>
        <family val="3"/>
        <charset val="128"/>
      </rPr>
      <t>時間であり、長時間利用される方が多いという理由があります。⑪稼働率は低調なものの、一時利用の収益は増加傾向、定期利用については常に枠が埋まっている状態のため、収益面では問題ないと考えています。
　現状の利用状況を考慮すると、今後も定期利用の需要が見込まれるため、適宜、定期利用可能台数の増加等を検討していきたいと考えています。</t>
    </r>
    <rPh sb="1" eb="2">
      <t>ホン</t>
    </rPh>
    <rPh sb="2" eb="5">
      <t>チュウシャジョウ</t>
    </rPh>
    <rPh sb="6" eb="8">
      <t>リヨウ</t>
    </rPh>
    <rPh sb="8" eb="10">
      <t>ジョウキョウ</t>
    </rPh>
    <rPh sb="12" eb="14">
      <t>カドウ</t>
    </rPh>
    <rPh sb="14" eb="15">
      <t>リツ</t>
    </rPh>
    <rPh sb="24" eb="26">
      <t>カコ</t>
    </rPh>
    <rPh sb="27" eb="29">
      <t>ネンカン</t>
    </rPh>
    <rPh sb="32" eb="33">
      <t>ヨコ</t>
    </rPh>
    <rPh sb="36" eb="38">
      <t>スイイ</t>
    </rPh>
    <rPh sb="44" eb="46">
      <t>ゼンコク</t>
    </rPh>
    <rPh sb="46" eb="49">
      <t>ヘイキンチ</t>
    </rPh>
    <rPh sb="50" eb="52">
      <t>ルイジ</t>
    </rPh>
    <rPh sb="52" eb="54">
      <t>シセツ</t>
    </rPh>
    <rPh sb="54" eb="57">
      <t>ヘイキンチ</t>
    </rPh>
    <rPh sb="58" eb="60">
      <t>ヒカク</t>
    </rPh>
    <rPh sb="63" eb="65">
      <t>テイチョウ</t>
    </rPh>
    <rPh sb="71" eb="73">
      <t>ヨウイン</t>
    </rPh>
    <rPh sb="77" eb="78">
      <t>ホン</t>
    </rPh>
    <rPh sb="78" eb="81">
      <t>チュウシャジョウ</t>
    </rPh>
    <rPh sb="82" eb="84">
      <t>チュウシャ</t>
    </rPh>
    <rPh sb="84" eb="86">
      <t>カノウ</t>
    </rPh>
    <rPh sb="86" eb="88">
      <t>クカク</t>
    </rPh>
    <rPh sb="92" eb="94">
      <t>ハンスウ</t>
    </rPh>
    <rPh sb="95" eb="97">
      <t>テイキ</t>
    </rPh>
    <rPh sb="97" eb="99">
      <t>リヨウ</t>
    </rPh>
    <rPh sb="99" eb="100">
      <t>ワク</t>
    </rPh>
    <rPh sb="108" eb="110">
      <t>イチダイ</t>
    </rPh>
    <rPh sb="110" eb="111">
      <t>ア</t>
    </rPh>
    <rPh sb="114" eb="116">
      <t>ヘイキン</t>
    </rPh>
    <rPh sb="116" eb="118">
      <t>リヨウ</t>
    </rPh>
    <rPh sb="118" eb="120">
      <t>ジカン</t>
    </rPh>
    <rPh sb="125" eb="127">
      <t>ジカン</t>
    </rPh>
    <rPh sb="131" eb="134">
      <t>チョウジカン</t>
    </rPh>
    <rPh sb="134" eb="136">
      <t>リヨウ</t>
    </rPh>
    <rPh sb="139" eb="140">
      <t>カタ</t>
    </rPh>
    <rPh sb="141" eb="142">
      <t>オオ</t>
    </rPh>
    <rPh sb="146" eb="148">
      <t>リユウ</t>
    </rPh>
    <rPh sb="155" eb="157">
      <t>カドウ</t>
    </rPh>
    <rPh sb="157" eb="158">
      <t>リツ</t>
    </rPh>
    <rPh sb="159" eb="161">
      <t>テイチョウ</t>
    </rPh>
    <rPh sb="166" eb="168">
      <t>イチジ</t>
    </rPh>
    <rPh sb="168" eb="170">
      <t>リヨウ</t>
    </rPh>
    <rPh sb="171" eb="173">
      <t>シュウエキ</t>
    </rPh>
    <rPh sb="174" eb="176">
      <t>ゾウカ</t>
    </rPh>
    <rPh sb="176" eb="178">
      <t>ケイコウ</t>
    </rPh>
    <rPh sb="179" eb="181">
      <t>テイキ</t>
    </rPh>
    <rPh sb="181" eb="183">
      <t>リヨウ</t>
    </rPh>
    <rPh sb="188" eb="189">
      <t>ツネ</t>
    </rPh>
    <rPh sb="190" eb="191">
      <t>ワク</t>
    </rPh>
    <rPh sb="192" eb="193">
      <t>ウ</t>
    </rPh>
    <rPh sb="198" eb="200">
      <t>ジョウタイ</t>
    </rPh>
    <rPh sb="204" eb="207">
      <t>シュウエキメン</t>
    </rPh>
    <rPh sb="209" eb="211">
      <t>モンダイ</t>
    </rPh>
    <rPh sb="214" eb="215">
      <t>カンガ</t>
    </rPh>
    <rPh sb="223" eb="225">
      <t>ゲンジョウ</t>
    </rPh>
    <rPh sb="226" eb="228">
      <t>リヨウ</t>
    </rPh>
    <rPh sb="228" eb="230">
      <t>ジョウキョウ</t>
    </rPh>
    <rPh sb="231" eb="233">
      <t>コウリョ</t>
    </rPh>
    <rPh sb="237" eb="239">
      <t>コンゴ</t>
    </rPh>
    <rPh sb="240" eb="242">
      <t>テイキ</t>
    </rPh>
    <rPh sb="242" eb="244">
      <t>リヨウ</t>
    </rPh>
    <rPh sb="245" eb="247">
      <t>ジュヨウ</t>
    </rPh>
    <rPh sb="248" eb="250">
      <t>ミコ</t>
    </rPh>
    <rPh sb="256" eb="258">
      <t>テキギ</t>
    </rPh>
    <rPh sb="259" eb="261">
      <t>テイキ</t>
    </rPh>
    <rPh sb="261" eb="263">
      <t>リヨウ</t>
    </rPh>
    <rPh sb="263" eb="265">
      <t>カノウ</t>
    </rPh>
    <rPh sb="265" eb="267">
      <t>ダイスウ</t>
    </rPh>
    <rPh sb="268" eb="270">
      <t>ゾウカ</t>
    </rPh>
    <rPh sb="270" eb="271">
      <t>トウ</t>
    </rPh>
    <rPh sb="272" eb="274">
      <t>ケントウ</t>
    </rPh>
    <rPh sb="281" eb="282">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</si>
</sst>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269.10000000000002</c:v>
                </c:pt>
                <c:pt idx="1">
                  <c:v>263.7</c:v>
                </c:pt>
                <c:pt idx="2">
                  <c:v>264.39999999999998</c:v>
                </c:pt>
                <c:pt idx="3">
                  <c:v>270.3</c:v>
                </c:pt>
                <c:pt idx="4">
                  <c:v>299.2</c:v>
                </c:pt>
              </c:numCache>
            </c:numRef>
          </c:val>
          <c:extLst>
            <c:ext xmlns:c16="http://schemas.microsoft.com/office/drawing/2014/chart" uri="{C3380CC4-5D6E-409C-BE32-E72D297353CC}">
              <c16:uniqueId val="{00000000-9705-4D59-86BA-6CF02931B22D}"/>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c:ext xmlns:c16="http://schemas.microsoft.com/office/drawing/2014/chart" uri="{C3380CC4-5D6E-409C-BE32-E72D297353CC}">
              <c16:uniqueId val="{00000001-9705-4D59-86BA-6CF02931B22D}"/>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719D-4529-A7B6-99AF4F770780}"/>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c:ext xmlns:c16="http://schemas.microsoft.com/office/drawing/2014/chart" uri="{C3380CC4-5D6E-409C-BE32-E72D297353CC}">
              <c16:uniqueId val="{00000001-719D-4529-A7B6-99AF4F770780}"/>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C2DD-4332-A64F-A29E7C3962B0}"/>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C2DD-4332-A64F-A29E7C3962B0}"/>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E7DB-400A-B39E-B0E9C071066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E7DB-400A-B39E-B0E9C0710660}"/>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987A-4C00-BF73-98E11F54648D}"/>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c:ext xmlns:c16="http://schemas.microsoft.com/office/drawing/2014/chart" uri="{C3380CC4-5D6E-409C-BE32-E72D297353CC}">
              <c16:uniqueId val="{00000001-987A-4C00-BF73-98E11F54648D}"/>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548A-4F3F-A150-7ED9CB21F585}"/>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c:ext xmlns:c16="http://schemas.microsoft.com/office/drawing/2014/chart" uri="{C3380CC4-5D6E-409C-BE32-E72D297353CC}">
              <c16:uniqueId val="{00000001-548A-4F3F-A150-7ED9CB21F585}"/>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26.4</c:v>
                </c:pt>
                <c:pt idx="1">
                  <c:v>28.3</c:v>
                </c:pt>
                <c:pt idx="2">
                  <c:v>26.4</c:v>
                </c:pt>
                <c:pt idx="3">
                  <c:v>28.3</c:v>
                </c:pt>
                <c:pt idx="4">
                  <c:v>32.1</c:v>
                </c:pt>
              </c:numCache>
            </c:numRef>
          </c:val>
          <c:extLst>
            <c:ext xmlns:c16="http://schemas.microsoft.com/office/drawing/2014/chart" uri="{C3380CC4-5D6E-409C-BE32-E72D297353CC}">
              <c16:uniqueId val="{00000000-E4AF-4242-9B15-3F1018D2ACBA}"/>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c:ext xmlns:c16="http://schemas.microsoft.com/office/drawing/2014/chart" uri="{C3380CC4-5D6E-409C-BE32-E72D297353CC}">
              <c16:uniqueId val="{00000001-E4AF-4242-9B15-3F1018D2ACBA}"/>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62.8</c:v>
                </c:pt>
                <c:pt idx="1">
                  <c:v>62.1</c:v>
                </c:pt>
                <c:pt idx="2">
                  <c:v>62.2</c:v>
                </c:pt>
                <c:pt idx="3">
                  <c:v>63</c:v>
                </c:pt>
                <c:pt idx="4">
                  <c:v>66.599999999999994</c:v>
                </c:pt>
              </c:numCache>
            </c:numRef>
          </c:val>
          <c:extLst>
            <c:ext xmlns:c16="http://schemas.microsoft.com/office/drawing/2014/chart" uri="{C3380CC4-5D6E-409C-BE32-E72D297353CC}">
              <c16:uniqueId val="{00000000-B4DC-49D9-AA31-D8F67940F469}"/>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c:ext xmlns:c16="http://schemas.microsoft.com/office/drawing/2014/chart" uri="{C3380CC4-5D6E-409C-BE32-E72D297353CC}">
              <c16:uniqueId val="{00000001-B4DC-49D9-AA31-D8F67940F469}"/>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2214</c:v>
                </c:pt>
                <c:pt idx="1">
                  <c:v>2185</c:v>
                </c:pt>
                <c:pt idx="2">
                  <c:v>2195</c:v>
                </c:pt>
                <c:pt idx="3">
                  <c:v>2295</c:v>
                </c:pt>
                <c:pt idx="4">
                  <c:v>2681</c:v>
                </c:pt>
              </c:numCache>
            </c:numRef>
          </c:val>
          <c:extLst>
            <c:ext xmlns:c16="http://schemas.microsoft.com/office/drawing/2014/chart" uri="{C3380CC4-5D6E-409C-BE32-E72D297353CC}">
              <c16:uniqueId val="{00000000-2B30-4BAC-8C98-94110D4DA04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c:ext xmlns:c16="http://schemas.microsoft.com/office/drawing/2014/chart" uri="{C3380CC4-5D6E-409C-BE32-E72D297353CC}">
              <c16:uniqueId val="{00000001-2B30-4BAC-8C98-94110D4DA04D}"/>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zoomScaleNormal="100" zoomScaleSheetLayoutView="70" workbookViewId="0"/>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愛知県豊川市　西小坂井駅前駐車場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1255</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119</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24</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53</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100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代行制</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131</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269.10000000000002</v>
      </c>
      <c r="V31" s="118"/>
      <c r="W31" s="118"/>
      <c r="X31" s="118"/>
      <c r="Y31" s="118"/>
      <c r="Z31" s="118"/>
      <c r="AA31" s="118"/>
      <c r="AB31" s="118"/>
      <c r="AC31" s="118"/>
      <c r="AD31" s="118"/>
      <c r="AE31" s="118"/>
      <c r="AF31" s="118"/>
      <c r="AG31" s="118"/>
      <c r="AH31" s="118"/>
      <c r="AI31" s="118"/>
      <c r="AJ31" s="118"/>
      <c r="AK31" s="118"/>
      <c r="AL31" s="118"/>
      <c r="AM31" s="118"/>
      <c r="AN31" s="118">
        <f>データ!Z7</f>
        <v>263.7</v>
      </c>
      <c r="AO31" s="118"/>
      <c r="AP31" s="118"/>
      <c r="AQ31" s="118"/>
      <c r="AR31" s="118"/>
      <c r="AS31" s="118"/>
      <c r="AT31" s="118"/>
      <c r="AU31" s="118"/>
      <c r="AV31" s="118"/>
      <c r="AW31" s="118"/>
      <c r="AX31" s="118"/>
      <c r="AY31" s="118"/>
      <c r="AZ31" s="118"/>
      <c r="BA31" s="118"/>
      <c r="BB31" s="118"/>
      <c r="BC31" s="118"/>
      <c r="BD31" s="118"/>
      <c r="BE31" s="118"/>
      <c r="BF31" s="118"/>
      <c r="BG31" s="118">
        <f>データ!AA7</f>
        <v>264.39999999999998</v>
      </c>
      <c r="BH31" s="118"/>
      <c r="BI31" s="118"/>
      <c r="BJ31" s="118"/>
      <c r="BK31" s="118"/>
      <c r="BL31" s="118"/>
      <c r="BM31" s="118"/>
      <c r="BN31" s="118"/>
      <c r="BO31" s="118"/>
      <c r="BP31" s="118"/>
      <c r="BQ31" s="118"/>
      <c r="BR31" s="118"/>
      <c r="BS31" s="118"/>
      <c r="BT31" s="118"/>
      <c r="BU31" s="118"/>
      <c r="BV31" s="118"/>
      <c r="BW31" s="118"/>
      <c r="BX31" s="118"/>
      <c r="BY31" s="118"/>
      <c r="BZ31" s="118">
        <f>データ!AB7</f>
        <v>270.3</v>
      </c>
      <c r="CA31" s="118"/>
      <c r="CB31" s="118"/>
      <c r="CC31" s="118"/>
      <c r="CD31" s="118"/>
      <c r="CE31" s="118"/>
      <c r="CF31" s="118"/>
      <c r="CG31" s="118"/>
      <c r="CH31" s="118"/>
      <c r="CI31" s="118"/>
      <c r="CJ31" s="118"/>
      <c r="CK31" s="118"/>
      <c r="CL31" s="118"/>
      <c r="CM31" s="118"/>
      <c r="CN31" s="118"/>
      <c r="CO31" s="118"/>
      <c r="CP31" s="118"/>
      <c r="CQ31" s="118"/>
      <c r="CR31" s="118"/>
      <c r="CS31" s="118">
        <f>データ!AC7</f>
        <v>299.2</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26.4</v>
      </c>
      <c r="JD31" s="120"/>
      <c r="JE31" s="120"/>
      <c r="JF31" s="120"/>
      <c r="JG31" s="120"/>
      <c r="JH31" s="120"/>
      <c r="JI31" s="120"/>
      <c r="JJ31" s="120"/>
      <c r="JK31" s="120"/>
      <c r="JL31" s="120"/>
      <c r="JM31" s="120"/>
      <c r="JN31" s="120"/>
      <c r="JO31" s="120"/>
      <c r="JP31" s="120"/>
      <c r="JQ31" s="120"/>
      <c r="JR31" s="120"/>
      <c r="JS31" s="120"/>
      <c r="JT31" s="120"/>
      <c r="JU31" s="121"/>
      <c r="JV31" s="119">
        <f>データ!DL7</f>
        <v>28.3</v>
      </c>
      <c r="JW31" s="120"/>
      <c r="JX31" s="120"/>
      <c r="JY31" s="120"/>
      <c r="JZ31" s="120"/>
      <c r="KA31" s="120"/>
      <c r="KB31" s="120"/>
      <c r="KC31" s="120"/>
      <c r="KD31" s="120"/>
      <c r="KE31" s="120"/>
      <c r="KF31" s="120"/>
      <c r="KG31" s="120"/>
      <c r="KH31" s="120"/>
      <c r="KI31" s="120"/>
      <c r="KJ31" s="120"/>
      <c r="KK31" s="120"/>
      <c r="KL31" s="120"/>
      <c r="KM31" s="120"/>
      <c r="KN31" s="121"/>
      <c r="KO31" s="119">
        <f>データ!DM7</f>
        <v>26.4</v>
      </c>
      <c r="KP31" s="120"/>
      <c r="KQ31" s="120"/>
      <c r="KR31" s="120"/>
      <c r="KS31" s="120"/>
      <c r="KT31" s="120"/>
      <c r="KU31" s="120"/>
      <c r="KV31" s="120"/>
      <c r="KW31" s="120"/>
      <c r="KX31" s="120"/>
      <c r="KY31" s="120"/>
      <c r="KZ31" s="120"/>
      <c r="LA31" s="120"/>
      <c r="LB31" s="120"/>
      <c r="LC31" s="120"/>
      <c r="LD31" s="120"/>
      <c r="LE31" s="120"/>
      <c r="LF31" s="120"/>
      <c r="LG31" s="121"/>
      <c r="LH31" s="119">
        <f>データ!DN7</f>
        <v>28.3</v>
      </c>
      <c r="LI31" s="120"/>
      <c r="LJ31" s="120"/>
      <c r="LK31" s="120"/>
      <c r="LL31" s="120"/>
      <c r="LM31" s="120"/>
      <c r="LN31" s="120"/>
      <c r="LO31" s="120"/>
      <c r="LP31" s="120"/>
      <c r="LQ31" s="120"/>
      <c r="LR31" s="120"/>
      <c r="LS31" s="120"/>
      <c r="LT31" s="120"/>
      <c r="LU31" s="120"/>
      <c r="LV31" s="120"/>
      <c r="LW31" s="120"/>
      <c r="LX31" s="120"/>
      <c r="LY31" s="120"/>
      <c r="LZ31" s="121"/>
      <c r="MA31" s="119">
        <f>データ!DO7</f>
        <v>32.1</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385.5</v>
      </c>
      <c r="V32" s="118"/>
      <c r="W32" s="118"/>
      <c r="X32" s="118"/>
      <c r="Y32" s="118"/>
      <c r="Z32" s="118"/>
      <c r="AA32" s="118"/>
      <c r="AB32" s="118"/>
      <c r="AC32" s="118"/>
      <c r="AD32" s="118"/>
      <c r="AE32" s="118"/>
      <c r="AF32" s="118"/>
      <c r="AG32" s="118"/>
      <c r="AH32" s="118"/>
      <c r="AI32" s="118"/>
      <c r="AJ32" s="118"/>
      <c r="AK32" s="118"/>
      <c r="AL32" s="118"/>
      <c r="AM32" s="118"/>
      <c r="AN32" s="118">
        <f>データ!AE7</f>
        <v>419.4</v>
      </c>
      <c r="AO32" s="118"/>
      <c r="AP32" s="118"/>
      <c r="AQ32" s="118"/>
      <c r="AR32" s="118"/>
      <c r="AS32" s="118"/>
      <c r="AT32" s="118"/>
      <c r="AU32" s="118"/>
      <c r="AV32" s="118"/>
      <c r="AW32" s="118"/>
      <c r="AX32" s="118"/>
      <c r="AY32" s="118"/>
      <c r="AZ32" s="118"/>
      <c r="BA32" s="118"/>
      <c r="BB32" s="118"/>
      <c r="BC32" s="118"/>
      <c r="BD32" s="118"/>
      <c r="BE32" s="118"/>
      <c r="BF32" s="118"/>
      <c r="BG32" s="118">
        <f>データ!AF7</f>
        <v>371</v>
      </c>
      <c r="BH32" s="118"/>
      <c r="BI32" s="118"/>
      <c r="BJ32" s="118"/>
      <c r="BK32" s="118"/>
      <c r="BL32" s="118"/>
      <c r="BM32" s="118"/>
      <c r="BN32" s="118"/>
      <c r="BO32" s="118"/>
      <c r="BP32" s="118"/>
      <c r="BQ32" s="118"/>
      <c r="BR32" s="118"/>
      <c r="BS32" s="118"/>
      <c r="BT32" s="118"/>
      <c r="BU32" s="118"/>
      <c r="BV32" s="118"/>
      <c r="BW32" s="118"/>
      <c r="BX32" s="118"/>
      <c r="BY32" s="118"/>
      <c r="BZ32" s="118">
        <f>データ!AG7</f>
        <v>509.2</v>
      </c>
      <c r="CA32" s="118"/>
      <c r="CB32" s="118"/>
      <c r="CC32" s="118"/>
      <c r="CD32" s="118"/>
      <c r="CE32" s="118"/>
      <c r="CF32" s="118"/>
      <c r="CG32" s="118"/>
      <c r="CH32" s="118"/>
      <c r="CI32" s="118"/>
      <c r="CJ32" s="118"/>
      <c r="CK32" s="118"/>
      <c r="CL32" s="118"/>
      <c r="CM32" s="118"/>
      <c r="CN32" s="118"/>
      <c r="CO32" s="118"/>
      <c r="CP32" s="118"/>
      <c r="CQ32" s="118"/>
      <c r="CR32" s="118"/>
      <c r="CS32" s="118">
        <f>データ!AH7</f>
        <v>449.1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3.5</v>
      </c>
      <c r="EM32" s="118"/>
      <c r="EN32" s="118"/>
      <c r="EO32" s="118"/>
      <c r="EP32" s="118"/>
      <c r="EQ32" s="118"/>
      <c r="ER32" s="118"/>
      <c r="ES32" s="118"/>
      <c r="ET32" s="118"/>
      <c r="EU32" s="118"/>
      <c r="EV32" s="118"/>
      <c r="EW32" s="118"/>
      <c r="EX32" s="118"/>
      <c r="EY32" s="118"/>
      <c r="EZ32" s="118"/>
      <c r="FA32" s="118"/>
      <c r="FB32" s="118"/>
      <c r="FC32" s="118"/>
      <c r="FD32" s="118"/>
      <c r="FE32" s="118">
        <f>データ!AP7</f>
        <v>3.2</v>
      </c>
      <c r="FF32" s="118"/>
      <c r="FG32" s="118"/>
      <c r="FH32" s="118"/>
      <c r="FI32" s="118"/>
      <c r="FJ32" s="118"/>
      <c r="FK32" s="118"/>
      <c r="FL32" s="118"/>
      <c r="FM32" s="118"/>
      <c r="FN32" s="118"/>
      <c r="FO32" s="118"/>
      <c r="FP32" s="118"/>
      <c r="FQ32" s="118"/>
      <c r="FR32" s="118"/>
      <c r="FS32" s="118"/>
      <c r="FT32" s="118"/>
      <c r="FU32" s="118"/>
      <c r="FV32" s="118"/>
      <c r="FW32" s="118"/>
      <c r="FX32" s="118">
        <f>データ!AQ7</f>
        <v>2.9</v>
      </c>
      <c r="FY32" s="118"/>
      <c r="FZ32" s="118"/>
      <c r="GA32" s="118"/>
      <c r="GB32" s="118"/>
      <c r="GC32" s="118"/>
      <c r="GD32" s="118"/>
      <c r="GE32" s="118"/>
      <c r="GF32" s="118"/>
      <c r="GG32" s="118"/>
      <c r="GH32" s="118"/>
      <c r="GI32" s="118"/>
      <c r="GJ32" s="118"/>
      <c r="GK32" s="118"/>
      <c r="GL32" s="118"/>
      <c r="GM32" s="118"/>
      <c r="GN32" s="118"/>
      <c r="GO32" s="118"/>
      <c r="GP32" s="118"/>
      <c r="GQ32" s="118">
        <f>データ!AR7</f>
        <v>6</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252.8</v>
      </c>
      <c r="JD32" s="120"/>
      <c r="JE32" s="120"/>
      <c r="JF32" s="120"/>
      <c r="JG32" s="120"/>
      <c r="JH32" s="120"/>
      <c r="JI32" s="120"/>
      <c r="JJ32" s="120"/>
      <c r="JK32" s="120"/>
      <c r="JL32" s="120"/>
      <c r="JM32" s="120"/>
      <c r="JN32" s="120"/>
      <c r="JO32" s="120"/>
      <c r="JP32" s="120"/>
      <c r="JQ32" s="120"/>
      <c r="JR32" s="120"/>
      <c r="JS32" s="120"/>
      <c r="JT32" s="120"/>
      <c r="JU32" s="121"/>
      <c r="JV32" s="119">
        <f>データ!DQ7</f>
        <v>269</v>
      </c>
      <c r="JW32" s="120"/>
      <c r="JX32" s="120"/>
      <c r="JY32" s="120"/>
      <c r="JZ32" s="120"/>
      <c r="KA32" s="120"/>
      <c r="KB32" s="120"/>
      <c r="KC32" s="120"/>
      <c r="KD32" s="120"/>
      <c r="KE32" s="120"/>
      <c r="KF32" s="120"/>
      <c r="KG32" s="120"/>
      <c r="KH32" s="120"/>
      <c r="KI32" s="120"/>
      <c r="KJ32" s="120"/>
      <c r="KK32" s="120"/>
      <c r="KL32" s="120"/>
      <c r="KM32" s="120"/>
      <c r="KN32" s="121"/>
      <c r="KO32" s="119">
        <f>データ!DR7</f>
        <v>276.60000000000002</v>
      </c>
      <c r="KP32" s="120"/>
      <c r="KQ32" s="120"/>
      <c r="KR32" s="120"/>
      <c r="KS32" s="120"/>
      <c r="KT32" s="120"/>
      <c r="KU32" s="120"/>
      <c r="KV32" s="120"/>
      <c r="KW32" s="120"/>
      <c r="KX32" s="120"/>
      <c r="KY32" s="120"/>
      <c r="KZ32" s="120"/>
      <c r="LA32" s="120"/>
      <c r="LB32" s="120"/>
      <c r="LC32" s="120"/>
      <c r="LD32" s="120"/>
      <c r="LE32" s="120"/>
      <c r="LF32" s="120"/>
      <c r="LG32" s="121"/>
      <c r="LH32" s="119">
        <f>データ!DS7</f>
        <v>274.8</v>
      </c>
      <c r="LI32" s="120"/>
      <c r="LJ32" s="120"/>
      <c r="LK32" s="120"/>
      <c r="LL32" s="120"/>
      <c r="LM32" s="120"/>
      <c r="LN32" s="120"/>
      <c r="LO32" s="120"/>
      <c r="LP32" s="120"/>
      <c r="LQ32" s="120"/>
      <c r="LR32" s="120"/>
      <c r="LS32" s="120"/>
      <c r="LT32" s="120"/>
      <c r="LU32" s="120"/>
      <c r="LV32" s="120"/>
      <c r="LW32" s="120"/>
      <c r="LX32" s="120"/>
      <c r="LY32" s="120"/>
      <c r="LZ32" s="121"/>
      <c r="MA32" s="119">
        <f>データ!DT7</f>
        <v>277.2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129</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132</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62.8</v>
      </c>
      <c r="EM52" s="118"/>
      <c r="EN52" s="118"/>
      <c r="EO52" s="118"/>
      <c r="EP52" s="118"/>
      <c r="EQ52" s="118"/>
      <c r="ER52" s="118"/>
      <c r="ES52" s="118"/>
      <c r="ET52" s="118"/>
      <c r="EU52" s="118"/>
      <c r="EV52" s="118"/>
      <c r="EW52" s="118"/>
      <c r="EX52" s="118"/>
      <c r="EY52" s="118"/>
      <c r="EZ52" s="118"/>
      <c r="FA52" s="118"/>
      <c r="FB52" s="118"/>
      <c r="FC52" s="118"/>
      <c r="FD52" s="118"/>
      <c r="FE52" s="118">
        <f>データ!BG7</f>
        <v>62.1</v>
      </c>
      <c r="FF52" s="118"/>
      <c r="FG52" s="118"/>
      <c r="FH52" s="118"/>
      <c r="FI52" s="118"/>
      <c r="FJ52" s="118"/>
      <c r="FK52" s="118"/>
      <c r="FL52" s="118"/>
      <c r="FM52" s="118"/>
      <c r="FN52" s="118"/>
      <c r="FO52" s="118"/>
      <c r="FP52" s="118"/>
      <c r="FQ52" s="118"/>
      <c r="FR52" s="118"/>
      <c r="FS52" s="118"/>
      <c r="FT52" s="118"/>
      <c r="FU52" s="118"/>
      <c r="FV52" s="118"/>
      <c r="FW52" s="118"/>
      <c r="FX52" s="118">
        <f>データ!BH7</f>
        <v>62.2</v>
      </c>
      <c r="FY52" s="118"/>
      <c r="FZ52" s="118"/>
      <c r="GA52" s="118"/>
      <c r="GB52" s="118"/>
      <c r="GC52" s="118"/>
      <c r="GD52" s="118"/>
      <c r="GE52" s="118"/>
      <c r="GF52" s="118"/>
      <c r="GG52" s="118"/>
      <c r="GH52" s="118"/>
      <c r="GI52" s="118"/>
      <c r="GJ52" s="118"/>
      <c r="GK52" s="118"/>
      <c r="GL52" s="118"/>
      <c r="GM52" s="118"/>
      <c r="GN52" s="118"/>
      <c r="GO52" s="118"/>
      <c r="GP52" s="118"/>
      <c r="GQ52" s="118">
        <f>データ!BI7</f>
        <v>63</v>
      </c>
      <c r="GR52" s="118"/>
      <c r="GS52" s="118"/>
      <c r="GT52" s="118"/>
      <c r="GU52" s="118"/>
      <c r="GV52" s="118"/>
      <c r="GW52" s="118"/>
      <c r="GX52" s="118"/>
      <c r="GY52" s="118"/>
      <c r="GZ52" s="118"/>
      <c r="HA52" s="118"/>
      <c r="HB52" s="118"/>
      <c r="HC52" s="118"/>
      <c r="HD52" s="118"/>
      <c r="HE52" s="118"/>
      <c r="HF52" s="118"/>
      <c r="HG52" s="118"/>
      <c r="HH52" s="118"/>
      <c r="HI52" s="118"/>
      <c r="HJ52" s="118">
        <f>データ!BJ7</f>
        <v>66.599999999999994</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2214</v>
      </c>
      <c r="JD52" s="125"/>
      <c r="JE52" s="125"/>
      <c r="JF52" s="125"/>
      <c r="JG52" s="125"/>
      <c r="JH52" s="125"/>
      <c r="JI52" s="125"/>
      <c r="JJ52" s="125"/>
      <c r="JK52" s="125"/>
      <c r="JL52" s="125"/>
      <c r="JM52" s="125"/>
      <c r="JN52" s="125"/>
      <c r="JO52" s="125"/>
      <c r="JP52" s="125"/>
      <c r="JQ52" s="125"/>
      <c r="JR52" s="125"/>
      <c r="JS52" s="125"/>
      <c r="JT52" s="125"/>
      <c r="JU52" s="125"/>
      <c r="JV52" s="125">
        <f>データ!BR7</f>
        <v>2185</v>
      </c>
      <c r="JW52" s="125"/>
      <c r="JX52" s="125"/>
      <c r="JY52" s="125"/>
      <c r="JZ52" s="125"/>
      <c r="KA52" s="125"/>
      <c r="KB52" s="125"/>
      <c r="KC52" s="125"/>
      <c r="KD52" s="125"/>
      <c r="KE52" s="125"/>
      <c r="KF52" s="125"/>
      <c r="KG52" s="125"/>
      <c r="KH52" s="125"/>
      <c r="KI52" s="125"/>
      <c r="KJ52" s="125"/>
      <c r="KK52" s="125"/>
      <c r="KL52" s="125"/>
      <c r="KM52" s="125"/>
      <c r="KN52" s="125"/>
      <c r="KO52" s="125">
        <f>データ!BS7</f>
        <v>2195</v>
      </c>
      <c r="KP52" s="125"/>
      <c r="KQ52" s="125"/>
      <c r="KR52" s="125"/>
      <c r="KS52" s="125"/>
      <c r="KT52" s="125"/>
      <c r="KU52" s="125"/>
      <c r="KV52" s="125"/>
      <c r="KW52" s="125"/>
      <c r="KX52" s="125"/>
      <c r="KY52" s="125"/>
      <c r="KZ52" s="125"/>
      <c r="LA52" s="125"/>
      <c r="LB52" s="125"/>
      <c r="LC52" s="125"/>
      <c r="LD52" s="125"/>
      <c r="LE52" s="125"/>
      <c r="LF52" s="125"/>
      <c r="LG52" s="125"/>
      <c r="LH52" s="125">
        <f>データ!BT7</f>
        <v>2295</v>
      </c>
      <c r="LI52" s="125"/>
      <c r="LJ52" s="125"/>
      <c r="LK52" s="125"/>
      <c r="LL52" s="125"/>
      <c r="LM52" s="125"/>
      <c r="LN52" s="125"/>
      <c r="LO52" s="125"/>
      <c r="LP52" s="125"/>
      <c r="LQ52" s="125"/>
      <c r="LR52" s="125"/>
      <c r="LS52" s="125"/>
      <c r="LT52" s="125"/>
      <c r="LU52" s="125"/>
      <c r="LV52" s="125"/>
      <c r="LW52" s="125"/>
      <c r="LX52" s="125"/>
      <c r="LY52" s="125"/>
      <c r="LZ52" s="125"/>
      <c r="MA52" s="125">
        <f>データ!BU7</f>
        <v>2681</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23</v>
      </c>
      <c r="V53" s="125"/>
      <c r="W53" s="125"/>
      <c r="X53" s="125"/>
      <c r="Y53" s="125"/>
      <c r="Z53" s="125"/>
      <c r="AA53" s="125"/>
      <c r="AB53" s="125"/>
      <c r="AC53" s="125"/>
      <c r="AD53" s="125"/>
      <c r="AE53" s="125"/>
      <c r="AF53" s="125"/>
      <c r="AG53" s="125"/>
      <c r="AH53" s="125"/>
      <c r="AI53" s="125"/>
      <c r="AJ53" s="125"/>
      <c r="AK53" s="125"/>
      <c r="AL53" s="125"/>
      <c r="AM53" s="125"/>
      <c r="AN53" s="125">
        <f>データ!BA7</f>
        <v>22</v>
      </c>
      <c r="AO53" s="125"/>
      <c r="AP53" s="125"/>
      <c r="AQ53" s="125"/>
      <c r="AR53" s="125"/>
      <c r="AS53" s="125"/>
      <c r="AT53" s="125"/>
      <c r="AU53" s="125"/>
      <c r="AV53" s="125"/>
      <c r="AW53" s="125"/>
      <c r="AX53" s="125"/>
      <c r="AY53" s="125"/>
      <c r="AZ53" s="125"/>
      <c r="BA53" s="125"/>
      <c r="BB53" s="125"/>
      <c r="BC53" s="125"/>
      <c r="BD53" s="125"/>
      <c r="BE53" s="125"/>
      <c r="BF53" s="125"/>
      <c r="BG53" s="125">
        <f>データ!BB7</f>
        <v>16</v>
      </c>
      <c r="BH53" s="125"/>
      <c r="BI53" s="125"/>
      <c r="BJ53" s="125"/>
      <c r="BK53" s="125"/>
      <c r="BL53" s="125"/>
      <c r="BM53" s="125"/>
      <c r="BN53" s="125"/>
      <c r="BO53" s="125"/>
      <c r="BP53" s="125"/>
      <c r="BQ53" s="125"/>
      <c r="BR53" s="125"/>
      <c r="BS53" s="125"/>
      <c r="BT53" s="125"/>
      <c r="BU53" s="125"/>
      <c r="BV53" s="125"/>
      <c r="BW53" s="125"/>
      <c r="BX53" s="125"/>
      <c r="BY53" s="125"/>
      <c r="BZ53" s="125">
        <f>データ!BC7</f>
        <v>21</v>
      </c>
      <c r="CA53" s="125"/>
      <c r="CB53" s="125"/>
      <c r="CC53" s="125"/>
      <c r="CD53" s="125"/>
      <c r="CE53" s="125"/>
      <c r="CF53" s="125"/>
      <c r="CG53" s="125"/>
      <c r="CH53" s="125"/>
      <c r="CI53" s="125"/>
      <c r="CJ53" s="125"/>
      <c r="CK53" s="125"/>
      <c r="CL53" s="125"/>
      <c r="CM53" s="125"/>
      <c r="CN53" s="125"/>
      <c r="CO53" s="125"/>
      <c r="CP53" s="125"/>
      <c r="CQ53" s="125"/>
      <c r="CR53" s="125"/>
      <c r="CS53" s="125">
        <f>データ!BD7</f>
        <v>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40.700000000000003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38.200000000000003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34.6</v>
      </c>
      <c r="FY53" s="118"/>
      <c r="FZ53" s="118"/>
      <c r="GA53" s="118"/>
      <c r="GB53" s="118"/>
      <c r="GC53" s="118"/>
      <c r="GD53" s="118"/>
      <c r="GE53" s="118"/>
      <c r="GF53" s="118"/>
      <c r="GG53" s="118"/>
      <c r="GH53" s="118"/>
      <c r="GI53" s="118"/>
      <c r="GJ53" s="118"/>
      <c r="GK53" s="118"/>
      <c r="GL53" s="118"/>
      <c r="GM53" s="118"/>
      <c r="GN53" s="118"/>
      <c r="GO53" s="118"/>
      <c r="GP53" s="118"/>
      <c r="GQ53" s="118">
        <f>データ!BN7</f>
        <v>37.6</v>
      </c>
      <c r="GR53" s="118"/>
      <c r="GS53" s="118"/>
      <c r="GT53" s="118"/>
      <c r="GU53" s="118"/>
      <c r="GV53" s="118"/>
      <c r="GW53" s="118"/>
      <c r="GX53" s="118"/>
      <c r="GY53" s="118"/>
      <c r="GZ53" s="118"/>
      <c r="HA53" s="118"/>
      <c r="HB53" s="118"/>
      <c r="HC53" s="118"/>
      <c r="HD53" s="118"/>
      <c r="HE53" s="118"/>
      <c r="HF53" s="118"/>
      <c r="HG53" s="118"/>
      <c r="HH53" s="118"/>
      <c r="HI53" s="118"/>
      <c r="HJ53" s="118">
        <f>データ!BO7</f>
        <v>33.200000000000003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7496</v>
      </c>
      <c r="JD53" s="125"/>
      <c r="JE53" s="125"/>
      <c r="JF53" s="125"/>
      <c r="JG53" s="125"/>
      <c r="JH53" s="125"/>
      <c r="JI53" s="125"/>
      <c r="JJ53" s="125"/>
      <c r="JK53" s="125"/>
      <c r="JL53" s="125"/>
      <c r="JM53" s="125"/>
      <c r="JN53" s="125"/>
      <c r="JO53" s="125"/>
      <c r="JP53" s="125"/>
      <c r="JQ53" s="125"/>
      <c r="JR53" s="125"/>
      <c r="JS53" s="125"/>
      <c r="JT53" s="125"/>
      <c r="JU53" s="125"/>
      <c r="JV53" s="125">
        <f>データ!BW7</f>
        <v>6967</v>
      </c>
      <c r="JW53" s="125"/>
      <c r="JX53" s="125"/>
      <c r="JY53" s="125"/>
      <c r="JZ53" s="125"/>
      <c r="KA53" s="125"/>
      <c r="KB53" s="125"/>
      <c r="KC53" s="125"/>
      <c r="KD53" s="125"/>
      <c r="KE53" s="125"/>
      <c r="KF53" s="125"/>
      <c r="KG53" s="125"/>
      <c r="KH53" s="125"/>
      <c r="KI53" s="125"/>
      <c r="KJ53" s="125"/>
      <c r="KK53" s="125"/>
      <c r="KL53" s="125"/>
      <c r="KM53" s="125"/>
      <c r="KN53" s="125"/>
      <c r="KO53" s="125">
        <f>データ!BX7</f>
        <v>7138</v>
      </c>
      <c r="KP53" s="125"/>
      <c r="KQ53" s="125"/>
      <c r="KR53" s="125"/>
      <c r="KS53" s="125"/>
      <c r="KT53" s="125"/>
      <c r="KU53" s="125"/>
      <c r="KV53" s="125"/>
      <c r="KW53" s="125"/>
      <c r="KX53" s="125"/>
      <c r="KY53" s="125"/>
      <c r="KZ53" s="125"/>
      <c r="LA53" s="125"/>
      <c r="LB53" s="125"/>
      <c r="LC53" s="125"/>
      <c r="LD53" s="125"/>
      <c r="LE53" s="125"/>
      <c r="LF53" s="125"/>
      <c r="LG53" s="125"/>
      <c r="LH53" s="125">
        <f>データ!BY7</f>
        <v>8131</v>
      </c>
      <c r="LI53" s="125"/>
      <c r="LJ53" s="125"/>
      <c r="LK53" s="125"/>
      <c r="LL53" s="125"/>
      <c r="LM53" s="125"/>
      <c r="LN53" s="125"/>
      <c r="LO53" s="125"/>
      <c r="LP53" s="125"/>
      <c r="LQ53" s="125"/>
      <c r="LR53" s="125"/>
      <c r="LS53" s="125"/>
      <c r="LT53" s="125"/>
      <c r="LU53" s="125"/>
      <c r="LV53" s="125"/>
      <c r="LW53" s="125"/>
      <c r="LX53" s="125"/>
      <c r="LY53" s="125"/>
      <c r="LZ53" s="125"/>
      <c r="MA53" s="125">
        <f>データ!BZ7</f>
        <v>8024</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130</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71140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91638</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78.400000000000006</v>
      </c>
      <c r="KB78" s="120"/>
      <c r="KC78" s="120"/>
      <c r="KD78" s="120"/>
      <c r="KE78" s="120"/>
      <c r="KF78" s="120"/>
      <c r="KG78" s="120"/>
      <c r="KH78" s="120"/>
      <c r="KI78" s="120"/>
      <c r="KJ78" s="120"/>
      <c r="KK78" s="120"/>
      <c r="KL78" s="120"/>
      <c r="KM78" s="120"/>
      <c r="KN78" s="120"/>
      <c r="KO78" s="121"/>
      <c r="KP78" s="119">
        <f>データ!DF7</f>
        <v>70.5</v>
      </c>
      <c r="KQ78" s="120"/>
      <c r="KR78" s="120"/>
      <c r="KS78" s="120"/>
      <c r="KT78" s="120"/>
      <c r="KU78" s="120"/>
      <c r="KV78" s="120"/>
      <c r="KW78" s="120"/>
      <c r="KX78" s="120"/>
      <c r="KY78" s="120"/>
      <c r="KZ78" s="120"/>
      <c r="LA78" s="120"/>
      <c r="LB78" s="120"/>
      <c r="LC78" s="120"/>
      <c r="LD78" s="121"/>
      <c r="LE78" s="119">
        <f>データ!DG7</f>
        <v>59.2</v>
      </c>
      <c r="LF78" s="120"/>
      <c r="LG78" s="120"/>
      <c r="LH78" s="120"/>
      <c r="LI78" s="120"/>
      <c r="LJ78" s="120"/>
      <c r="LK78" s="120"/>
      <c r="LL78" s="120"/>
      <c r="LM78" s="120"/>
      <c r="LN78" s="120"/>
      <c r="LO78" s="120"/>
      <c r="LP78" s="120"/>
      <c r="LQ78" s="120"/>
      <c r="LR78" s="120"/>
      <c r="LS78" s="121"/>
      <c r="LT78" s="119">
        <f>データ!DH7</f>
        <v>62.4</v>
      </c>
      <c r="LU78" s="120"/>
      <c r="LV78" s="120"/>
      <c r="LW78" s="120"/>
      <c r="LX78" s="120"/>
      <c r="LY78" s="120"/>
      <c r="LZ78" s="120"/>
      <c r="MA78" s="120"/>
      <c r="MB78" s="120"/>
      <c r="MC78" s="120"/>
      <c r="MD78" s="120"/>
      <c r="ME78" s="120"/>
      <c r="MF78" s="120"/>
      <c r="MG78" s="120"/>
      <c r="MH78" s="121"/>
      <c r="MI78" s="119">
        <f>データ!DI7</f>
        <v>82.7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04675yYYFxjls1r3TVBfjurJH+ybYwJ2cRpuNT7Oq2qFXo5xxPU5xXMbjFMGezCLxDj1gPq/lzr0M0+CnJphlQ==" saltValue="XbvJnnXDiY2GmgOFsQ/d2w=="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61</v>
      </c>
      <c r="DL3" s="52"/>
      <c r="DM3" s="52"/>
      <c r="DN3" s="52"/>
      <c r="DO3" s="52"/>
      <c r="DP3" s="52"/>
      <c r="DQ3" s="52"/>
      <c r="DR3" s="52"/>
      <c r="DS3" s="52"/>
      <c r="DT3" s="52"/>
      <c r="DU3" s="54"/>
    </row>
    <row r="4" spans="1:125" x14ac:dyDescent="0.15">
      <c r="A4" s="49" t="s">
        <v>62</v>
      </c>
      <c r="B4" s="57"/>
      <c r="C4" s="57"/>
      <c r="D4" s="57"/>
      <c r="E4" s="57"/>
      <c r="F4" s="57"/>
      <c r="G4" s="57"/>
      <c r="H4" s="145"/>
      <c r="I4" s="146"/>
      <c r="J4" s="146"/>
      <c r="K4" s="146"/>
      <c r="L4" s="146"/>
      <c r="M4" s="146"/>
      <c r="N4" s="146"/>
      <c r="O4" s="146"/>
      <c r="P4" s="146"/>
      <c r="Q4" s="146"/>
      <c r="R4" s="146"/>
      <c r="S4" s="146"/>
      <c r="T4" s="146"/>
      <c r="U4" s="146"/>
      <c r="V4" s="146"/>
      <c r="W4" s="146"/>
      <c r="X4" s="146"/>
      <c r="Y4" s="140" t="s">
        <v>63</v>
      </c>
      <c r="Z4" s="141"/>
      <c r="AA4" s="141"/>
      <c r="AB4" s="141"/>
      <c r="AC4" s="141"/>
      <c r="AD4" s="141"/>
      <c r="AE4" s="141"/>
      <c r="AF4" s="141"/>
      <c r="AG4" s="141"/>
      <c r="AH4" s="141"/>
      <c r="AI4" s="142"/>
      <c r="AJ4" s="147" t="s">
        <v>64</v>
      </c>
      <c r="AK4" s="147"/>
      <c r="AL4" s="147"/>
      <c r="AM4" s="147"/>
      <c r="AN4" s="147"/>
      <c r="AO4" s="147"/>
      <c r="AP4" s="147"/>
      <c r="AQ4" s="147"/>
      <c r="AR4" s="147"/>
      <c r="AS4" s="147"/>
      <c r="AT4" s="147"/>
      <c r="AU4" s="148" t="s">
        <v>65</v>
      </c>
      <c r="AV4" s="147"/>
      <c r="AW4" s="147"/>
      <c r="AX4" s="147"/>
      <c r="AY4" s="147"/>
      <c r="AZ4" s="147"/>
      <c r="BA4" s="147"/>
      <c r="BB4" s="147"/>
      <c r="BC4" s="147"/>
      <c r="BD4" s="147"/>
      <c r="BE4" s="147"/>
      <c r="BF4" s="147" t="s">
        <v>66</v>
      </c>
      <c r="BG4" s="147"/>
      <c r="BH4" s="147"/>
      <c r="BI4" s="147"/>
      <c r="BJ4" s="147"/>
      <c r="BK4" s="147"/>
      <c r="BL4" s="147"/>
      <c r="BM4" s="147"/>
      <c r="BN4" s="147"/>
      <c r="BO4" s="147"/>
      <c r="BP4" s="147"/>
      <c r="BQ4" s="148" t="s">
        <v>67</v>
      </c>
      <c r="BR4" s="147"/>
      <c r="BS4" s="147"/>
      <c r="BT4" s="147"/>
      <c r="BU4" s="147"/>
      <c r="BV4" s="147"/>
      <c r="BW4" s="147"/>
      <c r="BX4" s="147"/>
      <c r="BY4" s="147"/>
      <c r="BZ4" s="147"/>
      <c r="CA4" s="147"/>
      <c r="CB4" s="147" t="s">
        <v>68</v>
      </c>
      <c r="CC4" s="147"/>
      <c r="CD4" s="147"/>
      <c r="CE4" s="147"/>
      <c r="CF4" s="147"/>
      <c r="CG4" s="147"/>
      <c r="CH4" s="147"/>
      <c r="CI4" s="147"/>
      <c r="CJ4" s="147"/>
      <c r="CK4" s="147"/>
      <c r="CL4" s="147"/>
      <c r="CM4" s="149" t="s">
        <v>69</v>
      </c>
      <c r="CN4" s="149" t="s">
        <v>70</v>
      </c>
      <c r="CO4" s="140" t="s">
        <v>71</v>
      </c>
      <c r="CP4" s="141"/>
      <c r="CQ4" s="141"/>
      <c r="CR4" s="141"/>
      <c r="CS4" s="141"/>
      <c r="CT4" s="141"/>
      <c r="CU4" s="141"/>
      <c r="CV4" s="141"/>
      <c r="CW4" s="141"/>
      <c r="CX4" s="141"/>
      <c r="CY4" s="142"/>
      <c r="CZ4" s="147" t="s">
        <v>72</v>
      </c>
      <c r="DA4" s="147"/>
      <c r="DB4" s="147"/>
      <c r="DC4" s="147"/>
      <c r="DD4" s="147"/>
      <c r="DE4" s="147"/>
      <c r="DF4" s="147"/>
      <c r="DG4" s="147"/>
      <c r="DH4" s="147"/>
      <c r="DI4" s="147"/>
      <c r="DJ4" s="147"/>
      <c r="DK4" s="140" t="s">
        <v>73</v>
      </c>
      <c r="DL4" s="141"/>
      <c r="DM4" s="141"/>
      <c r="DN4" s="141"/>
      <c r="DO4" s="141"/>
      <c r="DP4" s="141"/>
      <c r="DQ4" s="141"/>
      <c r="DR4" s="141"/>
      <c r="DS4" s="141"/>
      <c r="DT4" s="141"/>
      <c r="DU4" s="142"/>
    </row>
    <row r="5" spans="1:125" x14ac:dyDescent="0.15">
      <c r="A5" s="49" t="s">
        <v>74</v>
      </c>
      <c r="B5" s="58"/>
      <c r="C5" s="58"/>
      <c r="D5" s="58"/>
      <c r="E5" s="58"/>
      <c r="F5" s="58"/>
      <c r="G5" s="58"/>
      <c r="H5" s="59" t="s">
        <v>75</v>
      </c>
      <c r="I5" s="59" t="s">
        <v>76</v>
      </c>
      <c r="J5" s="59" t="s">
        <v>77</v>
      </c>
      <c r="K5" s="59" t="s">
        <v>78</v>
      </c>
      <c r="L5" s="59" t="s">
        <v>79</v>
      </c>
      <c r="M5" s="59" t="s">
        <v>4</v>
      </c>
      <c r="N5" s="59" t="s">
        <v>5</v>
      </c>
      <c r="O5" s="59" t="s">
        <v>80</v>
      </c>
      <c r="P5" s="59" t="s">
        <v>13</v>
      </c>
      <c r="Q5" s="59" t="s">
        <v>81</v>
      </c>
      <c r="R5" s="59" t="s">
        <v>82</v>
      </c>
      <c r="S5" s="59" t="s">
        <v>83</v>
      </c>
      <c r="T5" s="59" t="s">
        <v>84</v>
      </c>
      <c r="U5" s="59" t="s">
        <v>85</v>
      </c>
      <c r="V5" s="59" t="s">
        <v>86</v>
      </c>
      <c r="W5" s="59" t="s">
        <v>87</v>
      </c>
      <c r="X5" s="59" t="s">
        <v>88</v>
      </c>
      <c r="Y5" s="59" t="s">
        <v>89</v>
      </c>
      <c r="Z5" s="59" t="s">
        <v>90</v>
      </c>
      <c r="AA5" s="59" t="s">
        <v>91</v>
      </c>
      <c r="AB5" s="59" t="s">
        <v>92</v>
      </c>
      <c r="AC5" s="59" t="s">
        <v>93</v>
      </c>
      <c r="AD5" s="59" t="s">
        <v>94</v>
      </c>
      <c r="AE5" s="59" t="s">
        <v>95</v>
      </c>
      <c r="AF5" s="59" t="s">
        <v>96</v>
      </c>
      <c r="AG5" s="59" t="s">
        <v>97</v>
      </c>
      <c r="AH5" s="59" t="s">
        <v>98</v>
      </c>
      <c r="AI5" s="59" t="s">
        <v>99</v>
      </c>
      <c r="AJ5" s="59" t="s">
        <v>100</v>
      </c>
      <c r="AK5" s="59" t="s">
        <v>90</v>
      </c>
      <c r="AL5" s="59" t="s">
        <v>91</v>
      </c>
      <c r="AM5" s="59" t="s">
        <v>92</v>
      </c>
      <c r="AN5" s="59" t="s">
        <v>93</v>
      </c>
      <c r="AO5" s="59" t="s">
        <v>94</v>
      </c>
      <c r="AP5" s="59" t="s">
        <v>95</v>
      </c>
      <c r="AQ5" s="59" t="s">
        <v>96</v>
      </c>
      <c r="AR5" s="59" t="s">
        <v>97</v>
      </c>
      <c r="AS5" s="59" t="s">
        <v>98</v>
      </c>
      <c r="AT5" s="59" t="s">
        <v>99</v>
      </c>
      <c r="AU5" s="59" t="s">
        <v>100</v>
      </c>
      <c r="AV5" s="59" t="s">
        <v>101</v>
      </c>
      <c r="AW5" s="59" t="s">
        <v>91</v>
      </c>
      <c r="AX5" s="59" t="s">
        <v>102</v>
      </c>
      <c r="AY5" s="59" t="s">
        <v>93</v>
      </c>
      <c r="AZ5" s="59" t="s">
        <v>94</v>
      </c>
      <c r="BA5" s="59" t="s">
        <v>95</v>
      </c>
      <c r="BB5" s="59" t="s">
        <v>96</v>
      </c>
      <c r="BC5" s="59" t="s">
        <v>97</v>
      </c>
      <c r="BD5" s="59" t="s">
        <v>98</v>
      </c>
      <c r="BE5" s="59" t="s">
        <v>99</v>
      </c>
      <c r="BF5" s="59" t="s">
        <v>100</v>
      </c>
      <c r="BG5" s="59" t="s">
        <v>101</v>
      </c>
      <c r="BH5" s="59" t="s">
        <v>91</v>
      </c>
      <c r="BI5" s="59" t="s">
        <v>92</v>
      </c>
      <c r="BJ5" s="59" t="s">
        <v>103</v>
      </c>
      <c r="BK5" s="59" t="s">
        <v>94</v>
      </c>
      <c r="BL5" s="59" t="s">
        <v>95</v>
      </c>
      <c r="BM5" s="59" t="s">
        <v>96</v>
      </c>
      <c r="BN5" s="59" t="s">
        <v>97</v>
      </c>
      <c r="BO5" s="59" t="s">
        <v>98</v>
      </c>
      <c r="BP5" s="59" t="s">
        <v>99</v>
      </c>
      <c r="BQ5" s="59" t="s">
        <v>100</v>
      </c>
      <c r="BR5" s="59" t="s">
        <v>90</v>
      </c>
      <c r="BS5" s="59" t="s">
        <v>91</v>
      </c>
      <c r="BT5" s="59" t="s">
        <v>102</v>
      </c>
      <c r="BU5" s="59" t="s">
        <v>93</v>
      </c>
      <c r="BV5" s="59" t="s">
        <v>94</v>
      </c>
      <c r="BW5" s="59" t="s">
        <v>95</v>
      </c>
      <c r="BX5" s="59" t="s">
        <v>96</v>
      </c>
      <c r="BY5" s="59" t="s">
        <v>97</v>
      </c>
      <c r="BZ5" s="59" t="s">
        <v>98</v>
      </c>
      <c r="CA5" s="59" t="s">
        <v>99</v>
      </c>
      <c r="CB5" s="59" t="s">
        <v>100</v>
      </c>
      <c r="CC5" s="59" t="s">
        <v>101</v>
      </c>
      <c r="CD5" s="59" t="s">
        <v>91</v>
      </c>
      <c r="CE5" s="59" t="s">
        <v>104</v>
      </c>
      <c r="CF5" s="59" t="s">
        <v>103</v>
      </c>
      <c r="CG5" s="59" t="s">
        <v>94</v>
      </c>
      <c r="CH5" s="59" t="s">
        <v>95</v>
      </c>
      <c r="CI5" s="59" t="s">
        <v>96</v>
      </c>
      <c r="CJ5" s="59" t="s">
        <v>97</v>
      </c>
      <c r="CK5" s="59" t="s">
        <v>98</v>
      </c>
      <c r="CL5" s="59" t="s">
        <v>99</v>
      </c>
      <c r="CM5" s="150"/>
      <c r="CN5" s="150"/>
      <c r="CO5" s="59" t="s">
        <v>100</v>
      </c>
      <c r="CP5" s="59" t="s">
        <v>90</v>
      </c>
      <c r="CQ5" s="59" t="s">
        <v>91</v>
      </c>
      <c r="CR5" s="59" t="s">
        <v>104</v>
      </c>
      <c r="CS5" s="59" t="s">
        <v>93</v>
      </c>
      <c r="CT5" s="59" t="s">
        <v>94</v>
      </c>
      <c r="CU5" s="59" t="s">
        <v>95</v>
      </c>
      <c r="CV5" s="59" t="s">
        <v>96</v>
      </c>
      <c r="CW5" s="59" t="s">
        <v>97</v>
      </c>
      <c r="CX5" s="59" t="s">
        <v>98</v>
      </c>
      <c r="CY5" s="59" t="s">
        <v>99</v>
      </c>
      <c r="CZ5" s="59" t="s">
        <v>100</v>
      </c>
      <c r="DA5" s="59" t="s">
        <v>90</v>
      </c>
      <c r="DB5" s="59" t="s">
        <v>91</v>
      </c>
      <c r="DC5" s="59" t="s">
        <v>92</v>
      </c>
      <c r="DD5" s="59" t="s">
        <v>93</v>
      </c>
      <c r="DE5" s="59" t="s">
        <v>94</v>
      </c>
      <c r="DF5" s="59" t="s">
        <v>95</v>
      </c>
      <c r="DG5" s="59" t="s">
        <v>96</v>
      </c>
      <c r="DH5" s="59" t="s">
        <v>97</v>
      </c>
      <c r="DI5" s="59" t="s">
        <v>98</v>
      </c>
      <c r="DJ5" s="59" t="s">
        <v>35</v>
      </c>
      <c r="DK5" s="59" t="s">
        <v>100</v>
      </c>
      <c r="DL5" s="59" t="s">
        <v>90</v>
      </c>
      <c r="DM5" s="59" t="s">
        <v>105</v>
      </c>
      <c r="DN5" s="59" t="s">
        <v>92</v>
      </c>
      <c r="DO5" s="59" t="s">
        <v>106</v>
      </c>
      <c r="DP5" s="59" t="s">
        <v>94</v>
      </c>
      <c r="DQ5" s="59" t="s">
        <v>95</v>
      </c>
      <c r="DR5" s="59" t="s">
        <v>96</v>
      </c>
      <c r="DS5" s="59" t="s">
        <v>97</v>
      </c>
      <c r="DT5" s="59" t="s">
        <v>98</v>
      </c>
      <c r="DU5" s="59" t="s">
        <v>99</v>
      </c>
    </row>
    <row r="6" spans="1:125" s="66" customFormat="1" x14ac:dyDescent="0.15">
      <c r="A6" s="49" t="s">
        <v>107</v>
      </c>
      <c r="B6" s="60">
        <f>B8</f>
        <v>2018</v>
      </c>
      <c r="C6" s="60">
        <f t="shared" ref="C6:X6" si="1">C8</f>
        <v>232076</v>
      </c>
      <c r="D6" s="60">
        <f t="shared" si="1"/>
        <v>47</v>
      </c>
      <c r="E6" s="60">
        <f t="shared" si="1"/>
        <v>14</v>
      </c>
      <c r="F6" s="60">
        <f t="shared" si="1"/>
        <v>0</v>
      </c>
      <c r="G6" s="60">
        <f t="shared" si="1"/>
        <v>4</v>
      </c>
      <c r="H6" s="60" t="str">
        <f>SUBSTITUTE(H8,"　","")</f>
        <v>愛知県豊川市</v>
      </c>
      <c r="I6" s="60" t="str">
        <f t="shared" si="1"/>
        <v>西小坂井駅前駐車場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届出駐車場</v>
      </c>
      <c r="Q6" s="62" t="str">
        <f t="shared" si="1"/>
        <v>広場式</v>
      </c>
      <c r="R6" s="63">
        <f t="shared" si="1"/>
        <v>24</v>
      </c>
      <c r="S6" s="62" t="str">
        <f t="shared" si="1"/>
        <v>駅</v>
      </c>
      <c r="T6" s="62" t="str">
        <f t="shared" si="1"/>
        <v>無</v>
      </c>
      <c r="U6" s="63">
        <f t="shared" si="1"/>
        <v>1255</v>
      </c>
      <c r="V6" s="63">
        <f t="shared" si="1"/>
        <v>53</v>
      </c>
      <c r="W6" s="63">
        <f t="shared" si="1"/>
        <v>100</v>
      </c>
      <c r="X6" s="62" t="str">
        <f t="shared" si="1"/>
        <v>代行制</v>
      </c>
      <c r="Y6" s="64">
        <f>IF(Y8="-",NA(),Y8)</f>
        <v>269.10000000000002</v>
      </c>
      <c r="Z6" s="64">
        <f t="shared" ref="Z6:AH6" si="2">IF(Z8="-",NA(),Z8)</f>
        <v>263.7</v>
      </c>
      <c r="AA6" s="64">
        <f t="shared" si="2"/>
        <v>264.39999999999998</v>
      </c>
      <c r="AB6" s="64">
        <f t="shared" si="2"/>
        <v>270.3</v>
      </c>
      <c r="AC6" s="64">
        <f t="shared" si="2"/>
        <v>299.2</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62.8</v>
      </c>
      <c r="BG6" s="64">
        <f t="shared" ref="BG6:BO6" si="5">IF(BG8="-",NA(),BG8)</f>
        <v>62.1</v>
      </c>
      <c r="BH6" s="64">
        <f t="shared" si="5"/>
        <v>62.2</v>
      </c>
      <c r="BI6" s="64">
        <f t="shared" si="5"/>
        <v>63</v>
      </c>
      <c r="BJ6" s="64">
        <f t="shared" si="5"/>
        <v>66.599999999999994</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2214</v>
      </c>
      <c r="BR6" s="65">
        <f t="shared" ref="BR6:BZ6" si="6">IF(BR8="-",NA(),BR8)</f>
        <v>2185</v>
      </c>
      <c r="BS6" s="65">
        <f t="shared" si="6"/>
        <v>2195</v>
      </c>
      <c r="BT6" s="65">
        <f t="shared" si="6"/>
        <v>2295</v>
      </c>
      <c r="BU6" s="65">
        <f t="shared" si="6"/>
        <v>2681</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108</v>
      </c>
      <c r="CM6" s="63">
        <f t="shared" ref="CM6:CN6" si="7">CM8</f>
        <v>71140</v>
      </c>
      <c r="CN6" s="63">
        <f t="shared" si="7"/>
        <v>91638</v>
      </c>
      <c r="CO6" s="64"/>
      <c r="CP6" s="64"/>
      <c r="CQ6" s="64"/>
      <c r="CR6" s="64"/>
      <c r="CS6" s="64"/>
      <c r="CT6" s="64"/>
      <c r="CU6" s="64"/>
      <c r="CV6" s="64"/>
      <c r="CW6" s="64"/>
      <c r="CX6" s="64"/>
      <c r="CY6" s="61" t="s">
        <v>108</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26.4</v>
      </c>
      <c r="DL6" s="64">
        <f t="shared" ref="DL6:DT6" si="9">IF(DL8="-",NA(),DL8)</f>
        <v>28.3</v>
      </c>
      <c r="DM6" s="64">
        <f t="shared" si="9"/>
        <v>26.4</v>
      </c>
      <c r="DN6" s="64">
        <f t="shared" si="9"/>
        <v>28.3</v>
      </c>
      <c r="DO6" s="64">
        <f t="shared" si="9"/>
        <v>32.1</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109</v>
      </c>
      <c r="B7" s="60">
        <f t="shared" ref="B7:X7" si="10">B8</f>
        <v>2018</v>
      </c>
      <c r="C7" s="60">
        <f t="shared" si="10"/>
        <v>232076</v>
      </c>
      <c r="D7" s="60">
        <f t="shared" si="10"/>
        <v>47</v>
      </c>
      <c r="E7" s="60">
        <f t="shared" si="10"/>
        <v>14</v>
      </c>
      <c r="F7" s="60">
        <f t="shared" si="10"/>
        <v>0</v>
      </c>
      <c r="G7" s="60">
        <f t="shared" si="10"/>
        <v>4</v>
      </c>
      <c r="H7" s="60" t="str">
        <f t="shared" si="10"/>
        <v>愛知県　豊川市</v>
      </c>
      <c r="I7" s="60" t="str">
        <f t="shared" si="10"/>
        <v>西小坂井駅前駐車場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届出駐車場</v>
      </c>
      <c r="Q7" s="62" t="str">
        <f t="shared" si="10"/>
        <v>広場式</v>
      </c>
      <c r="R7" s="63">
        <f t="shared" si="10"/>
        <v>24</v>
      </c>
      <c r="S7" s="62" t="str">
        <f t="shared" si="10"/>
        <v>駅</v>
      </c>
      <c r="T7" s="62" t="str">
        <f t="shared" si="10"/>
        <v>無</v>
      </c>
      <c r="U7" s="63">
        <f t="shared" si="10"/>
        <v>1255</v>
      </c>
      <c r="V7" s="63">
        <f t="shared" si="10"/>
        <v>53</v>
      </c>
      <c r="W7" s="63">
        <f t="shared" si="10"/>
        <v>100</v>
      </c>
      <c r="X7" s="62" t="str">
        <f t="shared" si="10"/>
        <v>代行制</v>
      </c>
      <c r="Y7" s="64">
        <f>Y8</f>
        <v>269.10000000000002</v>
      </c>
      <c r="Z7" s="64">
        <f t="shared" ref="Z7:AH7" si="11">Z8</f>
        <v>263.7</v>
      </c>
      <c r="AA7" s="64">
        <f t="shared" si="11"/>
        <v>264.39999999999998</v>
      </c>
      <c r="AB7" s="64">
        <f t="shared" si="11"/>
        <v>270.3</v>
      </c>
      <c r="AC7" s="64">
        <f t="shared" si="11"/>
        <v>299.2</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62.8</v>
      </c>
      <c r="BG7" s="64">
        <f t="shared" ref="BG7:BO7" si="14">BG8</f>
        <v>62.1</v>
      </c>
      <c r="BH7" s="64">
        <f t="shared" si="14"/>
        <v>62.2</v>
      </c>
      <c r="BI7" s="64">
        <f t="shared" si="14"/>
        <v>63</v>
      </c>
      <c r="BJ7" s="64">
        <f t="shared" si="14"/>
        <v>66.599999999999994</v>
      </c>
      <c r="BK7" s="64">
        <f t="shared" si="14"/>
        <v>40.700000000000003</v>
      </c>
      <c r="BL7" s="64">
        <f t="shared" si="14"/>
        <v>38.200000000000003</v>
      </c>
      <c r="BM7" s="64">
        <f t="shared" si="14"/>
        <v>34.6</v>
      </c>
      <c r="BN7" s="64">
        <f t="shared" si="14"/>
        <v>37.6</v>
      </c>
      <c r="BO7" s="64">
        <f t="shared" si="14"/>
        <v>33.200000000000003</v>
      </c>
      <c r="BP7" s="61"/>
      <c r="BQ7" s="65">
        <f>BQ8</f>
        <v>2214</v>
      </c>
      <c r="BR7" s="65">
        <f t="shared" ref="BR7:BZ7" si="15">BR8</f>
        <v>2185</v>
      </c>
      <c r="BS7" s="65">
        <f t="shared" si="15"/>
        <v>2195</v>
      </c>
      <c r="BT7" s="65">
        <f t="shared" si="15"/>
        <v>2295</v>
      </c>
      <c r="BU7" s="65">
        <f t="shared" si="15"/>
        <v>2681</v>
      </c>
      <c r="BV7" s="65">
        <f t="shared" si="15"/>
        <v>7496</v>
      </c>
      <c r="BW7" s="65">
        <f t="shared" si="15"/>
        <v>6967</v>
      </c>
      <c r="BX7" s="65">
        <f t="shared" si="15"/>
        <v>7138</v>
      </c>
      <c r="BY7" s="65">
        <f t="shared" si="15"/>
        <v>8131</v>
      </c>
      <c r="BZ7" s="65">
        <f t="shared" si="15"/>
        <v>8024</v>
      </c>
      <c r="CA7" s="63"/>
      <c r="CB7" s="64" t="s">
        <v>110</v>
      </c>
      <c r="CC7" s="64" t="s">
        <v>110</v>
      </c>
      <c r="CD7" s="64" t="s">
        <v>110</v>
      </c>
      <c r="CE7" s="64" t="s">
        <v>110</v>
      </c>
      <c r="CF7" s="64" t="s">
        <v>110</v>
      </c>
      <c r="CG7" s="64" t="s">
        <v>110</v>
      </c>
      <c r="CH7" s="64" t="s">
        <v>110</v>
      </c>
      <c r="CI7" s="64" t="s">
        <v>110</v>
      </c>
      <c r="CJ7" s="64" t="s">
        <v>110</v>
      </c>
      <c r="CK7" s="64" t="s">
        <v>108</v>
      </c>
      <c r="CL7" s="61"/>
      <c r="CM7" s="63">
        <f>CM8</f>
        <v>71140</v>
      </c>
      <c r="CN7" s="63">
        <f>CN8</f>
        <v>91638</v>
      </c>
      <c r="CO7" s="64" t="s">
        <v>110</v>
      </c>
      <c r="CP7" s="64" t="s">
        <v>110</v>
      </c>
      <c r="CQ7" s="64" t="s">
        <v>110</v>
      </c>
      <c r="CR7" s="64" t="s">
        <v>110</v>
      </c>
      <c r="CS7" s="64" t="s">
        <v>110</v>
      </c>
      <c r="CT7" s="64" t="s">
        <v>110</v>
      </c>
      <c r="CU7" s="64" t="s">
        <v>110</v>
      </c>
      <c r="CV7" s="64" t="s">
        <v>110</v>
      </c>
      <c r="CW7" s="64" t="s">
        <v>110</v>
      </c>
      <c r="CX7" s="64" t="s">
        <v>108</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26.4</v>
      </c>
      <c r="DL7" s="64">
        <f t="shared" ref="DL7:DT7" si="17">DL8</f>
        <v>28.3</v>
      </c>
      <c r="DM7" s="64">
        <f t="shared" si="17"/>
        <v>26.4</v>
      </c>
      <c r="DN7" s="64">
        <f t="shared" si="17"/>
        <v>28.3</v>
      </c>
      <c r="DO7" s="64">
        <f t="shared" si="17"/>
        <v>32.1</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232076</v>
      </c>
      <c r="D8" s="67">
        <v>47</v>
      </c>
      <c r="E8" s="67">
        <v>14</v>
      </c>
      <c r="F8" s="67">
        <v>0</v>
      </c>
      <c r="G8" s="67">
        <v>4</v>
      </c>
      <c r="H8" s="67" t="s">
        <v>111</v>
      </c>
      <c r="I8" s="67" t="s">
        <v>112</v>
      </c>
      <c r="J8" s="67" t="s">
        <v>113</v>
      </c>
      <c r="K8" s="67" t="s">
        <v>114</v>
      </c>
      <c r="L8" s="67" t="s">
        <v>115</v>
      </c>
      <c r="M8" s="67" t="s">
        <v>116</v>
      </c>
      <c r="N8" s="67" t="s">
        <v>117</v>
      </c>
      <c r="O8" s="68" t="s">
        <v>118</v>
      </c>
      <c r="P8" s="69" t="s">
        <v>119</v>
      </c>
      <c r="Q8" s="69" t="s">
        <v>120</v>
      </c>
      <c r="R8" s="70">
        <v>24</v>
      </c>
      <c r="S8" s="69" t="s">
        <v>121</v>
      </c>
      <c r="T8" s="69" t="s">
        <v>122</v>
      </c>
      <c r="U8" s="70">
        <v>1255</v>
      </c>
      <c r="V8" s="70">
        <v>53</v>
      </c>
      <c r="W8" s="70">
        <v>100</v>
      </c>
      <c r="X8" s="69" t="s">
        <v>123</v>
      </c>
      <c r="Y8" s="71">
        <v>269.10000000000002</v>
      </c>
      <c r="Z8" s="71">
        <v>263.7</v>
      </c>
      <c r="AA8" s="71">
        <v>264.39999999999998</v>
      </c>
      <c r="AB8" s="71">
        <v>270.3</v>
      </c>
      <c r="AC8" s="71">
        <v>299.2</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62.8</v>
      </c>
      <c r="BG8" s="71">
        <v>62.1</v>
      </c>
      <c r="BH8" s="71">
        <v>62.2</v>
      </c>
      <c r="BI8" s="71">
        <v>63</v>
      </c>
      <c r="BJ8" s="71">
        <v>66.599999999999994</v>
      </c>
      <c r="BK8" s="71">
        <v>40.700000000000003</v>
      </c>
      <c r="BL8" s="71">
        <v>38.200000000000003</v>
      </c>
      <c r="BM8" s="71">
        <v>34.6</v>
      </c>
      <c r="BN8" s="71">
        <v>37.6</v>
      </c>
      <c r="BO8" s="71">
        <v>33.200000000000003</v>
      </c>
      <c r="BP8" s="68">
        <v>26.3</v>
      </c>
      <c r="BQ8" s="72">
        <v>2214</v>
      </c>
      <c r="BR8" s="72">
        <v>2185</v>
      </c>
      <c r="BS8" s="72">
        <v>2195</v>
      </c>
      <c r="BT8" s="73">
        <v>2295</v>
      </c>
      <c r="BU8" s="73">
        <v>2681</v>
      </c>
      <c r="BV8" s="72">
        <v>7496</v>
      </c>
      <c r="BW8" s="72">
        <v>6967</v>
      </c>
      <c r="BX8" s="72">
        <v>7138</v>
      </c>
      <c r="BY8" s="72">
        <v>8131</v>
      </c>
      <c r="BZ8" s="72">
        <v>8024</v>
      </c>
      <c r="CA8" s="70">
        <v>16102</v>
      </c>
      <c r="CB8" s="71" t="s">
        <v>115</v>
      </c>
      <c r="CC8" s="71" t="s">
        <v>115</v>
      </c>
      <c r="CD8" s="71" t="s">
        <v>115</v>
      </c>
      <c r="CE8" s="71" t="s">
        <v>115</v>
      </c>
      <c r="CF8" s="71" t="s">
        <v>115</v>
      </c>
      <c r="CG8" s="71" t="s">
        <v>115</v>
      </c>
      <c r="CH8" s="71" t="s">
        <v>115</v>
      </c>
      <c r="CI8" s="71" t="s">
        <v>115</v>
      </c>
      <c r="CJ8" s="71" t="s">
        <v>115</v>
      </c>
      <c r="CK8" s="71" t="s">
        <v>115</v>
      </c>
      <c r="CL8" s="68" t="s">
        <v>115</v>
      </c>
      <c r="CM8" s="70">
        <v>71140</v>
      </c>
      <c r="CN8" s="70">
        <v>91638</v>
      </c>
      <c r="CO8" s="71" t="s">
        <v>115</v>
      </c>
      <c r="CP8" s="71" t="s">
        <v>115</v>
      </c>
      <c r="CQ8" s="71" t="s">
        <v>115</v>
      </c>
      <c r="CR8" s="71" t="s">
        <v>115</v>
      </c>
      <c r="CS8" s="71" t="s">
        <v>115</v>
      </c>
      <c r="CT8" s="71" t="s">
        <v>115</v>
      </c>
      <c r="CU8" s="71" t="s">
        <v>115</v>
      </c>
      <c r="CV8" s="71" t="s">
        <v>115</v>
      </c>
      <c r="CW8" s="71" t="s">
        <v>115</v>
      </c>
      <c r="CX8" s="71" t="s">
        <v>115</v>
      </c>
      <c r="CY8" s="68" t="s">
        <v>115</v>
      </c>
      <c r="CZ8" s="71">
        <v>0</v>
      </c>
      <c r="DA8" s="71">
        <v>0</v>
      </c>
      <c r="DB8" s="71">
        <v>0</v>
      </c>
      <c r="DC8" s="71">
        <v>0</v>
      </c>
      <c r="DD8" s="71">
        <v>0</v>
      </c>
      <c r="DE8" s="71">
        <v>78.400000000000006</v>
      </c>
      <c r="DF8" s="71">
        <v>70.5</v>
      </c>
      <c r="DG8" s="71">
        <v>59.2</v>
      </c>
      <c r="DH8" s="71">
        <v>62.4</v>
      </c>
      <c r="DI8" s="71">
        <v>82.7</v>
      </c>
      <c r="DJ8" s="68">
        <v>103.6</v>
      </c>
      <c r="DK8" s="71">
        <v>26.4</v>
      </c>
      <c r="DL8" s="71">
        <v>28.3</v>
      </c>
      <c r="DM8" s="71">
        <v>26.4</v>
      </c>
      <c r="DN8" s="71">
        <v>28.3</v>
      </c>
      <c r="DO8" s="71">
        <v>32.1</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124</v>
      </c>
      <c r="C10" s="78" t="s">
        <v>125</v>
      </c>
      <c r="D10" s="78" t="s">
        <v>126</v>
      </c>
      <c r="E10" s="78" t="s">
        <v>127</v>
      </c>
      <c r="F10" s="78" t="s">
        <v>128</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成沢　琢朗</cp:lastModifiedBy>
  <cp:lastPrinted>2020-02-07T05:06:14Z</cp:lastPrinted>
  <dcterms:created xsi:type="dcterms:W3CDTF">2019-12-05T07:24:26Z</dcterms:created>
  <dcterms:modified xsi:type="dcterms:W3CDTF">2020-02-07T05:06:22Z</dcterms:modified>
  <cp:category/>
</cp:coreProperties>
</file>