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ogura\Desktop\200205 公営企業に係る「経営比較分析表」の分析等の確認について\"/>
    </mc:Choice>
  </mc:AlternateContent>
  <xr:revisionPtr revIDLastSave="0" documentId="8_{6E0A5D65-32D5-41C2-893B-9D2000FEEC03}" xr6:coauthVersionLast="36" xr6:coauthVersionMax="36" xr10:uidLastSave="{00000000-0000-0000-0000-000000000000}"/>
  <workbookProtection workbookAlgorithmName="SHA-512" workbookHashValue="T/Lv+ONcAU7KCGsu24iOCzvFwTZNNgaX+GFxKS8BXqA2VoOGMmBg4xk5nAEtxTEr+qW171YqZQb1vTT4s7E6Cw==" workbookSaltValue="80v/oeVRdJxKLilScoviO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<sst xmlns="http://schemas.openxmlformats.org/spreadsheetml/2006/main" count="233" uniqueCount="115">
  <si>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</si>
  <si>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</si>
  <si>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</si>
  <si>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</si>
  <si>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</si>
  <si>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</si>
  <si>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</si>
  <si>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</si>
  <si>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</si>
  <si>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</si>
  <si>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</si>
  <si>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</si>
  <si>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</si>
  <si>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</si>
  <si>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</si>
  <si>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</si>
  <si>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</si>
  <si>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</si>
  <si>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</si>
  <si>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</si>
  <si>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</si>
  <si>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</si>
  <si>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</si>
  <si>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</si>
  <si>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</si>
  <si>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</si>
  <si>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</si>
  <si>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</si>
  <si>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</si>
  <si>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</si>
  <si>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</si>
  <si>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</si>
  <si>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</si>
  <si>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</si>
  <si>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</si>
  <si>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</si>
  <si>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</si>
  <si>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</si>
  <si>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</si>
  <si>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</si>
  <si>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</si>
  <si>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</si>
  <si>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</si>
  <si>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</si>
  <si>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</si>
  <si>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</si>
  <si>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</si>
  <si>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</si>
  <si>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</si>
  <si>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</si>
  <si>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</si>
  <si>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</si>
  <si>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</si>
  <si>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</si>
  <si>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</si>
  <si>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</si>
  <si>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</si>
  <si>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</si>
  <si>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</si>
  <si>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</si>
  <si>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</si>
  <si>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</si>
  <si>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</si>
  <si>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</si>
  <si>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</si>
  <si>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</si>
  <si>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</si>
  <si>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</si>
  <si>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</si>
  <si>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</si>
  <si>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</si>
  <si>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</si>
  <si>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</si>
  <si>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</si>
  <si>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</si>
  <si>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</si>
  <si>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</si>
  <si>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</si>
  <si>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</si>
  <si>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</si>
  <si>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</si>
  <si>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</si>
  <si>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</si>
  <si>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</si>
  <si>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</si>
  <si>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</si>
  <si>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</si>
  <si>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</si>
  <si>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</si>
  <si>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</si>
  <si>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</si>
  <si>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</si>
  <si>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</si>
  <si>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</si>
  <si>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</si>
  <si>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</si>
  <si>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</si>
  <si>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</si>
  <si>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</si>
  <si>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</si>
  <si>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</si>
  <si>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</si>
  <si>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</si>
  <si>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</si>
  <si>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</si>
  <si>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</si>
  <si>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</si>
  <si>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</si>
  <si>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</si>
  <si>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</si>
  <si>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</si>
  <si>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</si>
  <si>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比較的整備時期が新しく、管渠については、現在も主に新設工事を行っている状況であることから、③管渠改善率に対象となる数値が含まれないという状況になっているが、今後、ストックマネジメント計画に基づいた管更生や長寿命化対策などを実施していく予定である。</t>
    <rPh sb="1" eb="3">
      <t>ニシオ</t>
    </rPh>
    <rPh sb="10" eb="12">
      <t>ジギョウ</t>
    </rPh>
    <rPh sb="58" eb="60">
      <t>ジギョウ</t>
    </rPh>
    <rPh sb="100" eb="101">
      <t>ハジ</t>
    </rPh>
    <rPh sb="137" eb="139">
      <t>ヒカク</t>
    </rPh>
    <rPh sb="139" eb="140">
      <t>テキ</t>
    </rPh>
    <rPh sb="140" eb="142">
      <t>セイビ</t>
    </rPh>
    <rPh sb="142" eb="144">
      <t>ジキ</t>
    </rPh>
    <rPh sb="145" eb="146">
      <t>アタラ</t>
    </rPh>
    <rPh sb="149" eb="151">
      <t>カンキョ</t>
    </rPh>
    <rPh sb="157" eb="159">
      <t>ゲンザイ</t>
    </rPh>
    <rPh sb="162" eb="164">
      <t>シンセツ</t>
    </rPh>
    <rPh sb="164" eb="166">
      <t>コウジ</t>
    </rPh>
    <rPh sb="167" eb="168">
      <t>オコナ</t>
    </rPh>
    <rPh sb="172" eb="174">
      <t>ジョウキョウ</t>
    </rPh>
    <rPh sb="183" eb="185">
      <t>カンキョ</t>
    </rPh>
    <rPh sb="185" eb="187">
      <t>カイゼン</t>
    </rPh>
    <rPh sb="187" eb="188">
      <t>リツ</t>
    </rPh>
    <rPh sb="189" eb="191">
      <t>タイショウ</t>
    </rPh>
    <rPh sb="194" eb="196">
      <t>スウチ</t>
    </rPh>
    <rPh sb="197" eb="198">
      <t>フク</t>
    </rPh>
    <rPh sb="205" eb="207">
      <t>ジョウキョウ</t>
    </rPh>
    <rPh sb="215" eb="217">
      <t>コンゴ</t>
    </rPh>
    <rPh sb="228" eb="230">
      <t>ケイカク</t>
    </rPh>
    <rPh sb="231" eb="232">
      <t>モト</t>
    </rPh>
    <rPh sb="235" eb="236">
      <t>カン</t>
    </rPh>
    <rPh sb="236" eb="238">
      <t>コウセイ</t>
    </rPh>
    <rPh sb="239" eb="240">
      <t>チョウ</t>
    </rPh>
    <rPh sb="240" eb="243">
      <t>ジュミョウカ</t>
    </rPh>
    <rPh sb="243" eb="245">
      <t>タイサク</t>
    </rPh>
    <rPh sb="248" eb="250">
      <t>ジッシ</t>
    </rPh>
    <rPh sb="254" eb="256">
      <t>ヨテイ</t>
    </rPh>
    <phoneticPr fontId="4"/>
  </si>
  <si>
    <t>　平成23年度の１市３町合併により、総じて経営状況は悪化したが、平成24年度に高利の企業債を繰上償還し、低利に借換するなど経営改善に努めたことで、近年は一部の指標において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今後、その答申に沿った区域の整備と使用料改定を行っていく予定である。
　さらに、将来にわたって下水道事業を持続的かつ安定的に経営することを目的として、令和２年４月には地方公営企業法適用後の経営戦略を策定・公表する予定である。</t>
    <rPh sb="32" eb="34">
      <t>ヘイセイ</t>
    </rPh>
    <rPh sb="36" eb="37">
      <t>ネン</t>
    </rPh>
    <rPh sb="37" eb="38">
      <t>ド</t>
    </rPh>
    <rPh sb="73" eb="75">
      <t>キンネン</t>
    </rPh>
    <rPh sb="76" eb="78">
      <t>イチブ</t>
    </rPh>
    <rPh sb="79" eb="81">
      <t>シヒョウ</t>
    </rPh>
    <rPh sb="85" eb="87">
      <t>カイゼン</t>
    </rPh>
    <rPh sb="87" eb="89">
      <t>ケイコウ</t>
    </rPh>
    <rPh sb="97" eb="99">
      <t>イゼン</t>
    </rPh>
    <rPh sb="102" eb="105">
      <t>ヘイキンチ</t>
    </rPh>
    <rPh sb="106" eb="108">
      <t>シタマワ</t>
    </rPh>
    <rPh sb="109" eb="111">
      <t>シヒョウ</t>
    </rPh>
    <rPh sb="115" eb="117">
      <t>コンゴ</t>
    </rPh>
    <rPh sb="117" eb="118">
      <t>オトズ</t>
    </rPh>
    <rPh sb="120" eb="122">
      <t>ジンコウ</t>
    </rPh>
    <rPh sb="122" eb="124">
      <t>ゲンショウ</t>
    </rPh>
    <rPh sb="124" eb="126">
      <t>シャカイ</t>
    </rPh>
    <rPh sb="130" eb="132">
      <t>タイリョウ</t>
    </rPh>
    <rPh sb="134" eb="135">
      <t>トウ</t>
    </rPh>
    <rPh sb="136" eb="138">
      <t>タイオウ</t>
    </rPh>
    <rPh sb="143" eb="145">
      <t>ヒジョウ</t>
    </rPh>
    <rPh sb="146" eb="147">
      <t>キビ</t>
    </rPh>
    <rPh sb="149" eb="151">
      <t>ケイエイ</t>
    </rPh>
    <rPh sb="151" eb="153">
      <t>カンキョウ</t>
    </rPh>
    <rPh sb="159" eb="160">
      <t>アキ</t>
    </rPh>
    <rPh sb="172" eb="173">
      <t>ナカ</t>
    </rPh>
    <rPh sb="174" eb="176">
      <t>ヘイセイ</t>
    </rPh>
    <rPh sb="178" eb="180">
      <t>ネンド</t>
    </rPh>
    <rPh sb="183" eb="185">
      <t>シミン</t>
    </rPh>
    <rPh sb="186" eb="188">
      <t>ガクシキ</t>
    </rPh>
    <rPh sb="188" eb="191">
      <t>ケイケンシャ</t>
    </rPh>
    <rPh sb="192" eb="194">
      <t>コウセイ</t>
    </rPh>
    <rPh sb="196" eb="199">
      <t>ニシオシ</t>
    </rPh>
    <rPh sb="199" eb="201">
      <t>ジョウゲ</t>
    </rPh>
    <rPh sb="201" eb="203">
      <t>スイドウ</t>
    </rPh>
    <rPh sb="203" eb="205">
      <t>ジギョウ</t>
    </rPh>
    <rPh sb="205" eb="208">
      <t>シンギカイ</t>
    </rPh>
    <rPh sb="211" eb="214">
      <t>ゲスイドウ</t>
    </rPh>
    <rPh sb="214" eb="216">
      <t>ジギョウ</t>
    </rPh>
    <rPh sb="216" eb="218">
      <t>セイビ</t>
    </rPh>
    <rPh sb="218" eb="220">
      <t>クイキ</t>
    </rPh>
    <rPh sb="221" eb="223">
      <t>ミナオ</t>
    </rPh>
    <rPh sb="225" eb="228">
      <t>ゲスイドウ</t>
    </rPh>
    <rPh sb="228" eb="231">
      <t>シヨウリョウ</t>
    </rPh>
    <rPh sb="231" eb="233">
      <t>タイケイ</t>
    </rPh>
    <rPh sb="234" eb="236">
      <t>カイテイ</t>
    </rPh>
    <rPh sb="240" eb="242">
      <t>トウシン</t>
    </rPh>
    <rPh sb="246" eb="248">
      <t>コンゴ</t>
    </rPh>
    <rPh sb="251" eb="253">
      <t>トウシン</t>
    </rPh>
    <rPh sb="254" eb="255">
      <t>ソ</t>
    </rPh>
    <rPh sb="257" eb="259">
      <t>クイキ</t>
    </rPh>
    <rPh sb="260" eb="262">
      <t>セイビ</t>
    </rPh>
    <rPh sb="263" eb="266">
      <t>シヨウリョウ</t>
    </rPh>
    <rPh sb="266" eb="268">
      <t>カイテイ</t>
    </rPh>
    <rPh sb="269" eb="270">
      <t>オコナ</t>
    </rPh>
    <rPh sb="274" eb="276">
      <t>ヨテイ</t>
    </rPh>
    <rPh sb="286" eb="288">
      <t>ショウライ</t>
    </rPh>
    <rPh sb="293" eb="296">
      <t>ゲスイドウ</t>
    </rPh>
    <rPh sb="296" eb="298">
      <t>ジギョウ</t>
    </rPh>
    <rPh sb="301" eb="302">
      <t>テキ</t>
    </rPh>
    <rPh sb="304" eb="307">
      <t>アンテイテキ</t>
    </rPh>
    <rPh sb="308" eb="310">
      <t>ケイエイ</t>
    </rPh>
    <rPh sb="315" eb="317">
      <t>モクテキ</t>
    </rPh>
    <rPh sb="329" eb="331">
      <t>チホウ</t>
    </rPh>
    <rPh sb="331" eb="333">
      <t>コウエイ</t>
    </rPh>
    <rPh sb="333" eb="335">
      <t>キギョウ</t>
    </rPh>
    <rPh sb="335" eb="336">
      <t>ホウ</t>
    </rPh>
    <rPh sb="336" eb="338">
      <t>テキヨウ</t>
    </rPh>
    <rPh sb="338" eb="339">
      <t>ゴ</t>
    </rPh>
    <rPh sb="340" eb="342">
      <t>ケイエイ</t>
    </rPh>
    <rPh sb="342" eb="344">
      <t>センリャク</t>
    </rPh>
    <rPh sb="352" eb="354">
      <t>ヨテイ</t>
    </rPh>
    <phoneticPr fontId="4"/>
  </si>
  <si>
    <t>①収益的収支比率
　供用地区拡大及び地道な普及促進活動等による使用料収入の増、雨水担当新設に伴う雨水処理負担金の増等により、収益が増加した。一方、管渠点検調査の事業進捗を図ったことにより委託料等維持管理費が増加し、償還進捗に伴い地方債償還金も増加したが、これらの伸び以上に収益が増加したため、比率は改善した。今後、計画的な施設更新等による維持管理費の平準化とともに、適正な使用料体系への改定による収益の改善が必要である。
④企業債残高対事業規模比率
　企業債の償還進捗及び整備区域の見直しに伴う企業債の発行抑制並びに供用地区拡大等による収入増及び雨水処理負担金の増により、前年度以上に比率が減少したが、平成30年度においても平均値を上回る状況は続いている。今後は、建設改良費の平準化に伴う企業債発行額の平準化と使用料体系の改定による収益の改善が必要である。
⑤経費回収率
　管渠点検調査委託料はじめ管渠に係る汚水処理費が増加したが、供用地区拡大等による使用料収入の増により比率が若干改善した。平均値を大幅に下回る状況が続いている要因の１つとして使用料収入が少ないことが挙げられるため、早期の改善が必要である。
⑥汚水処理原価
　平成30年度も類似団体平均値を下回っているが、計画的な施設更新等による維持管理費の平準化とともに、不明水対策による有収水量の増加を図る必要がある。
⑧水洗化率
　年間を通じた普及促進活動により比率が改善したが、平均値を下回る状況は続いているため、今後も戸別訪問による粘り強い活動を通じて、比率を向上させることが必要である。</t>
    <rPh sb="1" eb="4">
      <t>シュウエキテキ</t>
    </rPh>
    <rPh sb="4" eb="6">
      <t>シュウシ</t>
    </rPh>
    <rPh sb="6" eb="8">
      <t>ヒリツ</t>
    </rPh>
    <rPh sb="16" eb="17">
      <t>オヨ</t>
    </rPh>
    <rPh sb="18" eb="20">
      <t>ジミチ</t>
    </rPh>
    <rPh sb="21" eb="23">
      <t>フキュウ</t>
    </rPh>
    <rPh sb="23" eb="25">
      <t>ソクシン</t>
    </rPh>
    <rPh sb="25" eb="27">
      <t>カツドウ</t>
    </rPh>
    <rPh sb="27" eb="28">
      <t>トウ</t>
    </rPh>
    <rPh sb="31" eb="34">
      <t>シヨウリョウ</t>
    </rPh>
    <rPh sb="34" eb="36">
      <t>シュウニュウ</t>
    </rPh>
    <rPh sb="39" eb="41">
      <t>ウスイ</t>
    </rPh>
    <rPh sb="41" eb="43">
      <t>タントウ</t>
    </rPh>
    <rPh sb="43" eb="45">
      <t>シンセツ</t>
    </rPh>
    <rPh sb="46" eb="47">
      <t>トモナ</t>
    </rPh>
    <rPh sb="48" eb="50">
      <t>ウスイ</t>
    </rPh>
    <rPh sb="50" eb="52">
      <t>ショリ</t>
    </rPh>
    <rPh sb="52" eb="55">
      <t>フタンキン</t>
    </rPh>
    <rPh sb="57" eb="58">
      <t>トウ</t>
    </rPh>
    <rPh sb="62" eb="64">
      <t>シュウエキ</t>
    </rPh>
    <rPh sb="70" eb="72">
      <t>イッポウ</t>
    </rPh>
    <rPh sb="77" eb="79">
      <t>チョウサ</t>
    </rPh>
    <rPh sb="80" eb="82">
      <t>ジギョウ</t>
    </rPh>
    <rPh sb="82" eb="84">
      <t>シンチョク</t>
    </rPh>
    <rPh sb="85" eb="86">
      <t>ハカ</t>
    </rPh>
    <rPh sb="93" eb="96">
      <t>イタクリョウ</t>
    </rPh>
    <rPh sb="96" eb="97">
      <t>トウ</t>
    </rPh>
    <rPh sb="97" eb="99">
      <t>イジ</t>
    </rPh>
    <rPh sb="99" eb="102">
      <t>カンリヒ</t>
    </rPh>
    <rPh sb="103" eb="105">
      <t>ゾウカ</t>
    </rPh>
    <rPh sb="107" eb="109">
      <t>ショウカン</t>
    </rPh>
    <rPh sb="109" eb="111">
      <t>シンチョク</t>
    </rPh>
    <rPh sb="112" eb="113">
      <t>トモナ</t>
    </rPh>
    <rPh sb="114" eb="116">
      <t>チホウ</t>
    </rPh>
    <rPh sb="116" eb="117">
      <t>サイ</t>
    </rPh>
    <rPh sb="117" eb="120">
      <t>ショウカンキン</t>
    </rPh>
    <rPh sb="121" eb="123">
      <t>ゾウカ</t>
    </rPh>
    <rPh sb="131" eb="132">
      <t>ノ</t>
    </rPh>
    <rPh sb="133" eb="135">
      <t>イジョウ</t>
    </rPh>
    <rPh sb="136" eb="138">
      <t>シュウエキ</t>
    </rPh>
    <rPh sb="139" eb="141">
      <t>ゾウカ</t>
    </rPh>
    <rPh sb="146" eb="148">
      <t>ヒリツ</t>
    </rPh>
    <rPh sb="149" eb="151">
      <t>カイゼン</t>
    </rPh>
    <rPh sb="154" eb="156">
      <t>コンゴ</t>
    </rPh>
    <rPh sb="157" eb="160">
      <t>ケイカクテキ</t>
    </rPh>
    <rPh sb="161" eb="163">
      <t>シセツ</t>
    </rPh>
    <rPh sb="163" eb="165">
      <t>コウシン</t>
    </rPh>
    <rPh sb="165" eb="166">
      <t>トウ</t>
    </rPh>
    <rPh sb="169" eb="171">
      <t>イジ</t>
    </rPh>
    <rPh sb="171" eb="174">
      <t>カンリヒ</t>
    </rPh>
    <rPh sb="175" eb="178">
      <t>ヘイジュンカ</t>
    </rPh>
    <rPh sb="183" eb="185">
      <t>テキセイ</t>
    </rPh>
    <rPh sb="186" eb="189">
      <t>シヨウリョウ</t>
    </rPh>
    <rPh sb="189" eb="191">
      <t>タイケイ</t>
    </rPh>
    <rPh sb="201" eb="203">
      <t>カイゼン</t>
    </rPh>
    <rPh sb="204" eb="206">
      <t>ヒツヨウ</t>
    </rPh>
    <rPh sb="213" eb="215">
      <t>キギョウ</t>
    </rPh>
    <rPh sb="215" eb="216">
      <t>サイ</t>
    </rPh>
    <rPh sb="216" eb="218">
      <t>ザンダカ</t>
    </rPh>
    <rPh sb="218" eb="219">
      <t>タイ</t>
    </rPh>
    <rPh sb="219" eb="221">
      <t>ジギョウ</t>
    </rPh>
    <rPh sb="221" eb="223">
      <t>キボ</t>
    </rPh>
    <rPh sb="223" eb="225">
      <t>ヒリツ</t>
    </rPh>
    <rPh sb="227" eb="229">
      <t>キギョウ</t>
    </rPh>
    <rPh sb="229" eb="230">
      <t>サイ</t>
    </rPh>
    <rPh sb="231" eb="233">
      <t>ショウカン</t>
    </rPh>
    <rPh sb="233" eb="235">
      <t>シンチョク</t>
    </rPh>
    <rPh sb="235" eb="236">
      <t>オヨ</t>
    </rPh>
    <rPh sb="237" eb="239">
      <t>セイビ</t>
    </rPh>
    <rPh sb="239" eb="241">
      <t>クイキ</t>
    </rPh>
    <rPh sb="242" eb="244">
      <t>ミナオ</t>
    </rPh>
    <rPh sb="246" eb="247">
      <t>トモナ</t>
    </rPh>
    <rPh sb="252" eb="254">
      <t>ハッコウ</t>
    </rPh>
    <rPh sb="254" eb="256">
      <t>ヨクセイ</t>
    </rPh>
    <rPh sb="256" eb="257">
      <t>ナラ</t>
    </rPh>
    <rPh sb="265" eb="266">
      <t>トウ</t>
    </rPh>
    <rPh sb="287" eb="290">
      <t>ゼンネンド</t>
    </rPh>
    <rPh sb="290" eb="292">
      <t>イジョウ</t>
    </rPh>
    <rPh sb="293" eb="295">
      <t>ヒリツ</t>
    </rPh>
    <rPh sb="302" eb="304">
      <t>ヘイセイ</t>
    </rPh>
    <rPh sb="306" eb="308">
      <t>ネンド</t>
    </rPh>
    <rPh sb="313" eb="316">
      <t>ヘイキンチ</t>
    </rPh>
    <rPh sb="317" eb="319">
      <t>ウワマワ</t>
    </rPh>
    <rPh sb="320" eb="322">
      <t>ジョウキョウ</t>
    </rPh>
    <rPh sb="323" eb="324">
      <t>ツヅ</t>
    </rPh>
    <rPh sb="329" eb="331">
      <t>コンゴ</t>
    </rPh>
    <rPh sb="339" eb="342">
      <t>ヘイジュンカ</t>
    </rPh>
    <rPh sb="343" eb="344">
      <t>トモナ</t>
    </rPh>
    <rPh sb="345" eb="347">
      <t>キギョウ</t>
    </rPh>
    <rPh sb="347" eb="348">
      <t>サイ</t>
    </rPh>
    <rPh sb="348" eb="350">
      <t>ハッコウ</t>
    </rPh>
    <rPh sb="350" eb="351">
      <t>ガク</t>
    </rPh>
    <rPh sb="352" eb="355">
      <t>ヘイジュンカ</t>
    </rPh>
    <rPh sb="356" eb="359">
      <t>シヨウリョウ</t>
    </rPh>
    <rPh sb="359" eb="361">
      <t>タイケイ</t>
    </rPh>
    <rPh sb="362" eb="364">
      <t>カイテイ</t>
    </rPh>
    <rPh sb="367" eb="369">
      <t>シュウエキ</t>
    </rPh>
    <rPh sb="370" eb="372">
      <t>カイゼン</t>
    </rPh>
    <rPh sb="373" eb="375">
      <t>ヒツヨウ</t>
    </rPh>
    <rPh sb="382" eb="384">
      <t>ケイヒ</t>
    </rPh>
    <rPh sb="384" eb="386">
      <t>カイシュウ</t>
    </rPh>
    <rPh sb="386" eb="387">
      <t>リツ</t>
    </rPh>
    <rPh sb="391" eb="393">
      <t>テンケン</t>
    </rPh>
    <rPh sb="393" eb="395">
      <t>チョウサ</t>
    </rPh>
    <rPh sb="395" eb="398">
      <t>イタクリョウ</t>
    </rPh>
    <rPh sb="401" eb="403">
      <t>カンキョ</t>
    </rPh>
    <rPh sb="404" eb="405">
      <t>カカ</t>
    </rPh>
    <rPh sb="406" eb="408">
      <t>オスイ</t>
    </rPh>
    <rPh sb="408" eb="410">
      <t>ショリ</t>
    </rPh>
    <rPh sb="410" eb="411">
      <t>ヒ</t>
    </rPh>
    <rPh sb="434" eb="435">
      <t>ゾウ</t>
    </rPh>
    <rPh sb="441" eb="443">
      <t>ジャッカン</t>
    </rPh>
    <rPh sb="443" eb="445">
      <t>カイゼン</t>
    </rPh>
    <rPh sb="452" eb="454">
      <t>オオハバ</t>
    </rPh>
    <rPh sb="455" eb="457">
      <t>シタマワ</t>
    </rPh>
    <rPh sb="458" eb="460">
      <t>ジョウキョウ</t>
    </rPh>
    <rPh sb="461" eb="462">
      <t>ツヅ</t>
    </rPh>
    <rPh sb="466" eb="468">
      <t>ヨウイン</t>
    </rPh>
    <rPh sb="474" eb="477">
      <t>シヨウリョウ</t>
    </rPh>
    <rPh sb="477" eb="479">
      <t>シュウニュウ</t>
    </rPh>
    <rPh sb="480" eb="481">
      <t>スク</t>
    </rPh>
    <rPh sb="486" eb="487">
      <t>ア</t>
    </rPh>
    <rPh sb="494" eb="496">
      <t>ソウキ</t>
    </rPh>
    <rPh sb="509" eb="511">
      <t>オスイ</t>
    </rPh>
    <rPh sb="511" eb="513">
      <t>ショリ</t>
    </rPh>
    <rPh sb="513" eb="515">
      <t>ゲンカ</t>
    </rPh>
    <rPh sb="517" eb="519">
      <t>ヘイセイ</t>
    </rPh>
    <rPh sb="521" eb="523">
      <t>ネンド</t>
    </rPh>
    <rPh sb="524" eb="526">
      <t>ルイジ</t>
    </rPh>
    <rPh sb="526" eb="528">
      <t>ダンタイ</t>
    </rPh>
    <rPh sb="528" eb="531">
      <t>ヘイキンチ</t>
    </rPh>
    <rPh sb="532" eb="534">
      <t>シタマワ</t>
    </rPh>
    <rPh sb="548" eb="549">
      <t>トウ</t>
    </rPh>
    <rPh sb="552" eb="554">
      <t>イジ</t>
    </rPh>
    <rPh sb="554" eb="557">
      <t>カンリヒ</t>
    </rPh>
    <rPh sb="558" eb="561">
      <t>ヘイジュンカ</t>
    </rPh>
    <rPh sb="566" eb="568">
      <t>フメイ</t>
    </rPh>
    <rPh sb="568" eb="569">
      <t>スイ</t>
    </rPh>
    <rPh sb="569" eb="571">
      <t>タイサク</t>
    </rPh>
    <rPh sb="579" eb="581">
      <t>ゾウカ</t>
    </rPh>
    <rPh sb="582" eb="583">
      <t>ハカ</t>
    </rPh>
    <rPh sb="584" eb="586">
      <t>ヒツヨウ</t>
    </rPh>
    <rPh sb="593" eb="596">
      <t>スイセンカ</t>
    </rPh>
    <rPh sb="596" eb="597">
      <t>リツ</t>
    </rPh>
    <rPh sb="599" eb="601">
      <t>ネンカン</t>
    </rPh>
    <rPh sb="602" eb="603">
      <t>ツウ</t>
    </rPh>
    <rPh sb="605" eb="607">
      <t>フキュウ</t>
    </rPh>
    <rPh sb="607" eb="609">
      <t>ソクシン</t>
    </rPh>
    <rPh sb="609" eb="611">
      <t>カツドウ</t>
    </rPh>
    <rPh sb="614" eb="616">
      <t>ヒリツ</t>
    </rPh>
    <rPh sb="617" eb="619">
      <t>カイゼン</t>
    </rPh>
    <rPh sb="630" eb="632">
      <t>ジョウキョウ</t>
    </rPh>
    <rPh sb="633" eb="634">
      <t>ツヅ</t>
    </rPh>
    <rPh sb="641" eb="643">
      <t>コンゴ</t>
    </rPh>
    <rPh sb="644" eb="646">
      <t>コベツ</t>
    </rPh>
    <rPh sb="646" eb="648">
      <t>ホウモン</t>
    </rPh>
    <rPh sb="651" eb="652">
      <t>ネバ</t>
    </rPh>
    <rPh sb="653" eb="654">
      <t>ヅヨ</t>
    </rPh>
    <rPh sb="655" eb="657">
      <t>カツドウ</t>
    </rPh>
    <rPh sb="658" eb="659">
      <t>ツウ</t>
    </rPh>
    <rPh sb="662" eb="664">
      <t>ヒリツ</t>
    </rPh>
    <rPh sb="665" eb="667">
      <t>コウジョウ</t>
    </rPh>
    <rPh sb="673" eb="6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</si>
</sst>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4-4755-BDBB-12BF8216EF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8604-4755-BDBB-12BF8216EF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64.48</c:v>
                </c:pt>
                <c:pt idx="1">
                  <c:v>77.209999999999994</c:v>
                </c:pt>
                <c:pt idx="2">
                  <c:v>76.78</c:v>
                </c:pt>
                <c:pt idx="3">
                  <c:v>73.900000000000006</c:v>
                </c:pt>
                <c:pt idx="4">
                  <c:v>80.180000000000007</c:v>
                </c:pt>
              </c:numCache>
            </c:numRef>
          </c:val>
          <c:extLst>
            <c:ext xmlns:c16="http://schemas.microsoft.com/office/drawing/2014/chart" uri="{C3380CC4-5D6E-409C-BE32-E72D297353CC}">
              <c16:uniqueId val="{00000000-C22C-44AE-864E-B008AEDCAE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C-44AE-864E-B008AEDCAE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7-494D-AEA3-D187562243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7-494D-AEA3-D187562243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E-4C34-BACD-4DD918E179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E-4C34-BACD-4DD918E179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A-4784-91D1-7C49B9CB53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A-4784-91D1-7C49B9CB53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6-49E3-B937-AEB0385C3F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6-49E3-B937-AEB0385C3F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1890.49</c:v>
                </c:pt>
                <c:pt idx="1">
                  <c:v>1348.19</c:v>
                </c:pt>
                <c:pt idx="2">
                  <c:v>1281.67</c:v>
                </c:pt>
                <c:pt idx="3">
                  <c:v>1228.8599999999999</c:v>
                </c:pt>
                <c:pt idx="4">
                  <c:v>1155.26</c:v>
                </c:pt>
              </c:numCache>
            </c:numRef>
          </c:val>
          <c:extLst>
            <c:ext xmlns:c16="http://schemas.microsoft.com/office/drawing/2014/chart" uri="{C3380CC4-5D6E-409C-BE32-E72D297353CC}">
              <c16:uniqueId val="{00000000-C0B5-4EC6-90C3-0A34CE5C9D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C0B5-4EC6-90C3-0A34CE5C9D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54.72</c:v>
                </c:pt>
                <c:pt idx="1">
                  <c:v>66.87</c:v>
                </c:pt>
                <c:pt idx="2">
                  <c:v>66.77</c:v>
                </c:pt>
                <c:pt idx="3">
                  <c:v>66.03</c:v>
                </c:pt>
                <c:pt idx="4">
                  <c:v>66.38</c:v>
                </c:pt>
              </c:numCache>
            </c:numRef>
          </c:val>
          <c:extLst>
            <c:ext xmlns:c16="http://schemas.microsoft.com/office/drawing/2014/chart" uri="{C3380CC4-5D6E-409C-BE32-E72D297353CC}">
              <c16:uniqueId val="{00000000-F4FD-44CE-892A-33542E632F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F4FD-44CE-892A-33542E632F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183.97</c:v>
                </c:pt>
                <c:pt idx="1">
                  <c:v>150</c:v>
                </c:pt>
                <c:pt idx="2">
                  <c:v>150</c:v>
                </c:pt>
                <c:pt idx="3">
                  <c:v>150</c:v>
                </c:pt>
                <c:pt idx="4">
                  <c:v>150</c:v>
                </c:pt>
              </c:numCache>
            </c:numRef>
          </c:val>
          <c:extLst>
            <c:ext xmlns:c16="http://schemas.microsoft.com/office/drawing/2014/chart" uri="{C3380CC4-5D6E-409C-BE32-E72D297353CC}">
              <c16:uniqueId val="{00000000-B1E5-4FF6-B2DD-E470FE3456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B1E5-4FF6-B2DD-E470FE3456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7-46B5-BCEF-4F656BDE72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B857-46B5-BCEF-4F656BDE72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77.569999999999993</c:v>
                </c:pt>
                <c:pt idx="1">
                  <c:v>75.260000000000005</c:v>
                </c:pt>
                <c:pt idx="2">
                  <c:v>78.39</c:v>
                </c:pt>
                <c:pt idx="3">
                  <c:v>81.16</c:v>
                </c:pt>
                <c:pt idx="4">
                  <c:v>84.21</c:v>
                </c:pt>
              </c:numCache>
            </c:numRef>
          </c:val>
          <c:extLst>
            <c:ext xmlns:c16="http://schemas.microsoft.com/office/drawing/2014/chart" uri="{C3380CC4-5D6E-409C-BE32-E72D297353CC}">
              <c16:uniqueId val="{00000000-7CEC-40D0-A618-95F88E11D6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7CEC-40D0-A618-95F88E11D6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西尾市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172278</v>
      </c>
      <c r="AM8" s="50"/>
      <c r="AN8" s="50"/>
      <c r="AO8" s="50"/>
      <c r="AP8" s="50"/>
      <c r="AQ8" s="50"/>
      <c r="AR8" s="50"/>
      <c r="AS8" s="50"/>
      <c r="AT8" s="45">
        <f>データ!T6</f>
        <v>161.22</v>
      </c>
      <c r="AU8" s="45"/>
      <c r="AV8" s="45"/>
      <c r="AW8" s="45"/>
      <c r="AX8" s="45"/>
      <c r="AY8" s="45"/>
      <c r="AZ8" s="45"/>
      <c r="BA8" s="45"/>
      <c r="BB8" s="45">
        <f>データ!U6</f>
        <v>1068.5899999999999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73.45</v>
      </c>
      <c r="Q10" s="45"/>
      <c r="R10" s="45"/>
      <c r="S10" s="45"/>
      <c r="T10" s="45"/>
      <c r="U10" s="45"/>
      <c r="V10" s="45"/>
      <c r="W10" s="45">
        <f>データ!Q6</f>
        <v>91.69</v>
      </c>
      <c r="X10" s="45"/>
      <c r="Y10" s="45"/>
      <c r="Z10" s="45"/>
      <c r="AA10" s="45"/>
      <c r="AB10" s="45"/>
      <c r="AC10" s="45"/>
      <c r="AD10" s="50">
        <f>データ!R6</f>
        <v>1566</v>
      </c>
      <c r="AE10" s="50"/>
      <c r="AF10" s="50"/>
      <c r="AG10" s="50"/>
      <c r="AH10" s="50"/>
      <c r="AI10" s="50"/>
      <c r="AJ10" s="50"/>
      <c r="AK10" s="2"/>
      <c r="AL10" s="50">
        <f>データ!V6</f>
        <v>126642</v>
      </c>
      <c r="AM10" s="50"/>
      <c r="AN10" s="50"/>
      <c r="AO10" s="50"/>
      <c r="AP10" s="50"/>
      <c r="AQ10" s="50"/>
      <c r="AR10" s="50"/>
      <c r="AS10" s="50"/>
      <c r="AT10" s="45">
        <f>データ!W6</f>
        <v>27.77</v>
      </c>
      <c r="AU10" s="45"/>
      <c r="AV10" s="45"/>
      <c r="AW10" s="45"/>
      <c r="AX10" s="45"/>
      <c r="AY10" s="45"/>
      <c r="AZ10" s="45"/>
      <c r="BA10" s="45"/>
      <c r="BB10" s="45">
        <f>データ!X6</f>
        <v>4560.3900000000003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112</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1"/>
      <c r="BM60" s="82"/>
      <c r="BN60" s="82"/>
      <c r="BO60" s="82"/>
      <c r="BP60" s="82"/>
      <c r="BQ60" s="82"/>
      <c r="BR60" s="82"/>
      <c r="BS60" s="82"/>
      <c r="BT60" s="82"/>
      <c r="BU60" s="82"/>
      <c r="BV60" s="82"/>
      <c r="BW60" s="82"/>
      <c r="BX60" s="82"/>
      <c r="BY60" s="82"/>
      <c r="BZ60" s="8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sYTzjR9XTuBvG3TbVABzXuYKkNdPHwh4u3gAqbL1N2wxCPkuUBcZmvLDvk1ChNnsHBst4Sb9lEZklmiiXyMm2g==" saltValue="zmk7wfqKis+ISWCWbLrFb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232131</v>
      </c>
      <c r="D6" s="33">
        <f t="shared" si="3"/>
        <v>47</v>
      </c>
      <c r="E6" s="33">
        <f t="shared" si="3"/>
        <v>17</v>
      </c>
      <c r="F6" s="33">
        <f t="shared" si="3"/>
        <v>1</v>
      </c>
      <c r="G6" s="33">
        <f t="shared" si="3"/>
        <v>0</v>
      </c>
      <c r="H6" s="33" t="str">
        <f t="shared" si="3"/>
        <v>愛知県　西尾市</v>
      </c>
      <c r="I6" s="33" t="str">
        <f t="shared" si="3"/>
        <v>法非適用</v>
      </c>
      <c r="J6" s="33" t="str">
        <f t="shared" si="3"/>
        <v>下水道事業</v>
      </c>
      <c r="K6" s="33" t="str">
        <f t="shared" si="3"/>
        <v>公共下水道</v>
      </c>
      <c r="L6" s="33" t="str">
        <f t="shared" si="3"/>
        <v>Ad</v>
      </c>
      <c r="M6" s="33" t="str">
        <f t="shared" si="3"/>
        <v>非設置</v>
      </c>
      <c r="N6" s="34" t="str">
        <f t="shared" si="3"/>
        <v>-</v>
      </c>
      <c r="O6" s="34" t="str">
        <f t="shared" si="3"/>
        <v>該当数値なし</v>
      </c>
      <c r="P6" s="34">
        <f t="shared" si="3"/>
        <v>73.45</v>
      </c>
      <c r="Q6" s="34">
        <f t="shared" si="3"/>
        <v>91.69</v>
      </c>
      <c r="R6" s="34">
        <f t="shared" si="3"/>
        <v>1566</v>
      </c>
      <c r="S6" s="34">
        <f t="shared" si="3"/>
        <v>172278</v>
      </c>
      <c r="T6" s="34">
        <f t="shared" si="3"/>
        <v>161.22</v>
      </c>
      <c r="U6" s="34">
        <f t="shared" si="3"/>
        <v>1068.5899999999999</v>
      </c>
      <c r="V6" s="34">
        <f t="shared" si="3"/>
        <v>126642</v>
      </c>
      <c r="W6" s="34">
        <f t="shared" si="3"/>
        <v>27.77</v>
      </c>
      <c r="X6" s="34">
        <f t="shared" si="3"/>
        <v>4560.3900000000003</v>
      </c>
      <c r="Y6" s="35">
        <f>IF(Y7="",NA(),Y7)</f>
        <v>64.48</v>
      </c>
      <c r="Z6" s="35">
        <f t="shared" ref="Z6:AH6" si="4">IF(Z7="",NA(),Z7)</f>
        <v>77.209999999999994</v>
      </c>
      <c r="AA6" s="35">
        <f t="shared" si="4"/>
        <v>76.78</v>
      </c>
      <c r="AB6" s="35">
        <f t="shared" si="4"/>
        <v>73.900000000000006</v>
      </c>
      <c r="AC6" s="35">
        <f t="shared" si="4"/>
        <v>80.180000000000007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1890.49</v>
      </c>
      <c r="BG6" s="35">
        <f t="shared" ref="BG6:BO6" si="7">IF(BG7="",NA(),BG7)</f>
        <v>1348.19</v>
      </c>
      <c r="BH6" s="35">
        <f t="shared" si="7"/>
        <v>1281.67</v>
      </c>
      <c r="BI6" s="35">
        <f t="shared" si="7"/>
        <v>1228.8599999999999</v>
      </c>
      <c r="BJ6" s="35">
        <f t="shared" si="7"/>
        <v>1155.26</v>
      </c>
      <c r="BK6" s="35">
        <f t="shared" si="7"/>
        <v>963.16</v>
      </c>
      <c r="BL6" s="35">
        <f t="shared" si="7"/>
        <v>1017.47</v>
      </c>
      <c r="BM6" s="35">
        <f t="shared" si="7"/>
        <v>970.35</v>
      </c>
      <c r="BN6" s="35">
        <f t="shared" si="7"/>
        <v>917.29</v>
      </c>
      <c r="BO6" s="35">
        <f t="shared" si="7"/>
        <v>875.53</v>
      </c>
      <c r="BP6" s="34" t="str">
        <f>IF(BP7="","",IF(BP7="-","【-】","【"&amp;SUBSTITUTE(TEXT(BP7,"#,##0.00"),"-","△")&amp;"】"))</f>
        <v>【682.78】</v>
      </c>
      <c r="BQ6" s="35">
        <f>IF(BQ7="",NA(),BQ7)</f>
        <v>54.72</v>
      </c>
      <c r="BR6" s="35">
        <f t="shared" ref="BR6:BZ6" si="8">IF(BR7="",NA(),BR7)</f>
        <v>66.87</v>
      </c>
      <c r="BS6" s="35">
        <f t="shared" si="8"/>
        <v>66.77</v>
      </c>
      <c r="BT6" s="35">
        <f t="shared" si="8"/>
        <v>66.03</v>
      </c>
      <c r="BU6" s="35">
        <f t="shared" si="8"/>
        <v>66.38</v>
      </c>
      <c r="BV6" s="35">
        <f t="shared" si="8"/>
        <v>94.82</v>
      </c>
      <c r="BW6" s="35">
        <f t="shared" si="8"/>
        <v>96.37</v>
      </c>
      <c r="BX6" s="35">
        <f t="shared" si="8"/>
        <v>99.26</v>
      </c>
      <c r="BY6" s="35">
        <f t="shared" si="8"/>
        <v>99.67</v>
      </c>
      <c r="BZ6" s="35">
        <f t="shared" si="8"/>
        <v>99.83</v>
      </c>
      <c r="CA6" s="34" t="str">
        <f>IF(CA7="","",IF(CA7="-","【-】","【"&amp;SUBSTITUTE(TEXT(CA7,"#,##0.00"),"-","△")&amp;"】"))</f>
        <v>【100.91】</v>
      </c>
      <c r="CB6" s="35">
        <f>IF(CB7="",NA(),CB7)</f>
        <v>183.97</v>
      </c>
      <c r="CC6" s="35">
        <f t="shared" ref="CC6:CK6" si="9">IF(CC7="",NA(),CC7)</f>
        <v>150</v>
      </c>
      <c r="CD6" s="35">
        <f t="shared" si="9"/>
        <v>150</v>
      </c>
      <c r="CE6" s="35">
        <f t="shared" si="9"/>
        <v>150</v>
      </c>
      <c r="CF6" s="35">
        <f t="shared" si="9"/>
        <v>150</v>
      </c>
      <c r="CG6" s="35">
        <f t="shared" si="9"/>
        <v>162.88</v>
      </c>
      <c r="CH6" s="35">
        <f t="shared" si="9"/>
        <v>162.65</v>
      </c>
      <c r="CI6" s="35">
        <f t="shared" si="9"/>
        <v>159.53</v>
      </c>
      <c r="CJ6" s="35">
        <f t="shared" si="9"/>
        <v>159.6</v>
      </c>
      <c r="CK6" s="35">
        <f t="shared" si="9"/>
        <v>158.94</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77.569999999999993</v>
      </c>
      <c r="CY6" s="35">
        <f t="shared" ref="CY6:DG6" si="11">IF(CY7="",NA(),CY7)</f>
        <v>75.260000000000005</v>
      </c>
      <c r="CZ6" s="35">
        <f t="shared" si="11"/>
        <v>78.39</v>
      </c>
      <c r="DA6" s="35">
        <f t="shared" si="11"/>
        <v>81.16</v>
      </c>
      <c r="DB6" s="35">
        <f t="shared" si="11"/>
        <v>84.21</v>
      </c>
      <c r="DC6" s="35">
        <f t="shared" si="11"/>
        <v>93.12</v>
      </c>
      <c r="DD6" s="35">
        <f t="shared" si="11"/>
        <v>93.38</v>
      </c>
      <c r="DE6" s="35">
        <f t="shared" si="11"/>
        <v>93.5</v>
      </c>
      <c r="DF6" s="35">
        <f t="shared" si="11"/>
        <v>93.86</v>
      </c>
      <c r="DG6" s="35">
        <f t="shared" si="11"/>
        <v>93.96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0.22</v>
      </c>
      <c r="EL6" s="35">
        <f t="shared" si="14"/>
        <v>0.28000000000000003</v>
      </c>
      <c r="EM6" s="35">
        <f t="shared" si="14"/>
        <v>0.21</v>
      </c>
      <c r="EN6" s="35">
        <f t="shared" si="14"/>
        <v>0.25</v>
      </c>
      <c r="EO6" s="34" t="str">
        <f>IF(EO7="","",IF(EO7="-","【-】","【"&amp;SUBSTITUTE(TEXT(EO7,"#,##0.00"),"-","△")&amp;"】"))</f>
        <v>【0.23】</v>
      </c>
    </row>
    <row r="7" spans="1:145" s="36" customFormat="1" x14ac:dyDescent="0.15">
      <c r="A7" s="28"/>
      <c r="B7" s="37">
        <v>2018</v>
      </c>
      <c r="C7" s="37">
        <v>232131</v>
      </c>
      <c r="D7" s="37">
        <v>47</v>
      </c>
      <c r="E7" s="37">
        <v>17</v>
      </c>
      <c r="F7" s="37">
        <v>1</v>
      </c>
      <c r="G7" s="37">
        <v>0</v>
      </c>
      <c r="H7" s="37" t="s">
        <v>99</v>
      </c>
      <c r="I7" s="37" t="s">
        <v>100</v>
      </c>
      <c r="J7" s="37" t="s">
        <v>101</v>
      </c>
      <c r="K7" s="37" t="s">
        <v>102</v>
      </c>
      <c r="L7" s="37" t="s">
        <v>103</v>
      </c>
      <c r="M7" s="37" t="s">
        <v>104</v>
      </c>
      <c r="N7" s="38" t="s">
        <v>105</v>
      </c>
      <c r="O7" s="38" t="s">
        <v>106</v>
      </c>
      <c r="P7" s="38">
        <v>73.45</v>
      </c>
      <c r="Q7" s="38">
        <v>91.69</v>
      </c>
      <c r="R7" s="38">
        <v>1566</v>
      </c>
      <c r="S7" s="38">
        <v>172278</v>
      </c>
      <c r="T7" s="38">
        <v>161.22</v>
      </c>
      <c r="U7" s="38">
        <v>1068.5899999999999</v>
      </c>
      <c r="V7" s="38">
        <v>126642</v>
      </c>
      <c r="W7" s="38">
        <v>27.77</v>
      </c>
      <c r="X7" s="38">
        <v>4560.3900000000003</v>
      </c>
      <c r="Y7" s="38">
        <v>64.48</v>
      </c>
      <c r="Z7" s="38">
        <v>77.209999999999994</v>
      </c>
      <c r="AA7" s="38">
        <v>76.78</v>
      </c>
      <c r="AB7" s="38">
        <v>73.900000000000006</v>
      </c>
      <c r="AC7" s="38">
        <v>80.180000000000007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1890.49</v>
      </c>
      <c r="BG7" s="38">
        <v>1348.19</v>
      </c>
      <c r="BH7" s="38">
        <v>1281.67</v>
      </c>
      <c r="BI7" s="38">
        <v>1228.8599999999999</v>
      </c>
      <c r="BJ7" s="38">
        <v>1155.26</v>
      </c>
      <c r="BK7" s="38">
        <v>963.16</v>
      </c>
      <c r="BL7" s="38">
        <v>1017.47</v>
      </c>
      <c r="BM7" s="38">
        <v>970.35</v>
      </c>
      <c r="BN7" s="38">
        <v>917.29</v>
      </c>
      <c r="BO7" s="38">
        <v>875.53</v>
      </c>
      <c r="BP7" s="38">
        <v>682.78</v>
      </c>
      <c r="BQ7" s="38">
        <v>54.72</v>
      </c>
      <c r="BR7" s="38">
        <v>66.87</v>
      </c>
      <c r="BS7" s="38">
        <v>66.77</v>
      </c>
      <c r="BT7" s="38">
        <v>66.03</v>
      </c>
      <c r="BU7" s="38">
        <v>66.38</v>
      </c>
      <c r="BV7" s="38">
        <v>94.82</v>
      </c>
      <c r="BW7" s="38">
        <v>96.37</v>
      </c>
      <c r="BX7" s="38">
        <v>99.26</v>
      </c>
      <c r="BY7" s="38">
        <v>99.67</v>
      </c>
      <c r="BZ7" s="38">
        <v>99.83</v>
      </c>
      <c r="CA7" s="38">
        <v>100.91</v>
      </c>
      <c r="CB7" s="38">
        <v>183.97</v>
      </c>
      <c r="CC7" s="38">
        <v>150</v>
      </c>
      <c r="CD7" s="38">
        <v>150</v>
      </c>
      <c r="CE7" s="38">
        <v>150</v>
      </c>
      <c r="CF7" s="38">
        <v>150</v>
      </c>
      <c r="CG7" s="38">
        <v>162.88</v>
      </c>
      <c r="CH7" s="38">
        <v>162.65</v>
      </c>
      <c r="CI7" s="38">
        <v>159.53</v>
      </c>
      <c r="CJ7" s="38">
        <v>159.6</v>
      </c>
      <c r="CK7" s="38">
        <v>158.94</v>
      </c>
      <c r="CL7" s="38">
        <v>136.86000000000001</v>
      </c>
      <c r="CM7" s="38" t="s">
        <v>105</v>
      </c>
      <c r="CN7" s="38" t="s">
        <v>105</v>
      </c>
      <c r="CO7" s="38" t="s">
        <v>105</v>
      </c>
      <c r="CP7" s="38" t="s">
        <v>105</v>
      </c>
      <c r="CQ7" s="38" t="s">
        <v>105</v>
      </c>
      <c r="CR7" s="38">
        <v>67.95</v>
      </c>
      <c r="CS7" s="38">
        <v>66.63</v>
      </c>
      <c r="CT7" s="38">
        <v>67.040000000000006</v>
      </c>
      <c r="CU7" s="38">
        <v>66.34</v>
      </c>
      <c r="CV7" s="38">
        <v>67.069999999999993</v>
      </c>
      <c r="CW7" s="38">
        <v>58.98</v>
      </c>
      <c r="CX7" s="38">
        <v>77.569999999999993</v>
      </c>
      <c r="CY7" s="38">
        <v>75.260000000000005</v>
      </c>
      <c r="CZ7" s="38">
        <v>78.39</v>
      </c>
      <c r="DA7" s="38">
        <v>81.16</v>
      </c>
      <c r="DB7" s="38">
        <v>84.21</v>
      </c>
      <c r="DC7" s="38">
        <v>93.12</v>
      </c>
      <c r="DD7" s="38">
        <v>93.38</v>
      </c>
      <c r="DE7" s="38">
        <v>93.5</v>
      </c>
      <c r="DF7" s="38">
        <v>93.86</v>
      </c>
      <c r="DG7" s="38">
        <v>93.96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0.22</v>
      </c>
      <c r="EL7" s="38">
        <v>0.28000000000000003</v>
      </c>
      <c r="EM7" s="38">
        <v>0.21</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小倉　崇伸</cp:lastModifiedBy>
  <cp:lastPrinted>2020-02-05T07:54:52Z</cp:lastPrinted>
  <dcterms:created xsi:type="dcterms:W3CDTF">2019-12-05T05:05:13Z</dcterms:created>
  <dcterms:modified xsi:type="dcterms:W3CDTF">2020-02-05T07:58:55Z</dcterms:modified>
  <cp:category/>
</cp:coreProperties>
</file>