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2FSV1176\総務部\総務課（総務部）\サーバーキャビネット\2-1財政チーム\1-1庶務・一般（国県等通知・照会・回答）\公営企業経営比較分析表\H30決算\200204 確認\経営比較分析表\"/>
    </mc:Choice>
  </mc:AlternateContent>
  <workbookProtection workbookAlgorithmName="SHA-512" workbookHashValue="Rb/BsKHghHnZkNWLuWiipghWTDa3/4nFAumYVIOgIQ5K5KFczJK7nuP4flve1Ui4zhMfrTS7de7uz69KvWpupA==" workbookSaltValue="urXypEp7pYVI8Phl37sNYg==" workbookSpinCount="100000" lockStructure="1"/>
  <bookViews>
    <workbookView xWindow="930" yWindow="0" windowWidth="19560" windowHeight="80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B10" i="4"/>
  <c r="BB8" i="4"/>
  <c r="AT8" i="4"/>
  <c r="AL8" i="4"/>
  <c r="AD8" i="4"/>
  <c r="P8" i="4"/>
  <c r="I8" i="4"/>
  <c r="B10" i="5" l="1"/>
  <c r="C10" i="5"/>
  <c r="D10" i="5"/>
  <c r="E10" i="5"/>
</calcChain>
</file>

<file path=xl/sharedStrings.xml><?xml version="1.0" encoding="utf-8"?>
<sst xmlns="http://schemas.openxmlformats.org/spreadsheetml/2006/main" count="228" uniqueCount="111">
  <si>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</si>
  <si>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</si>
  <si>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</si>
  <si>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</si>
  <si>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</si>
  <si>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</si>
  <si>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</si>
  <si>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</si>
  <si>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</si>
  <si>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</si>
  <si>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</si>
  <si>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</si>
  <si>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</si>
  <si>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</si>
  <si>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</si>
  <si>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</si>
  <si>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</si>
  <si>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</si>
  <si>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</si>
  <si>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</si>
  <si>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</si>
  <si>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</si>
  <si>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</si>
  <si>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</si>
  <si>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</si>
  <si>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</si>
  <si>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</si>
  <si>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</si>
  <si>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</si>
  <si>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</si>
  <si>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</si>
  <si>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</si>
  <si>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</si>
  <si>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</si>
  <si>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</si>
  <si>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</si>
  <si>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</si>
  <si>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</si>
  <si>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</si>
  <si>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</si>
  <si>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</si>
  <si>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</si>
  <si>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</si>
  <si>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</si>
  <si>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</si>
  <si>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</si>
  <si>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</si>
  <si>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</si>
  <si>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</si>
  <si>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</si>
  <si>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</si>
  <si>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</si>
  <si>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</si>
  <si>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</si>
  <si>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</si>
  <si>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</si>
  <si>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</si>
  <si>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</si>
  <si>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</si>
  <si>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</si>
  <si>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</si>
  <si>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</si>
  <si>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</si>
  <si>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</si>
  <si>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</si>
  <si>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</si>
  <si>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</si>
  <si>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</si>
  <si>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</si>
  <si>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</si>
  <si>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</si>
  <si>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</si>
  <si>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</si>
  <si>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</si>
  <si>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</si>
  <si>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</si>
  <si>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</si>
  <si>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</si>
  <si>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</si>
  <si>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</si>
  <si>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</si>
  <si>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</si>
  <si>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</si>
  <si>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</si>
  <si>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</si>
  <si>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</si>
  <si>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</si>
  <si>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</si>
  <si>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</si>
  <si>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</si>
  <si>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</si>
  <si>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</si>
  <si>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</si>
  <si>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</si>
  <si>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</si>
  <si>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</si>
  <si>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常滑市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</si>
  <si>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</si>
  <si>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</si>
  <si>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</si>
  <si>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</si>
  <si>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</si>
  <si>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</si>
  <si>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</si>
  <si>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</si>
  <si>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</si>
  <si>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</si>
  <si>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</si>
  <si>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管渠は対応年数を迎えていないため、修繕・更新化を計画的に行っていない。しかし、平成24年度には経年による管渠の閉塞が生じ、勾配確保のため本管を一部入れ替えている。</t>
    <rPh sb="1" eb="2">
      <t>カン</t>
    </rPh>
    <rPh sb="2" eb="3">
      <t>キョ</t>
    </rPh>
    <rPh sb="4" eb="6">
      <t>タイオウ</t>
    </rPh>
    <rPh sb="6" eb="8">
      <t>ネンスウ</t>
    </rPh>
    <rPh sb="9" eb="10">
      <t>ムカ</t>
    </rPh>
    <rPh sb="18" eb="20">
      <t>シュウゼン</t>
    </rPh>
    <rPh sb="21" eb="23">
      <t>コウシン</t>
    </rPh>
    <rPh sb="23" eb="24">
      <t>カ</t>
    </rPh>
    <rPh sb="25" eb="27">
      <t>ケイカク</t>
    </rPh>
    <rPh sb="27" eb="28">
      <t>テキ</t>
    </rPh>
    <rPh sb="29" eb="30">
      <t>オコナ</t>
    </rPh>
    <rPh sb="40" eb="42">
      <t>ヘイセイ</t>
    </rPh>
    <rPh sb="44" eb="46">
      <t>ネンド</t>
    </rPh>
    <rPh sb="48" eb="50">
      <t>ケイネン</t>
    </rPh>
    <rPh sb="53" eb="54">
      <t>カン</t>
    </rPh>
    <rPh sb="54" eb="55">
      <t>キョ</t>
    </rPh>
    <rPh sb="56" eb="58">
      <t>ヘイソク</t>
    </rPh>
    <rPh sb="59" eb="60">
      <t>ショウ</t>
    </rPh>
    <rPh sb="62" eb="64">
      <t>コウバイ</t>
    </rPh>
    <rPh sb="64" eb="66">
      <t>カクホ</t>
    </rPh>
    <rPh sb="69" eb="71">
      <t>ホンカン</t>
    </rPh>
    <rPh sb="72" eb="74">
      <t>イチブ</t>
    </rPh>
    <rPh sb="74" eb="75">
      <t>イ</t>
    </rPh>
    <rPh sb="76" eb="77">
      <t>カ</t>
    </rPh>
    <phoneticPr fontId="1"/>
  </si>
  <si>
    <t>　市内全体で8地区について事業を実施しているが、それぞれの供用開始時期に違いがある。古い地区では、充分な水洗化率を確保しているが、処理場の老朽化に伴う更新化等の必要性が生じているため、効果的、効率的な維持管理に努め、支出を抑制する必要がある。一方で、比較的新しい地区では水洗化率が伸び悩んでおり、使用料収入に影響しているため、水洗化率の向上策をより一層、進めていかなければならない。
　さらに、適正な使用料水準を確保するため、使用料制度を見直し、令和2年度に料金改定を行う予定。
　こうした課題を整理した上で、平成28年度に策定した経営戦略を活用しつつ、持続的かつ安定的な経営基盤の強化を目指す。
　また、令和2年度の公営企業会計適用に合わせて経営戦略の見直しを行い、その後も3～5年単位で定期的に見直しを行っていく。</t>
    <rPh sb="223" eb="225">
      <t>レイワ</t>
    </rPh>
    <rPh sb="226" eb="228">
      <t>ネンド</t>
    </rPh>
    <rPh sb="229" eb="231">
      <t>リョウキン</t>
    </rPh>
    <rPh sb="231" eb="233">
      <t>カイテイ</t>
    </rPh>
    <rPh sb="234" eb="235">
      <t>オコナ</t>
    </rPh>
    <rPh sb="236" eb="238">
      <t>ヨテイ</t>
    </rPh>
    <rPh sb="303" eb="305">
      <t>レイワ</t>
    </rPh>
    <phoneticPr fontId="1"/>
  </si>
  <si>
    <r>
      <t xml:space="preserve"> ①収益的収支比率について、前年度に比べて地方債償還金の減少とともに総収益も減少しているが、総費用も減少したことで指標はわずかに改善された。企業債残高の全額を一般会計が負担しているため、④企業債残高対事業規模比率に</t>
    </r>
    <r>
      <rPr>
        <sz val="11"/>
        <rFont val="ＭＳ ゴシック"/>
        <family val="3"/>
        <charset val="128"/>
      </rPr>
      <t>ついては</t>
    </r>
    <r>
      <rPr>
        <sz val="11"/>
        <color theme="1"/>
        <rFont val="ＭＳ ゴシック"/>
        <family val="3"/>
        <charset val="128"/>
      </rPr>
      <t>0%となっている。
　⑤経費回収率、⑥汚水処理原価は前年度と比べて横ばいである。平成29年度に実施した集落排水施設機能診断調査業務を平成30年度以降も引き続き実施する計画であるため、汚水処理費については今後も横ばい傾向にあると推測される。
　⑧水洗化率は上昇しているが、類似団体の平均値では下回っているため、戸別訪問</t>
    </r>
    <r>
      <rPr>
        <sz val="11"/>
        <rFont val="ＭＳ ゴシック"/>
        <family val="3"/>
        <charset val="128"/>
      </rPr>
      <t>を強化する</t>
    </r>
    <r>
      <rPr>
        <sz val="11"/>
        <color theme="1"/>
        <rFont val="ＭＳ ゴシック"/>
        <family val="3"/>
        <charset val="128"/>
      </rPr>
      <t>などの取組みによって改善を進めることが課題となっている。
　令和２年度に行う予定の料金改定により、料金収入の増加を見込んでおり、料金改定以降は①収益的収支、⑤経費回収率の指標について改善を見込んでいる。</t>
    </r>
    <rPh sb="2" eb="5">
      <t>シュウエキテキ</t>
    </rPh>
    <rPh sb="5" eb="7">
      <t>シュウシ</t>
    </rPh>
    <rPh sb="7" eb="9">
      <t>ヒリツ</t>
    </rPh>
    <rPh sb="14" eb="17">
      <t>ゼンネンド</t>
    </rPh>
    <rPh sb="18" eb="19">
      <t>クラ</t>
    </rPh>
    <rPh sb="21" eb="24">
      <t>チホウサイ</t>
    </rPh>
    <rPh sb="24" eb="27">
      <t>ショウカンキン</t>
    </rPh>
    <rPh sb="28" eb="30">
      <t>ゲンショウ</t>
    </rPh>
    <rPh sb="34" eb="37">
      <t>ソウシュウエキ</t>
    </rPh>
    <rPh sb="38" eb="40">
      <t>ゲンショウ</t>
    </rPh>
    <rPh sb="46" eb="49">
      <t>ソウヒヨウ</t>
    </rPh>
    <rPh sb="50" eb="52">
      <t>ゲンショウ</t>
    </rPh>
    <rPh sb="57" eb="59">
      <t>シヒョウ</t>
    </rPh>
    <rPh sb="64" eb="66">
      <t>カイゼン</t>
    </rPh>
    <rPh sb="70" eb="72">
      <t>キギョウ</t>
    </rPh>
    <rPh sb="72" eb="73">
      <t>サイ</t>
    </rPh>
    <rPh sb="73" eb="75">
      <t>ザンダカ</t>
    </rPh>
    <rPh sb="76" eb="78">
      <t>ゼンガク</t>
    </rPh>
    <rPh sb="79" eb="81">
      <t>イッパン会</t>
    </rPh>
    <rPh sb="81" eb="83">
      <t xml:space="preserve">計 </t>
    </rPh>
    <rPh sb="84" eb="86">
      <t>フタン</t>
    </rPh>
    <rPh sb="94" eb="96">
      <t>キギョウ</t>
    </rPh>
    <rPh sb="96" eb="97">
      <t>サイ</t>
    </rPh>
    <rPh sb="97" eb="99">
      <t>ザンダカ</t>
    </rPh>
    <rPh sb="99" eb="100">
      <t>タイ</t>
    </rPh>
    <rPh sb="100" eb="102">
      <t>ジギョウ</t>
    </rPh>
    <rPh sb="102" eb="104">
      <t>キボ</t>
    </rPh>
    <rPh sb="104" eb="106">
      <t>ヒリツ</t>
    </rPh>
    <rPh sb="123" eb="125">
      <t>ケイヒ</t>
    </rPh>
    <rPh sb="125" eb="127">
      <t>カイシュウ</t>
    </rPh>
    <rPh sb="127" eb="128">
      <t>リツ</t>
    </rPh>
    <rPh sb="130" eb="132">
      <t>オスイ</t>
    </rPh>
    <rPh sb="132" eb="134">
      <t>ショリ</t>
    </rPh>
    <rPh sb="134" eb="136">
      <t>ゲンカ</t>
    </rPh>
    <rPh sb="137" eb="140">
      <t>ゼンネンド</t>
    </rPh>
    <rPh sb="141" eb="142">
      <t>クラ</t>
    </rPh>
    <rPh sb="144" eb="145">
      <t>ヨコ</t>
    </rPh>
    <rPh sb="151" eb="153">
      <t>ヘイセイ</t>
    </rPh>
    <rPh sb="155" eb="157">
      <t>ネンド</t>
    </rPh>
    <rPh sb="158" eb="160">
      <t>ジッシ</t>
    </rPh>
    <rPh sb="162" eb="164">
      <t>シュウラク</t>
    </rPh>
    <rPh sb="164" eb="166">
      <t>ハイスイ</t>
    </rPh>
    <rPh sb="166" eb="168">
      <t>シセツ</t>
    </rPh>
    <rPh sb="168" eb="170">
      <t>キノウ</t>
    </rPh>
    <rPh sb="170" eb="172">
      <t>シンダン</t>
    </rPh>
    <rPh sb="172" eb="174">
      <t>チョウサ</t>
    </rPh>
    <rPh sb="174" eb="176">
      <t>ギョウム</t>
    </rPh>
    <rPh sb="177" eb="179">
      <t>ヘイセイ</t>
    </rPh>
    <rPh sb="181" eb="183">
      <t>ネンド</t>
    </rPh>
    <rPh sb="183" eb="185">
      <t>イコウ</t>
    </rPh>
    <rPh sb="186" eb="187">
      <t>ヒ</t>
    </rPh>
    <rPh sb="188" eb="189">
      <t>ツヅ</t>
    </rPh>
    <rPh sb="190" eb="192">
      <t>ジッシ</t>
    </rPh>
    <rPh sb="194" eb="196">
      <t>ケイカク</t>
    </rPh>
    <rPh sb="202" eb="204">
      <t>オスイ</t>
    </rPh>
    <rPh sb="204" eb="206">
      <t>ショリ</t>
    </rPh>
    <rPh sb="206" eb="207">
      <t>ヒ</t>
    </rPh>
    <rPh sb="212" eb="214">
      <t>コンゴ</t>
    </rPh>
    <rPh sb="215" eb="216">
      <t>ヨコ</t>
    </rPh>
    <rPh sb="218" eb="220">
      <t>ケイコウ</t>
    </rPh>
    <rPh sb="224" eb="226">
      <t>スイソク</t>
    </rPh>
    <rPh sb="233" eb="236">
      <t>スイセンカ</t>
    </rPh>
    <rPh sb="236" eb="237">
      <t>リツ</t>
    </rPh>
    <rPh sb="238" eb="240">
      <t>ジョウショウ</t>
    </rPh>
    <rPh sb="246" eb="248">
      <t>ルイジ</t>
    </rPh>
    <rPh sb="248" eb="250">
      <t>ダンタイ</t>
    </rPh>
    <rPh sb="251" eb="253">
      <t>ヘイキン</t>
    </rPh>
    <rPh sb="253" eb="254">
      <t>アタイ</t>
    </rPh>
    <rPh sb="256" eb="258">
      <t>シタマワ</t>
    </rPh>
    <rPh sb="265" eb="267">
      <t>コベツ</t>
    </rPh>
    <rPh sb="267" eb="269">
      <t>ホウモン</t>
    </rPh>
    <rPh sb="270" eb="272">
      <t>キョウカ</t>
    </rPh>
    <rPh sb="277" eb="279">
      <t>トリク</t>
    </rPh>
    <rPh sb="284" eb="286">
      <t>カイゼン</t>
    </rPh>
    <rPh sb="287" eb="288">
      <t>スス</t>
    </rPh>
    <rPh sb="293" eb="295">
      <t>カダイ</t>
    </rPh>
    <rPh sb="304" eb="306">
      <t>レイワ</t>
    </rPh>
    <rPh sb="307" eb="309">
      <t>ネンド</t>
    </rPh>
    <rPh sb="310" eb="311">
      <t>オコナ</t>
    </rPh>
    <rPh sb="312" eb="314">
      <t>ヨテイ</t>
    </rPh>
    <rPh sb="315" eb="317">
      <t>リョウキン</t>
    </rPh>
    <rPh sb="317" eb="319">
      <t>カイテイ</t>
    </rPh>
    <rPh sb="323" eb="325">
      <t>リョウキン</t>
    </rPh>
    <rPh sb="325" eb="327">
      <t>シュウニュウ</t>
    </rPh>
    <rPh sb="328" eb="330">
      <t>ゾウカ</t>
    </rPh>
    <rPh sb="338" eb="340">
      <t>リョウキン</t>
    </rPh>
    <rPh sb="340" eb="342">
      <t>カイテイ</t>
    </rPh>
    <rPh sb="342" eb="344">
      <t>イコウ</t>
    </rPh>
    <rPh sb="346" eb="349">
      <t>シュウエキテキ</t>
    </rPh>
    <rPh sb="349" eb="351">
      <t>シュウシ</t>
    </rPh>
    <rPh sb="353" eb="355">
      <t>ケイヒ</t>
    </rPh>
    <rPh sb="355" eb="357">
      <t>カイシュウ</t>
    </rPh>
    <rPh sb="357" eb="358">
      <t>リツ</t>
    </rPh>
    <rPh sb="359" eb="361">
      <t>シヒョウ</t>
    </rPh>
    <rPh sb="365" eb="367">
      <t>カイゼン</t>
    </rPh>
    <rPh sb="368" eb="370">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</si>
</sst>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F0-408A-AAC0-F2DC8D0E03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c:ext xmlns:c16="http://schemas.microsoft.com/office/drawing/2014/chart" uri="{C3380CC4-5D6E-409C-BE32-E72D297353CC}">
              <c16:uniqueId val="{00000001-D6F0-408A-AAC0-F2DC8D0E03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68.55</c:v>
                </c:pt>
                <c:pt idx="1">
                  <c:v>80.39</c:v>
                </c:pt>
                <c:pt idx="2">
                  <c:v>81.03</c:v>
                </c:pt>
                <c:pt idx="3">
                  <c:v>79.11</c:v>
                </c:pt>
                <c:pt idx="4">
                  <c:v>79.48</c:v>
                </c:pt>
              </c:numCache>
            </c:numRef>
          </c:val>
          <c:extLst>
            <c:ext xmlns:c16="http://schemas.microsoft.com/office/drawing/2014/chart" uri="{C3380CC4-5D6E-409C-BE32-E72D297353CC}">
              <c16:uniqueId val="{00000000-4586-4879-8731-895D621D96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86-4879-8731-895D621D96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13-4394-A134-DFF75FA225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13-4394-A134-DFF75FA225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9-4647-9B48-4572903833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9-4647-9B48-4572903833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8-4C84-9CA6-E8325A3E5C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8-4C84-9CA6-E8325A3E5C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5-4EC2-AEA7-590FEC4E1E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5-4EC2-AEA7-590FEC4E1E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474.16</c:v>
                </c:pt>
                <c:pt idx="1">
                  <c:v>62.13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EC-4C5D-B0C8-DD5D78CB81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c:ext xmlns:c16="http://schemas.microsoft.com/office/drawing/2014/chart" uri="{C3380CC4-5D6E-409C-BE32-E72D297353CC}">
              <c16:uniqueId val="{00000001-C4EC-4C5D-B0C8-DD5D78CB81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48.79</c:v>
                </c:pt>
                <c:pt idx="1">
                  <c:v>60.42</c:v>
                </c:pt>
                <c:pt idx="2">
                  <c:v>60.16</c:v>
                </c:pt>
                <c:pt idx="3">
                  <c:v>51.32</c:v>
                </c:pt>
                <c:pt idx="4">
                  <c:v>51.33</c:v>
                </c:pt>
              </c:numCache>
            </c:numRef>
          </c:val>
          <c:extLst>
            <c:ext xmlns:c16="http://schemas.microsoft.com/office/drawing/2014/chart" uri="{C3380CC4-5D6E-409C-BE32-E72D297353CC}">
              <c16:uniqueId val="{00000000-EF49-4733-A32B-B08901CB5B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c:ext xmlns:c16="http://schemas.microsoft.com/office/drawing/2014/chart" uri="{C3380CC4-5D6E-409C-BE32-E72D297353CC}">
              <c16:uniqueId val="{00000001-EF49-4733-A32B-B08901CB5B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184.23</c:v>
                </c:pt>
                <c:pt idx="1">
                  <c:v>150</c:v>
                </c:pt>
                <c:pt idx="2">
                  <c:v>150.97</c:v>
                </c:pt>
                <c:pt idx="3">
                  <c:v>177.44</c:v>
                </c:pt>
                <c:pt idx="4">
                  <c:v>177.6</c:v>
                </c:pt>
              </c:numCache>
            </c:numRef>
          </c:val>
          <c:extLst>
            <c:ext xmlns:c16="http://schemas.microsoft.com/office/drawing/2014/chart" uri="{C3380CC4-5D6E-409C-BE32-E72D297353CC}">
              <c16:uniqueId val="{00000000-EB48-41D6-8AAC-1F7B474042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c:ext xmlns:c16="http://schemas.microsoft.com/office/drawing/2014/chart" uri="{C3380CC4-5D6E-409C-BE32-E72D297353CC}">
              <c16:uniqueId val="{00000001-EB48-41D6-8AAC-1F7B474042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46.4</c:v>
                </c:pt>
                <c:pt idx="1">
                  <c:v>45.66</c:v>
                </c:pt>
                <c:pt idx="2">
                  <c:v>45.21</c:v>
                </c:pt>
                <c:pt idx="3">
                  <c:v>47.4</c:v>
                </c:pt>
                <c:pt idx="4">
                  <c:v>48.11</c:v>
                </c:pt>
              </c:numCache>
            </c:numRef>
          </c:val>
          <c:extLst>
            <c:ext xmlns:c16="http://schemas.microsoft.com/office/drawing/2014/chart" uri="{C3380CC4-5D6E-409C-BE32-E72D297353CC}">
              <c16:uniqueId val="{00000000-8DBA-4B71-A008-235999AC14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c:ext xmlns:c16="http://schemas.microsoft.com/office/drawing/2014/chart" uri="{C3380CC4-5D6E-409C-BE32-E72D297353CC}">
              <c16:uniqueId val="{00000001-8DBA-4B71-A008-235999AC14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84.18</c:v>
                </c:pt>
                <c:pt idx="1">
                  <c:v>84.94</c:v>
                </c:pt>
                <c:pt idx="2">
                  <c:v>85.42</c:v>
                </c:pt>
                <c:pt idx="3">
                  <c:v>86.1</c:v>
                </c:pt>
                <c:pt idx="4">
                  <c:v>87.13</c:v>
                </c:pt>
              </c:numCache>
            </c:numRef>
          </c:val>
          <c:extLst>
            <c:ext xmlns:c16="http://schemas.microsoft.com/office/drawing/2014/chart" uri="{C3380CC4-5D6E-409C-BE32-E72D297353CC}">
              <c16:uniqueId val="{00000000-6059-49DD-9406-4A2DCE4BB0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c:ext xmlns:c16="http://schemas.microsoft.com/office/drawing/2014/chart" uri="{C3380CC4-5D6E-409C-BE32-E72D297353CC}">
              <c16:uniqueId val="{00000001-6059-49DD-9406-4A2DCE4BB0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8" t="s">
        <v>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row>
    <row r="3" spans="1:78" ht="9.75" customHeight="1" x14ac:dyDescent="0.15">
      <c r="A3" s="2"/>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row>
    <row r="4" spans="1:78" ht="9.75" customHeight="1" x14ac:dyDescent="0.15">
      <c r="A4" s="2"/>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常滑市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4</v>
      </c>
      <c r="C7" s="43"/>
      <c r="D7" s="43"/>
      <c r="E7" s="43"/>
      <c r="F7" s="43"/>
      <c r="G7" s="43"/>
      <c r="H7" s="43"/>
      <c r="I7" s="43" t="s">
        <v>13</v>
      </c>
      <c r="J7" s="43"/>
      <c r="K7" s="43"/>
      <c r="L7" s="43"/>
      <c r="M7" s="43"/>
      <c r="N7" s="43"/>
      <c r="O7" s="43"/>
      <c r="P7" s="43" t="s">
        <v>5</v>
      </c>
      <c r="Q7" s="43"/>
      <c r="R7" s="43"/>
      <c r="S7" s="43"/>
      <c r="T7" s="43"/>
      <c r="U7" s="43"/>
      <c r="V7" s="43"/>
      <c r="W7" s="43" t="s">
        <v>15</v>
      </c>
      <c r="X7" s="43"/>
      <c r="Y7" s="43"/>
      <c r="Z7" s="43"/>
      <c r="AA7" s="43"/>
      <c r="AB7" s="43"/>
      <c r="AC7" s="43"/>
      <c r="AD7" s="43" t="s">
        <v>8</v>
      </c>
      <c r="AE7" s="43"/>
      <c r="AF7" s="43"/>
      <c r="AG7" s="43"/>
      <c r="AH7" s="43"/>
      <c r="AI7" s="43"/>
      <c r="AJ7" s="43"/>
      <c r="AK7" s="3"/>
      <c r="AL7" s="43" t="s">
        <v>17</v>
      </c>
      <c r="AM7" s="43"/>
      <c r="AN7" s="43"/>
      <c r="AO7" s="43"/>
      <c r="AP7" s="43"/>
      <c r="AQ7" s="43"/>
      <c r="AR7" s="43"/>
      <c r="AS7" s="43"/>
      <c r="AT7" s="43" t="s">
        <v>9</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F1</v>
      </c>
      <c r="X8" s="44"/>
      <c r="Y8" s="44"/>
      <c r="Z8" s="44"/>
      <c r="AA8" s="44"/>
      <c r="AB8" s="44"/>
      <c r="AC8" s="44"/>
      <c r="AD8" s="45" t="str">
        <f>データ!$M$6</f>
        <v>非設置</v>
      </c>
      <c r="AE8" s="45"/>
      <c r="AF8" s="45"/>
      <c r="AG8" s="45"/>
      <c r="AH8" s="45"/>
      <c r="AI8" s="45"/>
      <c r="AJ8" s="45"/>
      <c r="AK8" s="3"/>
      <c r="AL8" s="46">
        <f>データ!S6</f>
        <v>59037</v>
      </c>
      <c r="AM8" s="46"/>
      <c r="AN8" s="46"/>
      <c r="AO8" s="46"/>
      <c r="AP8" s="46"/>
      <c r="AQ8" s="46"/>
      <c r="AR8" s="46"/>
      <c r="AS8" s="46"/>
      <c r="AT8" s="47">
        <f>データ!T6</f>
        <v>55.9</v>
      </c>
      <c r="AU8" s="47"/>
      <c r="AV8" s="47"/>
      <c r="AW8" s="47"/>
      <c r="AX8" s="47"/>
      <c r="AY8" s="47"/>
      <c r="AZ8" s="47"/>
      <c r="BA8" s="47"/>
      <c r="BB8" s="47">
        <f>データ!U6</f>
        <v>1056.1199999999999</v>
      </c>
      <c r="BC8" s="47"/>
      <c r="BD8" s="47"/>
      <c r="BE8" s="47"/>
      <c r="BF8" s="47"/>
      <c r="BG8" s="47"/>
      <c r="BH8" s="47"/>
      <c r="BI8" s="47"/>
      <c r="BJ8" s="3"/>
      <c r="BK8" s="3"/>
      <c r="BL8" s="49" t="s">
        <v>14</v>
      </c>
      <c r="BM8" s="50"/>
      <c r="BN8" s="17" t="s">
        <v>21</v>
      </c>
      <c r="BO8" s="20"/>
      <c r="BP8" s="20"/>
      <c r="BQ8" s="20"/>
      <c r="BR8" s="20"/>
      <c r="BS8" s="20"/>
      <c r="BT8" s="20"/>
      <c r="BU8" s="20"/>
      <c r="BV8" s="20"/>
      <c r="BW8" s="20"/>
      <c r="BX8" s="20"/>
      <c r="BY8" s="24"/>
    </row>
    <row r="9" spans="1:78" ht="18.75" customHeight="1" x14ac:dyDescent="0.15">
      <c r="A9" s="2"/>
      <c r="B9" s="43" t="s">
        <v>22</v>
      </c>
      <c r="C9" s="43"/>
      <c r="D9" s="43"/>
      <c r="E9" s="43"/>
      <c r="F9" s="43"/>
      <c r="G9" s="43"/>
      <c r="H9" s="43"/>
      <c r="I9" s="43" t="s">
        <v>24</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31</v>
      </c>
      <c r="AM9" s="43"/>
      <c r="AN9" s="43"/>
      <c r="AO9" s="43"/>
      <c r="AP9" s="43"/>
      <c r="AQ9" s="43"/>
      <c r="AR9" s="43"/>
      <c r="AS9" s="43"/>
      <c r="AT9" s="43" t="s">
        <v>33</v>
      </c>
      <c r="AU9" s="43"/>
      <c r="AV9" s="43"/>
      <c r="AW9" s="43"/>
      <c r="AX9" s="43"/>
      <c r="AY9" s="43"/>
      <c r="AZ9" s="43"/>
      <c r="BA9" s="43"/>
      <c r="BB9" s="43" t="s">
        <v>34</v>
      </c>
      <c r="BC9" s="43"/>
      <c r="BD9" s="43"/>
      <c r="BE9" s="43"/>
      <c r="BF9" s="43"/>
      <c r="BG9" s="43"/>
      <c r="BH9" s="43"/>
      <c r="BI9" s="43"/>
      <c r="BJ9" s="3"/>
      <c r="BK9" s="3"/>
      <c r="BL9" s="51" t="s">
        <v>37</v>
      </c>
      <c r="BM9" s="52"/>
      <c r="BN9" s="18" t="s">
        <v>38</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12.81</v>
      </c>
      <c r="Q10" s="47"/>
      <c r="R10" s="47"/>
      <c r="S10" s="47"/>
      <c r="T10" s="47"/>
      <c r="U10" s="47"/>
      <c r="V10" s="47"/>
      <c r="W10" s="47">
        <f>データ!Q6</f>
        <v>85.01</v>
      </c>
      <c r="X10" s="47"/>
      <c r="Y10" s="47"/>
      <c r="Z10" s="47"/>
      <c r="AA10" s="47"/>
      <c r="AB10" s="47"/>
      <c r="AC10" s="47"/>
      <c r="AD10" s="46">
        <f>データ!R6</f>
        <v>1728</v>
      </c>
      <c r="AE10" s="46"/>
      <c r="AF10" s="46"/>
      <c r="AG10" s="46"/>
      <c r="AH10" s="46"/>
      <c r="AI10" s="46"/>
      <c r="AJ10" s="46"/>
      <c r="AK10" s="2"/>
      <c r="AL10" s="46">
        <f>データ!V6</f>
        <v>7576</v>
      </c>
      <c r="AM10" s="46"/>
      <c r="AN10" s="46"/>
      <c r="AO10" s="46"/>
      <c r="AP10" s="46"/>
      <c r="AQ10" s="46"/>
      <c r="AR10" s="46"/>
      <c r="AS10" s="46"/>
      <c r="AT10" s="47">
        <f>データ!W6</f>
        <v>2.79</v>
      </c>
      <c r="AU10" s="47"/>
      <c r="AV10" s="47"/>
      <c r="AW10" s="47"/>
      <c r="AX10" s="47"/>
      <c r="AY10" s="47"/>
      <c r="AZ10" s="47"/>
      <c r="BA10" s="47"/>
      <c r="BB10" s="47">
        <f>データ!X6</f>
        <v>2715.41</v>
      </c>
      <c r="BC10" s="47"/>
      <c r="BD10" s="47"/>
      <c r="BE10" s="47"/>
      <c r="BF10" s="47"/>
      <c r="BG10" s="47"/>
      <c r="BH10" s="47"/>
      <c r="BI10" s="47"/>
      <c r="BJ10" s="2"/>
      <c r="BK10" s="2"/>
      <c r="BL10" s="65" t="s">
        <v>40</v>
      </c>
      <c r="BM10" s="66"/>
      <c r="BN10" s="19" t="s">
        <v>32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41</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3" t="s">
        <v>28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43</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7" t="s">
        <v>110</v>
      </c>
      <c r="BM16" s="68"/>
      <c r="BN16" s="68"/>
      <c r="BO16" s="68"/>
      <c r="BP16" s="68"/>
      <c r="BQ16" s="68"/>
      <c r="BR16" s="68"/>
      <c r="BS16" s="68"/>
      <c r="BT16" s="68"/>
      <c r="BU16" s="68"/>
      <c r="BV16" s="68"/>
      <c r="BW16" s="68"/>
      <c r="BX16" s="68"/>
      <c r="BY16" s="68"/>
      <c r="BZ16" s="69"/>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7"/>
      <c r="BM17" s="68"/>
      <c r="BN17" s="68"/>
      <c r="BO17" s="68"/>
      <c r="BP17" s="68"/>
      <c r="BQ17" s="68"/>
      <c r="BR17" s="68"/>
      <c r="BS17" s="68"/>
      <c r="BT17" s="68"/>
      <c r="BU17" s="68"/>
      <c r="BV17" s="68"/>
      <c r="BW17" s="68"/>
      <c r="BX17" s="68"/>
      <c r="BY17" s="68"/>
      <c r="BZ17" s="69"/>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7"/>
      <c r="BM18" s="68"/>
      <c r="BN18" s="68"/>
      <c r="BO18" s="68"/>
      <c r="BP18" s="68"/>
      <c r="BQ18" s="68"/>
      <c r="BR18" s="68"/>
      <c r="BS18" s="68"/>
      <c r="BT18" s="68"/>
      <c r="BU18" s="68"/>
      <c r="BV18" s="68"/>
      <c r="BW18" s="68"/>
      <c r="BX18" s="68"/>
      <c r="BY18" s="68"/>
      <c r="BZ18" s="69"/>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7"/>
      <c r="BM19" s="68"/>
      <c r="BN19" s="68"/>
      <c r="BO19" s="68"/>
      <c r="BP19" s="68"/>
      <c r="BQ19" s="68"/>
      <c r="BR19" s="68"/>
      <c r="BS19" s="68"/>
      <c r="BT19" s="68"/>
      <c r="BU19" s="68"/>
      <c r="BV19" s="68"/>
      <c r="BW19" s="68"/>
      <c r="BX19" s="68"/>
      <c r="BY19" s="68"/>
      <c r="BZ19" s="69"/>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7"/>
      <c r="BM20" s="68"/>
      <c r="BN20" s="68"/>
      <c r="BO20" s="68"/>
      <c r="BP20" s="68"/>
      <c r="BQ20" s="68"/>
      <c r="BR20" s="68"/>
      <c r="BS20" s="68"/>
      <c r="BT20" s="68"/>
      <c r="BU20" s="68"/>
      <c r="BV20" s="68"/>
      <c r="BW20" s="68"/>
      <c r="BX20" s="68"/>
      <c r="BY20" s="68"/>
      <c r="BZ20" s="69"/>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7"/>
      <c r="BM21" s="68"/>
      <c r="BN21" s="68"/>
      <c r="BO21" s="68"/>
      <c r="BP21" s="68"/>
      <c r="BQ21" s="68"/>
      <c r="BR21" s="68"/>
      <c r="BS21" s="68"/>
      <c r="BT21" s="68"/>
      <c r="BU21" s="68"/>
      <c r="BV21" s="68"/>
      <c r="BW21" s="68"/>
      <c r="BX21" s="68"/>
      <c r="BY21" s="68"/>
      <c r="BZ21" s="69"/>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7"/>
      <c r="BM22" s="68"/>
      <c r="BN22" s="68"/>
      <c r="BO22" s="68"/>
      <c r="BP22" s="68"/>
      <c r="BQ22" s="68"/>
      <c r="BR22" s="68"/>
      <c r="BS22" s="68"/>
      <c r="BT22" s="68"/>
      <c r="BU22" s="68"/>
      <c r="BV22" s="68"/>
      <c r="BW22" s="68"/>
      <c r="BX22" s="68"/>
      <c r="BY22" s="68"/>
      <c r="BZ22" s="69"/>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7"/>
      <c r="BM23" s="68"/>
      <c r="BN23" s="68"/>
      <c r="BO23" s="68"/>
      <c r="BP23" s="68"/>
      <c r="BQ23" s="68"/>
      <c r="BR23" s="68"/>
      <c r="BS23" s="68"/>
      <c r="BT23" s="68"/>
      <c r="BU23" s="68"/>
      <c r="BV23" s="68"/>
      <c r="BW23" s="68"/>
      <c r="BX23" s="68"/>
      <c r="BY23" s="68"/>
      <c r="BZ23" s="69"/>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7"/>
      <c r="BM24" s="68"/>
      <c r="BN24" s="68"/>
      <c r="BO24" s="68"/>
      <c r="BP24" s="68"/>
      <c r="BQ24" s="68"/>
      <c r="BR24" s="68"/>
      <c r="BS24" s="68"/>
      <c r="BT24" s="68"/>
      <c r="BU24" s="68"/>
      <c r="BV24" s="68"/>
      <c r="BW24" s="68"/>
      <c r="BX24" s="68"/>
      <c r="BY24" s="68"/>
      <c r="BZ24" s="69"/>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7"/>
      <c r="BM25" s="68"/>
      <c r="BN25" s="68"/>
      <c r="BO25" s="68"/>
      <c r="BP25" s="68"/>
      <c r="BQ25" s="68"/>
      <c r="BR25" s="68"/>
      <c r="BS25" s="68"/>
      <c r="BT25" s="68"/>
      <c r="BU25" s="68"/>
      <c r="BV25" s="68"/>
      <c r="BW25" s="68"/>
      <c r="BX25" s="68"/>
      <c r="BY25" s="68"/>
      <c r="BZ25" s="69"/>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7"/>
      <c r="BM26" s="68"/>
      <c r="BN26" s="68"/>
      <c r="BO26" s="68"/>
      <c r="BP26" s="68"/>
      <c r="BQ26" s="68"/>
      <c r="BR26" s="68"/>
      <c r="BS26" s="68"/>
      <c r="BT26" s="68"/>
      <c r="BU26" s="68"/>
      <c r="BV26" s="68"/>
      <c r="BW26" s="68"/>
      <c r="BX26" s="68"/>
      <c r="BY26" s="68"/>
      <c r="BZ26" s="69"/>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7"/>
      <c r="BM27" s="68"/>
      <c r="BN27" s="68"/>
      <c r="BO27" s="68"/>
      <c r="BP27" s="68"/>
      <c r="BQ27" s="68"/>
      <c r="BR27" s="68"/>
      <c r="BS27" s="68"/>
      <c r="BT27" s="68"/>
      <c r="BU27" s="68"/>
      <c r="BV27" s="68"/>
      <c r="BW27" s="68"/>
      <c r="BX27" s="68"/>
      <c r="BY27" s="68"/>
      <c r="BZ27" s="69"/>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7"/>
      <c r="BM28" s="68"/>
      <c r="BN28" s="68"/>
      <c r="BO28" s="68"/>
      <c r="BP28" s="68"/>
      <c r="BQ28" s="68"/>
      <c r="BR28" s="68"/>
      <c r="BS28" s="68"/>
      <c r="BT28" s="68"/>
      <c r="BU28" s="68"/>
      <c r="BV28" s="68"/>
      <c r="BW28" s="68"/>
      <c r="BX28" s="68"/>
      <c r="BY28" s="68"/>
      <c r="BZ28" s="69"/>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7"/>
      <c r="BM29" s="68"/>
      <c r="BN29" s="68"/>
      <c r="BO29" s="68"/>
      <c r="BP29" s="68"/>
      <c r="BQ29" s="68"/>
      <c r="BR29" s="68"/>
      <c r="BS29" s="68"/>
      <c r="BT29" s="68"/>
      <c r="BU29" s="68"/>
      <c r="BV29" s="68"/>
      <c r="BW29" s="68"/>
      <c r="BX29" s="68"/>
      <c r="BY29" s="68"/>
      <c r="BZ29" s="69"/>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7"/>
      <c r="BM30" s="68"/>
      <c r="BN30" s="68"/>
      <c r="BO30" s="68"/>
      <c r="BP30" s="68"/>
      <c r="BQ30" s="68"/>
      <c r="BR30" s="68"/>
      <c r="BS30" s="68"/>
      <c r="BT30" s="68"/>
      <c r="BU30" s="68"/>
      <c r="BV30" s="68"/>
      <c r="BW30" s="68"/>
      <c r="BX30" s="68"/>
      <c r="BY30" s="68"/>
      <c r="BZ30" s="69"/>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7"/>
      <c r="BM31" s="68"/>
      <c r="BN31" s="68"/>
      <c r="BO31" s="68"/>
      <c r="BP31" s="68"/>
      <c r="BQ31" s="68"/>
      <c r="BR31" s="68"/>
      <c r="BS31" s="68"/>
      <c r="BT31" s="68"/>
      <c r="BU31" s="68"/>
      <c r="BV31" s="68"/>
      <c r="BW31" s="68"/>
      <c r="BX31" s="68"/>
      <c r="BY31" s="68"/>
      <c r="BZ31" s="69"/>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7"/>
      <c r="BM32" s="68"/>
      <c r="BN32" s="68"/>
      <c r="BO32" s="68"/>
      <c r="BP32" s="68"/>
      <c r="BQ32" s="68"/>
      <c r="BR32" s="68"/>
      <c r="BS32" s="68"/>
      <c r="BT32" s="68"/>
      <c r="BU32" s="68"/>
      <c r="BV32" s="68"/>
      <c r="BW32" s="68"/>
      <c r="BX32" s="68"/>
      <c r="BY32" s="68"/>
      <c r="BZ32" s="69"/>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7"/>
      <c r="BM33" s="68"/>
      <c r="BN33" s="68"/>
      <c r="BO33" s="68"/>
      <c r="BP33" s="68"/>
      <c r="BQ33" s="68"/>
      <c r="BR33" s="68"/>
      <c r="BS33" s="68"/>
      <c r="BT33" s="68"/>
      <c r="BU33" s="68"/>
      <c r="BV33" s="68"/>
      <c r="BW33" s="68"/>
      <c r="BX33" s="68"/>
      <c r="BY33" s="68"/>
      <c r="BZ33" s="69"/>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7"/>
      <c r="BM34" s="68"/>
      <c r="BN34" s="68"/>
      <c r="BO34" s="68"/>
      <c r="BP34" s="68"/>
      <c r="BQ34" s="68"/>
      <c r="BR34" s="68"/>
      <c r="BS34" s="68"/>
      <c r="BT34" s="68"/>
      <c r="BU34" s="68"/>
      <c r="BV34" s="68"/>
      <c r="BW34" s="68"/>
      <c r="BX34" s="68"/>
      <c r="BY34" s="68"/>
      <c r="BZ34" s="69"/>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7"/>
      <c r="BM35" s="68"/>
      <c r="BN35" s="68"/>
      <c r="BO35" s="68"/>
      <c r="BP35" s="68"/>
      <c r="BQ35" s="68"/>
      <c r="BR35" s="68"/>
      <c r="BS35" s="68"/>
      <c r="BT35" s="68"/>
      <c r="BU35" s="68"/>
      <c r="BV35" s="68"/>
      <c r="BW35" s="68"/>
      <c r="BX35" s="68"/>
      <c r="BY35" s="68"/>
      <c r="BZ35" s="69"/>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7"/>
      <c r="BM36" s="68"/>
      <c r="BN36" s="68"/>
      <c r="BO36" s="68"/>
      <c r="BP36" s="68"/>
      <c r="BQ36" s="68"/>
      <c r="BR36" s="68"/>
      <c r="BS36" s="68"/>
      <c r="BT36" s="68"/>
      <c r="BU36" s="68"/>
      <c r="BV36" s="68"/>
      <c r="BW36" s="68"/>
      <c r="BX36" s="68"/>
      <c r="BY36" s="68"/>
      <c r="BZ36" s="69"/>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7"/>
      <c r="BM37" s="68"/>
      <c r="BN37" s="68"/>
      <c r="BO37" s="68"/>
      <c r="BP37" s="68"/>
      <c r="BQ37" s="68"/>
      <c r="BR37" s="68"/>
      <c r="BS37" s="68"/>
      <c r="BT37" s="68"/>
      <c r="BU37" s="68"/>
      <c r="BV37" s="68"/>
      <c r="BW37" s="68"/>
      <c r="BX37" s="68"/>
      <c r="BY37" s="68"/>
      <c r="BZ37" s="69"/>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7"/>
      <c r="BM38" s="68"/>
      <c r="BN38" s="68"/>
      <c r="BO38" s="68"/>
      <c r="BP38" s="68"/>
      <c r="BQ38" s="68"/>
      <c r="BR38" s="68"/>
      <c r="BS38" s="68"/>
      <c r="BT38" s="68"/>
      <c r="BU38" s="68"/>
      <c r="BV38" s="68"/>
      <c r="BW38" s="68"/>
      <c r="BX38" s="68"/>
      <c r="BY38" s="68"/>
      <c r="BZ38" s="69"/>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7"/>
      <c r="BM39" s="68"/>
      <c r="BN39" s="68"/>
      <c r="BO39" s="68"/>
      <c r="BP39" s="68"/>
      <c r="BQ39" s="68"/>
      <c r="BR39" s="68"/>
      <c r="BS39" s="68"/>
      <c r="BT39" s="68"/>
      <c r="BU39" s="68"/>
      <c r="BV39" s="68"/>
      <c r="BW39" s="68"/>
      <c r="BX39" s="68"/>
      <c r="BY39" s="68"/>
      <c r="BZ39" s="69"/>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7"/>
      <c r="BM40" s="68"/>
      <c r="BN40" s="68"/>
      <c r="BO40" s="68"/>
      <c r="BP40" s="68"/>
      <c r="BQ40" s="68"/>
      <c r="BR40" s="68"/>
      <c r="BS40" s="68"/>
      <c r="BT40" s="68"/>
      <c r="BU40" s="68"/>
      <c r="BV40" s="68"/>
      <c r="BW40" s="68"/>
      <c r="BX40" s="68"/>
      <c r="BY40" s="68"/>
      <c r="BZ40" s="69"/>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7"/>
      <c r="BM41" s="68"/>
      <c r="BN41" s="68"/>
      <c r="BO41" s="68"/>
      <c r="BP41" s="68"/>
      <c r="BQ41" s="68"/>
      <c r="BR41" s="68"/>
      <c r="BS41" s="68"/>
      <c r="BT41" s="68"/>
      <c r="BU41" s="68"/>
      <c r="BV41" s="68"/>
      <c r="BW41" s="68"/>
      <c r="BX41" s="68"/>
      <c r="BY41" s="68"/>
      <c r="BZ41" s="69"/>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7"/>
      <c r="BM42" s="68"/>
      <c r="BN42" s="68"/>
      <c r="BO42" s="68"/>
      <c r="BP42" s="68"/>
      <c r="BQ42" s="68"/>
      <c r="BR42" s="68"/>
      <c r="BS42" s="68"/>
      <c r="BT42" s="68"/>
      <c r="BU42" s="68"/>
      <c r="BV42" s="68"/>
      <c r="BW42" s="68"/>
      <c r="BX42" s="68"/>
      <c r="BY42" s="68"/>
      <c r="BZ42" s="69"/>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7"/>
      <c r="BM43" s="68"/>
      <c r="BN43" s="68"/>
      <c r="BO43" s="68"/>
      <c r="BP43" s="68"/>
      <c r="BQ43" s="68"/>
      <c r="BR43" s="68"/>
      <c r="BS43" s="68"/>
      <c r="BT43" s="68"/>
      <c r="BU43" s="68"/>
      <c r="BV43" s="68"/>
      <c r="BW43" s="68"/>
      <c r="BX43" s="68"/>
      <c r="BY43" s="68"/>
      <c r="BZ43" s="69"/>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0"/>
      <c r="BM44" s="71"/>
      <c r="BN44" s="71"/>
      <c r="BO44" s="71"/>
      <c r="BP44" s="71"/>
      <c r="BQ44" s="71"/>
      <c r="BR44" s="71"/>
      <c r="BS44" s="71"/>
      <c r="BT44" s="71"/>
      <c r="BU44" s="71"/>
      <c r="BV44" s="71"/>
      <c r="BW44" s="71"/>
      <c r="BX44" s="71"/>
      <c r="BY44" s="71"/>
      <c r="BZ44" s="7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59" t="s">
        <v>44</v>
      </c>
      <c r="BM45" s="60"/>
      <c r="BN45" s="60"/>
      <c r="BO45" s="60"/>
      <c r="BP45" s="60"/>
      <c r="BQ45" s="60"/>
      <c r="BR45" s="60"/>
      <c r="BS45" s="60"/>
      <c r="BT45" s="60"/>
      <c r="BU45" s="60"/>
      <c r="BV45" s="60"/>
      <c r="BW45" s="60"/>
      <c r="BX45" s="60"/>
      <c r="BY45" s="60"/>
      <c r="BZ45" s="61"/>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2"/>
      <c r="BM46" s="63"/>
      <c r="BN46" s="63"/>
      <c r="BO46" s="63"/>
      <c r="BP46" s="63"/>
      <c r="BQ46" s="63"/>
      <c r="BR46" s="63"/>
      <c r="BS46" s="63"/>
      <c r="BT46" s="63"/>
      <c r="BU46" s="63"/>
      <c r="BV46" s="63"/>
      <c r="BW46" s="63"/>
      <c r="BX46" s="63"/>
      <c r="BY46" s="63"/>
      <c r="BZ46" s="64"/>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7" t="s">
        <v>108</v>
      </c>
      <c r="BM47" s="68"/>
      <c r="BN47" s="68"/>
      <c r="BO47" s="68"/>
      <c r="BP47" s="68"/>
      <c r="BQ47" s="68"/>
      <c r="BR47" s="68"/>
      <c r="BS47" s="68"/>
      <c r="BT47" s="68"/>
      <c r="BU47" s="68"/>
      <c r="BV47" s="68"/>
      <c r="BW47" s="68"/>
      <c r="BX47" s="68"/>
      <c r="BY47" s="68"/>
      <c r="BZ47" s="69"/>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7"/>
      <c r="BM48" s="68"/>
      <c r="BN48" s="68"/>
      <c r="BO48" s="68"/>
      <c r="BP48" s="68"/>
      <c r="BQ48" s="68"/>
      <c r="BR48" s="68"/>
      <c r="BS48" s="68"/>
      <c r="BT48" s="68"/>
      <c r="BU48" s="68"/>
      <c r="BV48" s="68"/>
      <c r="BW48" s="68"/>
      <c r="BX48" s="68"/>
      <c r="BY48" s="68"/>
      <c r="BZ48" s="69"/>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7"/>
      <c r="BM49" s="68"/>
      <c r="BN49" s="68"/>
      <c r="BO49" s="68"/>
      <c r="BP49" s="68"/>
      <c r="BQ49" s="68"/>
      <c r="BR49" s="68"/>
      <c r="BS49" s="68"/>
      <c r="BT49" s="68"/>
      <c r="BU49" s="68"/>
      <c r="BV49" s="68"/>
      <c r="BW49" s="68"/>
      <c r="BX49" s="68"/>
      <c r="BY49" s="68"/>
      <c r="BZ49" s="69"/>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7"/>
      <c r="BM50" s="68"/>
      <c r="BN50" s="68"/>
      <c r="BO50" s="68"/>
      <c r="BP50" s="68"/>
      <c r="BQ50" s="68"/>
      <c r="BR50" s="68"/>
      <c r="BS50" s="68"/>
      <c r="BT50" s="68"/>
      <c r="BU50" s="68"/>
      <c r="BV50" s="68"/>
      <c r="BW50" s="68"/>
      <c r="BX50" s="68"/>
      <c r="BY50" s="68"/>
      <c r="BZ50" s="69"/>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7"/>
      <c r="BM51" s="68"/>
      <c r="BN51" s="68"/>
      <c r="BO51" s="68"/>
      <c r="BP51" s="68"/>
      <c r="BQ51" s="68"/>
      <c r="BR51" s="68"/>
      <c r="BS51" s="68"/>
      <c r="BT51" s="68"/>
      <c r="BU51" s="68"/>
      <c r="BV51" s="68"/>
      <c r="BW51" s="68"/>
      <c r="BX51" s="68"/>
      <c r="BY51" s="68"/>
      <c r="BZ51" s="69"/>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7"/>
      <c r="BM52" s="68"/>
      <c r="BN52" s="68"/>
      <c r="BO52" s="68"/>
      <c r="BP52" s="68"/>
      <c r="BQ52" s="68"/>
      <c r="BR52" s="68"/>
      <c r="BS52" s="68"/>
      <c r="BT52" s="68"/>
      <c r="BU52" s="68"/>
      <c r="BV52" s="68"/>
      <c r="BW52" s="68"/>
      <c r="BX52" s="68"/>
      <c r="BY52" s="68"/>
      <c r="BZ52" s="69"/>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7"/>
      <c r="BM53" s="68"/>
      <c r="BN53" s="68"/>
      <c r="BO53" s="68"/>
      <c r="BP53" s="68"/>
      <c r="BQ53" s="68"/>
      <c r="BR53" s="68"/>
      <c r="BS53" s="68"/>
      <c r="BT53" s="68"/>
      <c r="BU53" s="68"/>
      <c r="BV53" s="68"/>
      <c r="BW53" s="68"/>
      <c r="BX53" s="68"/>
      <c r="BY53" s="68"/>
      <c r="BZ53" s="69"/>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7"/>
      <c r="BM54" s="68"/>
      <c r="BN54" s="68"/>
      <c r="BO54" s="68"/>
      <c r="BP54" s="68"/>
      <c r="BQ54" s="68"/>
      <c r="BR54" s="68"/>
      <c r="BS54" s="68"/>
      <c r="BT54" s="68"/>
      <c r="BU54" s="68"/>
      <c r="BV54" s="68"/>
      <c r="BW54" s="68"/>
      <c r="BX54" s="68"/>
      <c r="BY54" s="68"/>
      <c r="BZ54" s="69"/>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7"/>
      <c r="BM55" s="68"/>
      <c r="BN55" s="68"/>
      <c r="BO55" s="68"/>
      <c r="BP55" s="68"/>
      <c r="BQ55" s="68"/>
      <c r="BR55" s="68"/>
      <c r="BS55" s="68"/>
      <c r="BT55" s="68"/>
      <c r="BU55" s="68"/>
      <c r="BV55" s="68"/>
      <c r="BW55" s="68"/>
      <c r="BX55" s="68"/>
      <c r="BY55" s="68"/>
      <c r="BZ55" s="69"/>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7"/>
      <c r="BM56" s="68"/>
      <c r="BN56" s="68"/>
      <c r="BO56" s="68"/>
      <c r="BP56" s="68"/>
      <c r="BQ56" s="68"/>
      <c r="BR56" s="68"/>
      <c r="BS56" s="68"/>
      <c r="BT56" s="68"/>
      <c r="BU56" s="68"/>
      <c r="BV56" s="68"/>
      <c r="BW56" s="68"/>
      <c r="BX56" s="68"/>
      <c r="BY56" s="68"/>
      <c r="BZ56" s="69"/>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7"/>
      <c r="BM57" s="68"/>
      <c r="BN57" s="68"/>
      <c r="BO57" s="68"/>
      <c r="BP57" s="68"/>
      <c r="BQ57" s="68"/>
      <c r="BR57" s="68"/>
      <c r="BS57" s="68"/>
      <c r="BT57" s="68"/>
      <c r="BU57" s="68"/>
      <c r="BV57" s="68"/>
      <c r="BW57" s="68"/>
      <c r="BX57" s="68"/>
      <c r="BY57" s="68"/>
      <c r="BZ57" s="69"/>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7"/>
      <c r="BM58" s="68"/>
      <c r="BN58" s="68"/>
      <c r="BO58" s="68"/>
      <c r="BP58" s="68"/>
      <c r="BQ58" s="68"/>
      <c r="BR58" s="68"/>
      <c r="BS58" s="68"/>
      <c r="BT58" s="68"/>
      <c r="BU58" s="68"/>
      <c r="BV58" s="68"/>
      <c r="BW58" s="68"/>
      <c r="BX58" s="68"/>
      <c r="BY58" s="68"/>
      <c r="BZ58" s="69"/>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7"/>
      <c r="BM59" s="68"/>
      <c r="BN59" s="68"/>
      <c r="BO59" s="68"/>
      <c r="BP59" s="68"/>
      <c r="BQ59" s="68"/>
      <c r="BR59" s="68"/>
      <c r="BS59" s="68"/>
      <c r="BT59" s="68"/>
      <c r="BU59" s="68"/>
      <c r="BV59" s="68"/>
      <c r="BW59" s="68"/>
      <c r="BX59" s="68"/>
      <c r="BY59" s="68"/>
      <c r="BZ59" s="69"/>
    </row>
    <row r="60" spans="1:78" ht="13.5" customHeight="1" x14ac:dyDescent="0.15">
      <c r="A60" s="2"/>
      <c r="B60" s="56" t="s">
        <v>10</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7"/>
      <c r="BM60" s="68"/>
      <c r="BN60" s="68"/>
      <c r="BO60" s="68"/>
      <c r="BP60" s="68"/>
      <c r="BQ60" s="68"/>
      <c r="BR60" s="68"/>
      <c r="BS60" s="68"/>
      <c r="BT60" s="68"/>
      <c r="BU60" s="68"/>
      <c r="BV60" s="68"/>
      <c r="BW60" s="68"/>
      <c r="BX60" s="68"/>
      <c r="BY60" s="68"/>
      <c r="BZ60" s="69"/>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7"/>
      <c r="BM61" s="68"/>
      <c r="BN61" s="68"/>
      <c r="BO61" s="68"/>
      <c r="BP61" s="68"/>
      <c r="BQ61" s="68"/>
      <c r="BR61" s="68"/>
      <c r="BS61" s="68"/>
      <c r="BT61" s="68"/>
      <c r="BU61" s="68"/>
      <c r="BV61" s="68"/>
      <c r="BW61" s="68"/>
      <c r="BX61" s="68"/>
      <c r="BY61" s="68"/>
      <c r="BZ61" s="69"/>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7"/>
      <c r="BM62" s="68"/>
      <c r="BN62" s="68"/>
      <c r="BO62" s="68"/>
      <c r="BP62" s="68"/>
      <c r="BQ62" s="68"/>
      <c r="BR62" s="68"/>
      <c r="BS62" s="68"/>
      <c r="BT62" s="68"/>
      <c r="BU62" s="68"/>
      <c r="BV62" s="68"/>
      <c r="BW62" s="68"/>
      <c r="BX62" s="68"/>
      <c r="BY62" s="68"/>
      <c r="BZ62" s="69"/>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0"/>
      <c r="BM63" s="71"/>
      <c r="BN63" s="71"/>
      <c r="BO63" s="71"/>
      <c r="BP63" s="71"/>
      <c r="BQ63" s="71"/>
      <c r="BR63" s="71"/>
      <c r="BS63" s="71"/>
      <c r="BT63" s="71"/>
      <c r="BU63" s="71"/>
      <c r="BV63" s="71"/>
      <c r="BW63" s="71"/>
      <c r="BX63" s="71"/>
      <c r="BY63" s="71"/>
      <c r="BZ63" s="7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59" t="s">
        <v>11</v>
      </c>
      <c r="BM64" s="60"/>
      <c r="BN64" s="60"/>
      <c r="BO64" s="60"/>
      <c r="BP64" s="60"/>
      <c r="BQ64" s="60"/>
      <c r="BR64" s="60"/>
      <c r="BS64" s="60"/>
      <c r="BT64" s="60"/>
      <c r="BU64" s="60"/>
      <c r="BV64" s="60"/>
      <c r="BW64" s="60"/>
      <c r="BX64" s="60"/>
      <c r="BY64" s="60"/>
      <c r="BZ64" s="61"/>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2"/>
      <c r="BM65" s="63"/>
      <c r="BN65" s="63"/>
      <c r="BO65" s="63"/>
      <c r="BP65" s="63"/>
      <c r="BQ65" s="63"/>
      <c r="BR65" s="63"/>
      <c r="BS65" s="63"/>
      <c r="BT65" s="63"/>
      <c r="BU65" s="63"/>
      <c r="BV65" s="63"/>
      <c r="BW65" s="63"/>
      <c r="BX65" s="63"/>
      <c r="BY65" s="63"/>
      <c r="BZ65" s="64"/>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3" t="s">
        <v>109</v>
      </c>
      <c r="BM66" s="68"/>
      <c r="BN66" s="68"/>
      <c r="BO66" s="68"/>
      <c r="BP66" s="68"/>
      <c r="BQ66" s="68"/>
      <c r="BR66" s="68"/>
      <c r="BS66" s="68"/>
      <c r="BT66" s="68"/>
      <c r="BU66" s="68"/>
      <c r="BV66" s="68"/>
      <c r="BW66" s="68"/>
      <c r="BX66" s="68"/>
      <c r="BY66" s="68"/>
      <c r="BZ66" s="69"/>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7"/>
      <c r="BM67" s="68"/>
      <c r="BN67" s="68"/>
      <c r="BO67" s="68"/>
      <c r="BP67" s="68"/>
      <c r="BQ67" s="68"/>
      <c r="BR67" s="68"/>
      <c r="BS67" s="68"/>
      <c r="BT67" s="68"/>
      <c r="BU67" s="68"/>
      <c r="BV67" s="68"/>
      <c r="BW67" s="68"/>
      <c r="BX67" s="68"/>
      <c r="BY67" s="68"/>
      <c r="BZ67" s="69"/>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7"/>
      <c r="BM68" s="68"/>
      <c r="BN68" s="68"/>
      <c r="BO68" s="68"/>
      <c r="BP68" s="68"/>
      <c r="BQ68" s="68"/>
      <c r="BR68" s="68"/>
      <c r="BS68" s="68"/>
      <c r="BT68" s="68"/>
      <c r="BU68" s="68"/>
      <c r="BV68" s="68"/>
      <c r="BW68" s="68"/>
      <c r="BX68" s="68"/>
      <c r="BY68" s="68"/>
      <c r="BZ68" s="69"/>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7"/>
      <c r="BM69" s="68"/>
      <c r="BN69" s="68"/>
      <c r="BO69" s="68"/>
      <c r="BP69" s="68"/>
      <c r="BQ69" s="68"/>
      <c r="BR69" s="68"/>
      <c r="BS69" s="68"/>
      <c r="BT69" s="68"/>
      <c r="BU69" s="68"/>
      <c r="BV69" s="68"/>
      <c r="BW69" s="68"/>
      <c r="BX69" s="68"/>
      <c r="BY69" s="68"/>
      <c r="BZ69" s="69"/>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7"/>
      <c r="BM70" s="68"/>
      <c r="BN70" s="68"/>
      <c r="BO70" s="68"/>
      <c r="BP70" s="68"/>
      <c r="BQ70" s="68"/>
      <c r="BR70" s="68"/>
      <c r="BS70" s="68"/>
      <c r="BT70" s="68"/>
      <c r="BU70" s="68"/>
      <c r="BV70" s="68"/>
      <c r="BW70" s="68"/>
      <c r="BX70" s="68"/>
      <c r="BY70" s="68"/>
      <c r="BZ70" s="69"/>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7"/>
      <c r="BM71" s="68"/>
      <c r="BN71" s="68"/>
      <c r="BO71" s="68"/>
      <c r="BP71" s="68"/>
      <c r="BQ71" s="68"/>
      <c r="BR71" s="68"/>
      <c r="BS71" s="68"/>
      <c r="BT71" s="68"/>
      <c r="BU71" s="68"/>
      <c r="BV71" s="68"/>
      <c r="BW71" s="68"/>
      <c r="BX71" s="68"/>
      <c r="BY71" s="68"/>
      <c r="BZ71" s="69"/>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7"/>
      <c r="BM72" s="68"/>
      <c r="BN72" s="68"/>
      <c r="BO72" s="68"/>
      <c r="BP72" s="68"/>
      <c r="BQ72" s="68"/>
      <c r="BR72" s="68"/>
      <c r="BS72" s="68"/>
      <c r="BT72" s="68"/>
      <c r="BU72" s="68"/>
      <c r="BV72" s="68"/>
      <c r="BW72" s="68"/>
      <c r="BX72" s="68"/>
      <c r="BY72" s="68"/>
      <c r="BZ72" s="69"/>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7"/>
      <c r="BM73" s="68"/>
      <c r="BN73" s="68"/>
      <c r="BO73" s="68"/>
      <c r="BP73" s="68"/>
      <c r="BQ73" s="68"/>
      <c r="BR73" s="68"/>
      <c r="BS73" s="68"/>
      <c r="BT73" s="68"/>
      <c r="BU73" s="68"/>
      <c r="BV73" s="68"/>
      <c r="BW73" s="68"/>
      <c r="BX73" s="68"/>
      <c r="BY73" s="68"/>
      <c r="BZ73" s="69"/>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7"/>
      <c r="BM74" s="68"/>
      <c r="BN74" s="68"/>
      <c r="BO74" s="68"/>
      <c r="BP74" s="68"/>
      <c r="BQ74" s="68"/>
      <c r="BR74" s="68"/>
      <c r="BS74" s="68"/>
      <c r="BT74" s="68"/>
      <c r="BU74" s="68"/>
      <c r="BV74" s="68"/>
      <c r="BW74" s="68"/>
      <c r="BX74" s="68"/>
      <c r="BY74" s="68"/>
      <c r="BZ74" s="69"/>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7"/>
      <c r="BM75" s="68"/>
      <c r="BN75" s="68"/>
      <c r="BO75" s="68"/>
      <c r="BP75" s="68"/>
      <c r="BQ75" s="68"/>
      <c r="BR75" s="68"/>
      <c r="BS75" s="68"/>
      <c r="BT75" s="68"/>
      <c r="BU75" s="68"/>
      <c r="BV75" s="68"/>
      <c r="BW75" s="68"/>
      <c r="BX75" s="68"/>
      <c r="BY75" s="68"/>
      <c r="BZ75" s="69"/>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7"/>
      <c r="BM76" s="68"/>
      <c r="BN76" s="68"/>
      <c r="BO76" s="68"/>
      <c r="BP76" s="68"/>
      <c r="BQ76" s="68"/>
      <c r="BR76" s="68"/>
      <c r="BS76" s="68"/>
      <c r="BT76" s="68"/>
      <c r="BU76" s="68"/>
      <c r="BV76" s="68"/>
      <c r="BW76" s="68"/>
      <c r="BX76" s="68"/>
      <c r="BY76" s="68"/>
      <c r="BZ76" s="69"/>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7"/>
      <c r="BM77" s="68"/>
      <c r="BN77" s="68"/>
      <c r="BO77" s="68"/>
      <c r="BP77" s="68"/>
      <c r="BQ77" s="68"/>
      <c r="BR77" s="68"/>
      <c r="BS77" s="68"/>
      <c r="BT77" s="68"/>
      <c r="BU77" s="68"/>
      <c r="BV77" s="68"/>
      <c r="BW77" s="68"/>
      <c r="BX77" s="68"/>
      <c r="BY77" s="68"/>
      <c r="BZ77" s="69"/>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7"/>
      <c r="BM78" s="68"/>
      <c r="BN78" s="68"/>
      <c r="BO78" s="68"/>
      <c r="BP78" s="68"/>
      <c r="BQ78" s="68"/>
      <c r="BR78" s="68"/>
      <c r="BS78" s="68"/>
      <c r="BT78" s="68"/>
      <c r="BU78" s="68"/>
      <c r="BV78" s="68"/>
      <c r="BW78" s="68"/>
      <c r="BX78" s="68"/>
      <c r="BY78" s="68"/>
      <c r="BZ78" s="69"/>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7"/>
      <c r="BM79" s="68"/>
      <c r="BN79" s="68"/>
      <c r="BO79" s="68"/>
      <c r="BP79" s="68"/>
      <c r="BQ79" s="68"/>
      <c r="BR79" s="68"/>
      <c r="BS79" s="68"/>
      <c r="BT79" s="68"/>
      <c r="BU79" s="68"/>
      <c r="BV79" s="68"/>
      <c r="BW79" s="68"/>
      <c r="BX79" s="68"/>
      <c r="BY79" s="68"/>
      <c r="BZ79" s="69"/>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7"/>
      <c r="BM81" s="68"/>
      <c r="BN81" s="68"/>
      <c r="BO81" s="68"/>
      <c r="BP81" s="68"/>
      <c r="BQ81" s="68"/>
      <c r="BR81" s="68"/>
      <c r="BS81" s="68"/>
      <c r="BT81" s="68"/>
      <c r="BU81" s="68"/>
      <c r="BV81" s="68"/>
      <c r="BW81" s="68"/>
      <c r="BX81" s="68"/>
      <c r="BY81" s="68"/>
      <c r="BZ81" s="69"/>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0"/>
      <c r="BM82" s="71"/>
      <c r="BN82" s="71"/>
      <c r="BO82" s="71"/>
      <c r="BP82" s="71"/>
      <c r="BQ82" s="71"/>
      <c r="BR82" s="71"/>
      <c r="BS82" s="71"/>
      <c r="BT82" s="71"/>
      <c r="BU82" s="71"/>
      <c r="BV82" s="71"/>
      <c r="BW82" s="71"/>
      <c r="BX82" s="71"/>
      <c r="BY82" s="71"/>
      <c r="BZ82" s="72"/>
    </row>
    <row r="83" spans="1:78" x14ac:dyDescent="0.15">
      <c r="C83" s="2" t="s">
        <v>46</v>
      </c>
    </row>
    <row r="84" spans="1:78" x14ac:dyDescent="0.15">
      <c r="C84" s="2"/>
    </row>
    <row r="85" spans="1:78" hidden="1" x14ac:dyDescent="0.15">
      <c r="B85" s="6" t="s">
        <v>47</v>
      </c>
      <c r="C85" s="6"/>
      <c r="D85" s="6"/>
      <c r="E85" s="6" t="s">
        <v>48</v>
      </c>
      <c r="F85" s="6" t="s">
        <v>50</v>
      </c>
      <c r="G85" s="6" t="s">
        <v>51</v>
      </c>
      <c r="H85" s="6" t="s">
        <v>45</v>
      </c>
      <c r="I85" s="6" t="s">
        <v>12</v>
      </c>
      <c r="J85" s="6" t="s">
        <v>52</v>
      </c>
      <c r="K85" s="6" t="s">
        <v>53</v>
      </c>
      <c r="L85" s="6" t="s">
        <v>35</v>
      </c>
      <c r="M85" s="6" t="s">
        <v>39</v>
      </c>
      <c r="N85" s="6" t="s">
        <v>54</v>
      </c>
      <c r="O85" s="6" t="s">
        <v>55</v>
      </c>
    </row>
    <row r="86" spans="1:78" hidden="1" x14ac:dyDescent="0.15">
      <c r="B86" s="6"/>
      <c r="C86" s="6"/>
      <c r="D86" s="6"/>
      <c r="E86" s="6" t="str">
        <f>データ!AI6</f>
        <v/>
      </c>
      <c r="F86" s="6" t="s">
        <v>42</v>
      </c>
      <c r="G86" s="6" t="s">
        <v>42</v>
      </c>
      <c r="H86" s="6" t="str">
        <f>データ!BP6</f>
        <v>【747.76】</v>
      </c>
      <c r="I86" s="6" t="str">
        <f>データ!CA6</f>
        <v>【59.51】</v>
      </c>
      <c r="J86" s="6" t="str">
        <f>データ!CL6</f>
        <v>【261.46】</v>
      </c>
      <c r="K86" s="6" t="str">
        <f>データ!CW6</f>
        <v>【52.23】</v>
      </c>
      <c r="L86" s="6" t="str">
        <f>データ!DH6</f>
        <v>【85.82】</v>
      </c>
      <c r="M86" s="6" t="s">
        <v>42</v>
      </c>
      <c r="N86" s="6" t="s">
        <v>42</v>
      </c>
      <c r="O86" s="6" t="str">
        <f>データ!EO6</f>
        <v>【0.02】</v>
      </c>
    </row>
  </sheetData>
  <sheetProtection algorithmName="SHA-512" hashValue="t/kpUomfzm+3pkPQX7tHWkhN39/6VKUQ0ysnwNZLR7CTlWGvkg0vpGzFqSCasgZtQZGijKnBWbeAVM4efIoiHw==" saltValue="bqR19C/svfEDtXmoUVhB+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36</v>
      </c>
      <c r="C3" s="30" t="s">
        <v>61</v>
      </c>
      <c r="D3" s="30" t="s">
        <v>62</v>
      </c>
      <c r="E3" s="30" t="s">
        <v>7</v>
      </c>
      <c r="F3" s="30" t="s">
        <v>6</v>
      </c>
      <c r="G3" s="30" t="s">
        <v>25</v>
      </c>
      <c r="H3" s="76" t="s">
        <v>58</v>
      </c>
      <c r="I3" s="77"/>
      <c r="J3" s="77"/>
      <c r="K3" s="77"/>
      <c r="L3" s="77"/>
      <c r="M3" s="77"/>
      <c r="N3" s="77"/>
      <c r="O3" s="77"/>
      <c r="P3" s="77"/>
      <c r="Q3" s="77"/>
      <c r="R3" s="77"/>
      <c r="S3" s="77"/>
      <c r="T3" s="77"/>
      <c r="U3" s="77"/>
      <c r="V3" s="77"/>
      <c r="W3" s="77"/>
      <c r="X3" s="78"/>
      <c r="Y3" s="82" t="s">
        <v>56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63</v>
      </c>
      <c r="B4" s="31"/>
      <c r="C4" s="31"/>
      <c r="D4" s="31"/>
      <c r="E4" s="31"/>
      <c r="F4" s="31"/>
      <c r="G4" s="31"/>
      <c r="H4" s="79"/>
      <c r="I4" s="80"/>
      <c r="J4" s="80"/>
      <c r="K4" s="80"/>
      <c r="L4" s="80"/>
      <c r="M4" s="80"/>
      <c r="N4" s="80"/>
      <c r="O4" s="80"/>
      <c r="P4" s="80"/>
      <c r="Q4" s="80"/>
      <c r="R4" s="80"/>
      <c r="S4" s="80"/>
      <c r="T4" s="80"/>
      <c r="U4" s="80"/>
      <c r="V4" s="80"/>
      <c r="W4" s="80"/>
      <c r="X4" s="81"/>
      <c r="Y4" s="83" t="s">
        <v>27</v>
      </c>
      <c r="Z4" s="83"/>
      <c r="AA4" s="83"/>
      <c r="AB4" s="83"/>
      <c r="AC4" s="83"/>
      <c r="AD4" s="83"/>
      <c r="AE4" s="83"/>
      <c r="AF4" s="83"/>
      <c r="AG4" s="83"/>
      <c r="AH4" s="83"/>
      <c r="AI4" s="83"/>
      <c r="AJ4" s="83" t="s">
        <v>49</v>
      </c>
      <c r="AK4" s="83"/>
      <c r="AL4" s="83"/>
      <c r="AM4" s="83"/>
      <c r="AN4" s="83"/>
      <c r="AO4" s="83"/>
      <c r="AP4" s="83"/>
      <c r="AQ4" s="83"/>
      <c r="AR4" s="83"/>
      <c r="AS4" s="83"/>
      <c r="AT4" s="83"/>
      <c r="AU4" s="83" t="s">
        <v>30</v>
      </c>
      <c r="AV4" s="83"/>
      <c r="AW4" s="83"/>
      <c r="AX4" s="83"/>
      <c r="AY4" s="83"/>
      <c r="AZ4" s="83"/>
      <c r="BA4" s="83"/>
      <c r="BB4" s="83"/>
      <c r="BC4" s="83"/>
      <c r="BD4" s="83"/>
      <c r="BE4" s="83"/>
      <c r="BF4" s="83" t="s">
        <v>65</v>
      </c>
      <c r="BG4" s="83"/>
      <c r="BH4" s="83"/>
      <c r="BI4" s="83"/>
      <c r="BJ4" s="83"/>
      <c r="BK4" s="83"/>
      <c r="BL4" s="83"/>
      <c r="BM4" s="83"/>
      <c r="BN4" s="83"/>
      <c r="BO4" s="83"/>
      <c r="BP4" s="83"/>
      <c r="BQ4" s="83" t="s">
        <v>16</v>
      </c>
      <c r="BR4" s="83"/>
      <c r="BS4" s="83"/>
      <c r="BT4" s="83"/>
      <c r="BU4" s="83"/>
      <c r="BV4" s="83"/>
      <c r="BW4" s="83"/>
      <c r="BX4" s="83"/>
      <c r="BY4" s="83"/>
      <c r="BZ4" s="83"/>
      <c r="CA4" s="83"/>
      <c r="CB4" s="83" t="s">
        <v>64</v>
      </c>
      <c r="CC4" s="83"/>
      <c r="CD4" s="83"/>
      <c r="CE4" s="83"/>
      <c r="CF4" s="83"/>
      <c r="CG4" s="83"/>
      <c r="CH4" s="83"/>
      <c r="CI4" s="83"/>
      <c r="CJ4" s="83"/>
      <c r="CK4" s="83"/>
      <c r="CL4" s="83"/>
      <c r="CM4" s="83" t="s">
        <v>0</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15">
      <c r="A5" s="28" t="s">
        <v>70</v>
      </c>
      <c r="B5" s="32"/>
      <c r="C5" s="32"/>
      <c r="D5" s="32"/>
      <c r="E5" s="32"/>
      <c r="F5" s="32"/>
      <c r="G5" s="32"/>
      <c r="H5" s="36" t="s">
        <v>60</v>
      </c>
      <c r="I5" s="36" t="s">
        <v>71</v>
      </c>
      <c r="J5" s="36" t="s">
        <v>72</v>
      </c>
      <c r="K5" s="36" t="s">
        <v>73</v>
      </c>
      <c r="L5" s="36" t="s">
        <v>74</v>
      </c>
      <c r="M5" s="36" t="s">
        <v>8</v>
      </c>
      <c r="N5" s="36" t="s">
        <v>75</v>
      </c>
      <c r="O5" s="36" t="s">
        <v>76</v>
      </c>
      <c r="P5" s="36" t="s">
        <v>77</v>
      </c>
      <c r="Q5" s="36" t="s">
        <v>78</v>
      </c>
      <c r="R5" s="36" t="s">
        <v>79</v>
      </c>
      <c r="S5" s="36" t="s">
        <v>80</v>
      </c>
      <c r="T5" s="36" t="s">
        <v>81</v>
      </c>
      <c r="U5" s="36" t="s">
        <v>1</v>
      </c>
      <c r="V5" s="36" t="s">
        <v>3</v>
      </c>
      <c r="W5" s="36" t="s">
        <v>82</v>
      </c>
      <c r="X5" s="36" t="s">
        <v>83</v>
      </c>
      <c r="Y5" s="36" t="s">
        <v>84</v>
      </c>
      <c r="Z5" s="36" t="s">
        <v>85</v>
      </c>
      <c r="AA5" s="36" t="s">
        <v>86</v>
      </c>
      <c r="AB5" s="36" t="s">
        <v>87</v>
      </c>
      <c r="AC5" s="36" t="s">
        <v>88</v>
      </c>
      <c r="AD5" s="36" t="s">
        <v>89</v>
      </c>
      <c r="AE5" s="36" t="s">
        <v>91</v>
      </c>
      <c r="AF5" s="36" t="s">
        <v>92</v>
      </c>
      <c r="AG5" s="36" t="s">
        <v>93</v>
      </c>
      <c r="AH5" s="36" t="s">
        <v>94</v>
      </c>
      <c r="AI5" s="36" t="s">
        <v>47</v>
      </c>
      <c r="AJ5" s="36" t="s">
        <v>84</v>
      </c>
      <c r="AK5" s="36" t="s">
        <v>85</v>
      </c>
      <c r="AL5" s="36" t="s">
        <v>86</v>
      </c>
      <c r="AM5" s="36" t="s">
        <v>87</v>
      </c>
      <c r="AN5" s="36" t="s">
        <v>88</v>
      </c>
      <c r="AO5" s="36" t="s">
        <v>89</v>
      </c>
      <c r="AP5" s="36" t="s">
        <v>91</v>
      </c>
      <c r="AQ5" s="36" t="s">
        <v>92</v>
      </c>
      <c r="AR5" s="36" t="s">
        <v>93</v>
      </c>
      <c r="AS5" s="36" t="s">
        <v>94</v>
      </c>
      <c r="AT5" s="36" t="s">
        <v>90</v>
      </c>
      <c r="AU5" s="36" t="s">
        <v>84</v>
      </c>
      <c r="AV5" s="36" t="s">
        <v>85</v>
      </c>
      <c r="AW5" s="36" t="s">
        <v>86</v>
      </c>
      <c r="AX5" s="36" t="s">
        <v>87</v>
      </c>
      <c r="AY5" s="36" t="s">
        <v>88</v>
      </c>
      <c r="AZ5" s="36" t="s">
        <v>89</v>
      </c>
      <c r="BA5" s="36" t="s">
        <v>91</v>
      </c>
      <c r="BB5" s="36" t="s">
        <v>92</v>
      </c>
      <c r="BC5" s="36" t="s">
        <v>93</v>
      </c>
      <c r="BD5" s="36" t="s">
        <v>94</v>
      </c>
      <c r="BE5" s="36" t="s">
        <v>90</v>
      </c>
      <c r="BF5" s="36" t="s">
        <v>84</v>
      </c>
      <c r="BG5" s="36" t="s">
        <v>85</v>
      </c>
      <c r="BH5" s="36" t="s">
        <v>86</v>
      </c>
      <c r="BI5" s="36" t="s">
        <v>87</v>
      </c>
      <c r="BJ5" s="36" t="s">
        <v>88</v>
      </c>
      <c r="BK5" s="36" t="s">
        <v>89</v>
      </c>
      <c r="BL5" s="36" t="s">
        <v>91</v>
      </c>
      <c r="BM5" s="36" t="s">
        <v>92</v>
      </c>
      <c r="BN5" s="36" t="s">
        <v>93</v>
      </c>
      <c r="BO5" s="36" t="s">
        <v>94</v>
      </c>
      <c r="BP5" s="36" t="s">
        <v>90</v>
      </c>
      <c r="BQ5" s="36" t="s">
        <v>84</v>
      </c>
      <c r="BR5" s="36" t="s">
        <v>85</v>
      </c>
      <c r="BS5" s="36" t="s">
        <v>86</v>
      </c>
      <c r="BT5" s="36" t="s">
        <v>87</v>
      </c>
      <c r="BU5" s="36" t="s">
        <v>88</v>
      </c>
      <c r="BV5" s="36" t="s">
        <v>89</v>
      </c>
      <c r="BW5" s="36" t="s">
        <v>91</v>
      </c>
      <c r="BX5" s="36" t="s">
        <v>92</v>
      </c>
      <c r="BY5" s="36" t="s">
        <v>93</v>
      </c>
      <c r="BZ5" s="36" t="s">
        <v>94</v>
      </c>
      <c r="CA5" s="36" t="s">
        <v>90</v>
      </c>
      <c r="CB5" s="36" t="s">
        <v>84</v>
      </c>
      <c r="CC5" s="36" t="s">
        <v>85</v>
      </c>
      <c r="CD5" s="36" t="s">
        <v>86</v>
      </c>
      <c r="CE5" s="36" t="s">
        <v>87</v>
      </c>
      <c r="CF5" s="36" t="s">
        <v>88</v>
      </c>
      <c r="CG5" s="36" t="s">
        <v>89</v>
      </c>
      <c r="CH5" s="36" t="s">
        <v>91</v>
      </c>
      <c r="CI5" s="36" t="s">
        <v>92</v>
      </c>
      <c r="CJ5" s="36" t="s">
        <v>93</v>
      </c>
      <c r="CK5" s="36" t="s">
        <v>94</v>
      </c>
      <c r="CL5" s="36" t="s">
        <v>90</v>
      </c>
      <c r="CM5" s="36" t="s">
        <v>84</v>
      </c>
      <c r="CN5" s="36" t="s">
        <v>85</v>
      </c>
      <c r="CO5" s="36" t="s">
        <v>86</v>
      </c>
      <c r="CP5" s="36" t="s">
        <v>87</v>
      </c>
      <c r="CQ5" s="36" t="s">
        <v>88</v>
      </c>
      <c r="CR5" s="36" t="s">
        <v>89</v>
      </c>
      <c r="CS5" s="36" t="s">
        <v>91</v>
      </c>
      <c r="CT5" s="36" t="s">
        <v>92</v>
      </c>
      <c r="CU5" s="36" t="s">
        <v>93</v>
      </c>
      <c r="CV5" s="36" t="s">
        <v>94</v>
      </c>
      <c r="CW5" s="36" t="s">
        <v>90</v>
      </c>
      <c r="CX5" s="36" t="s">
        <v>84</v>
      </c>
      <c r="CY5" s="36" t="s">
        <v>85</v>
      </c>
      <c r="CZ5" s="36" t="s">
        <v>86</v>
      </c>
      <c r="DA5" s="36" t="s">
        <v>87</v>
      </c>
      <c r="DB5" s="36" t="s">
        <v>88</v>
      </c>
      <c r="DC5" s="36" t="s">
        <v>89</v>
      </c>
      <c r="DD5" s="36" t="s">
        <v>91</v>
      </c>
      <c r="DE5" s="36" t="s">
        <v>92</v>
      </c>
      <c r="DF5" s="36" t="s">
        <v>93</v>
      </c>
      <c r="DG5" s="36" t="s">
        <v>94</v>
      </c>
      <c r="DH5" s="36" t="s">
        <v>90</v>
      </c>
      <c r="DI5" s="36" t="s">
        <v>84</v>
      </c>
      <c r="DJ5" s="36" t="s">
        <v>85</v>
      </c>
      <c r="DK5" s="36" t="s">
        <v>86</v>
      </c>
      <c r="DL5" s="36" t="s">
        <v>87</v>
      </c>
      <c r="DM5" s="36" t="s">
        <v>88</v>
      </c>
      <c r="DN5" s="36" t="s">
        <v>89</v>
      </c>
      <c r="DO5" s="36" t="s">
        <v>91</v>
      </c>
      <c r="DP5" s="36" t="s">
        <v>92</v>
      </c>
      <c r="DQ5" s="36" t="s">
        <v>93</v>
      </c>
      <c r="DR5" s="36" t="s">
        <v>94</v>
      </c>
      <c r="DS5" s="36" t="s">
        <v>90</v>
      </c>
      <c r="DT5" s="36" t="s">
        <v>84</v>
      </c>
      <c r="DU5" s="36" t="s">
        <v>85</v>
      </c>
      <c r="DV5" s="36" t="s">
        <v>86</v>
      </c>
      <c r="DW5" s="36" t="s">
        <v>87</v>
      </c>
      <c r="DX5" s="36" t="s">
        <v>88</v>
      </c>
      <c r="DY5" s="36" t="s">
        <v>89</v>
      </c>
      <c r="DZ5" s="36" t="s">
        <v>91</v>
      </c>
      <c r="EA5" s="36" t="s">
        <v>92</v>
      </c>
      <c r="EB5" s="36" t="s">
        <v>93</v>
      </c>
      <c r="EC5" s="36" t="s">
        <v>94</v>
      </c>
      <c r="ED5" s="36" t="s">
        <v>90</v>
      </c>
      <c r="EE5" s="36" t="s">
        <v>84</v>
      </c>
      <c r="EF5" s="36" t="s">
        <v>85</v>
      </c>
      <c r="EG5" s="36" t="s">
        <v>86</v>
      </c>
      <c r="EH5" s="36" t="s">
        <v>87</v>
      </c>
      <c r="EI5" s="36" t="s">
        <v>88</v>
      </c>
      <c r="EJ5" s="36" t="s">
        <v>89</v>
      </c>
      <c r="EK5" s="36" t="s">
        <v>91</v>
      </c>
      <c r="EL5" s="36" t="s">
        <v>92</v>
      </c>
      <c r="EM5" s="36" t="s">
        <v>93</v>
      </c>
      <c r="EN5" s="36" t="s">
        <v>94</v>
      </c>
      <c r="EO5" s="36" t="s">
        <v>90</v>
      </c>
    </row>
    <row r="6" spans="1:145" s="27" customFormat="1" x14ac:dyDescent="0.15">
      <c r="A6" s="28" t="s">
        <v>95</v>
      </c>
      <c r="B6" s="33">
        <f t="shared" ref="B6:X6" si="1">B7</f>
        <v>2018</v>
      </c>
      <c r="C6" s="33">
        <f t="shared" si="1"/>
        <v>232165</v>
      </c>
      <c r="D6" s="33">
        <f t="shared" si="1"/>
        <v>47</v>
      </c>
      <c r="E6" s="33">
        <f t="shared" si="1"/>
        <v>17</v>
      </c>
      <c r="F6" s="33">
        <f t="shared" si="1"/>
        <v>5</v>
      </c>
      <c r="G6" s="33">
        <f t="shared" si="1"/>
        <v>0</v>
      </c>
      <c r="H6" s="33" t="str">
        <f t="shared" si="1"/>
        <v>愛知県　常滑市</v>
      </c>
      <c r="I6" s="33" t="str">
        <f t="shared" si="1"/>
        <v>法非適用</v>
      </c>
      <c r="J6" s="33" t="str">
        <f t="shared" si="1"/>
        <v>下水道事業</v>
      </c>
      <c r="K6" s="33" t="str">
        <f t="shared" si="1"/>
        <v>農業集落排水</v>
      </c>
      <c r="L6" s="33" t="str">
        <f t="shared" si="1"/>
        <v>F1</v>
      </c>
      <c r="M6" s="33" t="str">
        <f t="shared" si="1"/>
        <v>非設置</v>
      </c>
      <c r="N6" s="37" t="str">
        <f t="shared" si="1"/>
        <v>-</v>
      </c>
      <c r="O6" s="37" t="str">
        <f t="shared" si="1"/>
        <v>該当数値なし</v>
      </c>
      <c r="P6" s="37">
        <f t="shared" si="1"/>
        <v>12.81</v>
      </c>
      <c r="Q6" s="37">
        <f t="shared" si="1"/>
        <v>85.01</v>
      </c>
      <c r="R6" s="37">
        <f t="shared" si="1"/>
        <v>1728</v>
      </c>
      <c r="S6" s="37">
        <f t="shared" si="1"/>
        <v>59037</v>
      </c>
      <c r="T6" s="37">
        <f t="shared" si="1"/>
        <v>55.9</v>
      </c>
      <c r="U6" s="37">
        <f t="shared" si="1"/>
        <v>1056.1199999999999</v>
      </c>
      <c r="V6" s="37">
        <f t="shared" si="1"/>
        <v>7576</v>
      </c>
      <c r="W6" s="37">
        <f t="shared" si="1"/>
        <v>2.79</v>
      </c>
      <c r="X6" s="37">
        <f t="shared" si="1"/>
        <v>2715.41</v>
      </c>
      <c r="Y6" s="41">
        <f t="shared" ref="Y6:AH6" si="2">IF(Y7="",NA(),Y7)</f>
        <v>68.55</v>
      </c>
      <c r="Z6" s="41">
        <f t="shared" si="2"/>
        <v>80.39</v>
      </c>
      <c r="AA6" s="41">
        <f t="shared" si="2"/>
        <v>81.03</v>
      </c>
      <c r="AB6" s="41">
        <f t="shared" si="2"/>
        <v>79.11</v>
      </c>
      <c r="AC6" s="41">
        <f t="shared" si="2"/>
        <v>79.48</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474.16</v>
      </c>
      <c r="BG6" s="41">
        <f t="shared" si="5"/>
        <v>62.13</v>
      </c>
      <c r="BH6" s="37">
        <f t="shared" si="5"/>
        <v>0</v>
      </c>
      <c r="BI6" s="37">
        <f t="shared" si="5"/>
        <v>0</v>
      </c>
      <c r="BJ6" s="37">
        <f t="shared" si="5"/>
        <v>0</v>
      </c>
      <c r="BK6" s="41">
        <f t="shared" si="5"/>
        <v>1044.8</v>
      </c>
      <c r="BL6" s="41">
        <f t="shared" si="5"/>
        <v>1081.8</v>
      </c>
      <c r="BM6" s="41">
        <f t="shared" si="5"/>
        <v>685.34</v>
      </c>
      <c r="BN6" s="41">
        <f t="shared" si="5"/>
        <v>684.74</v>
      </c>
      <c r="BO6" s="41">
        <f t="shared" si="5"/>
        <v>654.91999999999996</v>
      </c>
      <c r="BP6" s="37" t="str">
        <f>IF(BP7="","",IF(BP7="-","【-】","【"&amp;SUBSTITUTE(TEXT(BP7,"#,##0.00"),"-","△")&amp;"】"))</f>
        <v>【747.76】</v>
      </c>
      <c r="BQ6" s="41">
        <f t="shared" ref="BQ6:BZ6" si="6">IF(BQ7="",NA(),BQ7)</f>
        <v>48.79</v>
      </c>
      <c r="BR6" s="41">
        <f t="shared" si="6"/>
        <v>60.42</v>
      </c>
      <c r="BS6" s="41">
        <f t="shared" si="6"/>
        <v>60.16</v>
      </c>
      <c r="BT6" s="41">
        <f t="shared" si="6"/>
        <v>51.32</v>
      </c>
      <c r="BU6" s="41">
        <f t="shared" si="6"/>
        <v>51.33</v>
      </c>
      <c r="BV6" s="41">
        <f t="shared" si="6"/>
        <v>50.82</v>
      </c>
      <c r="BW6" s="41">
        <f t="shared" si="6"/>
        <v>52.19</v>
      </c>
      <c r="BX6" s="41">
        <f t="shared" si="6"/>
        <v>59.83</v>
      </c>
      <c r="BY6" s="41">
        <f t="shared" si="6"/>
        <v>65.33</v>
      </c>
      <c r="BZ6" s="41">
        <f t="shared" si="6"/>
        <v>65.39</v>
      </c>
      <c r="CA6" s="37" t="str">
        <f>IF(CA7="","",IF(CA7="-","【-】","【"&amp;SUBSTITUTE(TEXT(CA7,"#,##0.00"),"-","△")&amp;"】"))</f>
        <v>【59.51】</v>
      </c>
      <c r="CB6" s="41">
        <f t="shared" ref="CB6:CK6" si="7">IF(CB7="",NA(),CB7)</f>
        <v>184.23</v>
      </c>
      <c r="CC6" s="41">
        <f t="shared" si="7"/>
        <v>150</v>
      </c>
      <c r="CD6" s="41">
        <f t="shared" si="7"/>
        <v>150.97</v>
      </c>
      <c r="CE6" s="41">
        <f t="shared" si="7"/>
        <v>177.44</v>
      </c>
      <c r="CF6" s="41">
        <f t="shared" si="7"/>
        <v>177.6</v>
      </c>
      <c r="CG6" s="41">
        <f t="shared" si="7"/>
        <v>300.52</v>
      </c>
      <c r="CH6" s="41">
        <f t="shared" si="7"/>
        <v>296.14</v>
      </c>
      <c r="CI6" s="41">
        <f t="shared" si="7"/>
        <v>246.66</v>
      </c>
      <c r="CJ6" s="41">
        <f t="shared" si="7"/>
        <v>227.43</v>
      </c>
      <c r="CK6" s="41">
        <f t="shared" si="7"/>
        <v>230.88</v>
      </c>
      <c r="CL6" s="37" t="str">
        <f>IF(CL7="","",IF(CL7="-","【-】","【"&amp;SUBSTITUTE(TEXT(CL7,"#,##0.00"),"-","△")&amp;"】"))</f>
        <v>【261.46】</v>
      </c>
      <c r="CM6" s="41">
        <f t="shared" ref="CM6:CV6" si="8">IF(CM7="",NA(),CM7)</f>
        <v>46.4</v>
      </c>
      <c r="CN6" s="41">
        <f t="shared" si="8"/>
        <v>45.66</v>
      </c>
      <c r="CO6" s="41">
        <f t="shared" si="8"/>
        <v>45.21</v>
      </c>
      <c r="CP6" s="41">
        <f t="shared" si="8"/>
        <v>47.4</v>
      </c>
      <c r="CQ6" s="41">
        <f t="shared" si="8"/>
        <v>48.11</v>
      </c>
      <c r="CR6" s="41">
        <f t="shared" si="8"/>
        <v>53.24</v>
      </c>
      <c r="CS6" s="41">
        <f t="shared" si="8"/>
        <v>52.31</v>
      </c>
      <c r="CT6" s="41">
        <f t="shared" si="8"/>
        <v>56</v>
      </c>
      <c r="CU6" s="41">
        <f t="shared" si="8"/>
        <v>56.01</v>
      </c>
      <c r="CV6" s="41">
        <f t="shared" si="8"/>
        <v>56.72</v>
      </c>
      <c r="CW6" s="37" t="str">
        <f>IF(CW7="","",IF(CW7="-","【-】","【"&amp;SUBSTITUTE(TEXT(CW7,"#,##0.00"),"-","△")&amp;"】"))</f>
        <v>【52.23】</v>
      </c>
      <c r="CX6" s="41">
        <f t="shared" ref="CX6:DG6" si="9">IF(CX7="",NA(),CX7)</f>
        <v>84.18</v>
      </c>
      <c r="CY6" s="41">
        <f t="shared" si="9"/>
        <v>84.94</v>
      </c>
      <c r="CZ6" s="41">
        <f t="shared" si="9"/>
        <v>85.42</v>
      </c>
      <c r="DA6" s="41">
        <f t="shared" si="9"/>
        <v>86.1</v>
      </c>
      <c r="DB6" s="41">
        <f t="shared" si="9"/>
        <v>87.13</v>
      </c>
      <c r="DC6" s="41">
        <f t="shared" si="9"/>
        <v>84.07</v>
      </c>
      <c r="DD6" s="41">
        <f t="shared" si="9"/>
        <v>84.32</v>
      </c>
      <c r="DE6" s="41">
        <f t="shared" si="9"/>
        <v>89.51</v>
      </c>
      <c r="DF6" s="41">
        <f t="shared" si="9"/>
        <v>89.77</v>
      </c>
      <c r="DG6" s="41">
        <f t="shared" si="9"/>
        <v>90.04</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0.01</v>
      </c>
      <c r="EL6" s="41">
        <f t="shared" si="12"/>
        <v>0.05</v>
      </c>
      <c r="EM6" s="41">
        <f t="shared" si="12"/>
        <v>0.44</v>
      </c>
      <c r="EN6" s="41">
        <f t="shared" si="12"/>
        <v>0.04</v>
      </c>
      <c r="EO6" s="37" t="str">
        <f>IF(EO7="","",IF(EO7="-","【-】","【"&amp;SUBSTITUTE(TEXT(EO7,"#,##0.00"),"-","△")&amp;"】"))</f>
        <v>【0.02】</v>
      </c>
    </row>
    <row r="7" spans="1:145" s="27" customFormat="1" x14ac:dyDescent="0.15">
      <c r="A7" s="28"/>
      <c r="B7" s="34">
        <v>2018</v>
      </c>
      <c r="C7" s="34">
        <v>232165</v>
      </c>
      <c r="D7" s="34">
        <v>47</v>
      </c>
      <c r="E7" s="34">
        <v>17</v>
      </c>
      <c r="F7" s="34">
        <v>5</v>
      </c>
      <c r="G7" s="34">
        <v>0</v>
      </c>
      <c r="H7" s="34" t="s">
        <v>96</v>
      </c>
      <c r="I7" s="34" t="s">
        <v>97</v>
      </c>
      <c r="J7" s="34" t="s">
        <v>98</v>
      </c>
      <c r="K7" s="34" t="s">
        <v>99</v>
      </c>
      <c r="L7" s="34" t="s">
        <v>100</v>
      </c>
      <c r="M7" s="34" t="s">
        <v>101</v>
      </c>
      <c r="N7" s="38" t="s">
        <v>42</v>
      </c>
      <c r="O7" s="38" t="s">
        <v>102</v>
      </c>
      <c r="P7" s="38">
        <v>12.81</v>
      </c>
      <c r="Q7" s="38">
        <v>85.01</v>
      </c>
      <c r="R7" s="38">
        <v>1728</v>
      </c>
      <c r="S7" s="38">
        <v>59037</v>
      </c>
      <c r="T7" s="38">
        <v>55.9</v>
      </c>
      <c r="U7" s="38">
        <v>1056.1199999999999</v>
      </c>
      <c r="V7" s="38">
        <v>7576</v>
      </c>
      <c r="W7" s="38">
        <v>2.79</v>
      </c>
      <c r="X7" s="38">
        <v>2715.41</v>
      </c>
      <c r="Y7" s="38">
        <v>68.55</v>
      </c>
      <c r="Z7" s="38">
        <v>80.39</v>
      </c>
      <c r="AA7" s="38">
        <v>81.03</v>
      </c>
      <c r="AB7" s="38">
        <v>79.11</v>
      </c>
      <c r="AC7" s="38">
        <v>79.48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474.16</v>
      </c>
      <c r="BG7" s="38">
        <v>62.13</v>
      </c>
      <c r="BH7" s="38">
        <v>0</v>
      </c>
      <c r="BI7" s="38">
        <v>0</v>
      </c>
      <c r="BJ7" s="38">
        <v>0</v>
      </c>
      <c r="BK7" s="38">
        <v>1044.8</v>
      </c>
      <c r="BL7" s="38">
        <v>1081.8</v>
      </c>
      <c r="BM7" s="38">
        <v>685.34</v>
      </c>
      <c r="BN7" s="38">
        <v>684.74</v>
      </c>
      <c r="BO7" s="38">
        <v>654.91999999999996</v>
      </c>
      <c r="BP7" s="38">
        <v>747.76</v>
      </c>
      <c r="BQ7" s="38">
        <v>48.79</v>
      </c>
      <c r="BR7" s="38">
        <v>60.42</v>
      </c>
      <c r="BS7" s="38">
        <v>60.16</v>
      </c>
      <c r="BT7" s="38">
        <v>51.32</v>
      </c>
      <c r="BU7" s="38">
        <v>51.33</v>
      </c>
      <c r="BV7" s="38">
        <v>50.82</v>
      </c>
      <c r="BW7" s="38">
        <v>52.19</v>
      </c>
      <c r="BX7" s="38">
        <v>59.83</v>
      </c>
      <c r="BY7" s="38">
        <v>65.33</v>
      </c>
      <c r="BZ7" s="38">
        <v>65.39</v>
      </c>
      <c r="CA7" s="38">
        <v>59.51</v>
      </c>
      <c r="CB7" s="38">
        <v>184.23</v>
      </c>
      <c r="CC7" s="38">
        <v>150</v>
      </c>
      <c r="CD7" s="38">
        <v>150.97</v>
      </c>
      <c r="CE7" s="38">
        <v>177.44</v>
      </c>
      <c r="CF7" s="38">
        <v>177.6</v>
      </c>
      <c r="CG7" s="38">
        <v>300.52</v>
      </c>
      <c r="CH7" s="38">
        <v>296.14</v>
      </c>
      <c r="CI7" s="38">
        <v>246.66</v>
      </c>
      <c r="CJ7" s="38">
        <v>227.43</v>
      </c>
      <c r="CK7" s="38">
        <v>230.88</v>
      </c>
      <c r="CL7" s="38">
        <v>261.45999999999998</v>
      </c>
      <c r="CM7" s="38">
        <v>46.4</v>
      </c>
      <c r="CN7" s="38">
        <v>45.66</v>
      </c>
      <c r="CO7" s="38">
        <v>45.21</v>
      </c>
      <c r="CP7" s="38">
        <v>47.4</v>
      </c>
      <c r="CQ7" s="38">
        <v>48.11</v>
      </c>
      <c r="CR7" s="38">
        <v>53.24</v>
      </c>
      <c r="CS7" s="38">
        <v>52.31</v>
      </c>
      <c r="CT7" s="38">
        <v>56</v>
      </c>
      <c r="CU7" s="38">
        <v>56.01</v>
      </c>
      <c r="CV7" s="38">
        <v>56.72</v>
      </c>
      <c r="CW7" s="38">
        <v>52.23</v>
      </c>
      <c r="CX7" s="38">
        <v>84.18</v>
      </c>
      <c r="CY7" s="38">
        <v>84.94</v>
      </c>
      <c r="CZ7" s="38">
        <v>85.42</v>
      </c>
      <c r="DA7" s="38">
        <v>86.1</v>
      </c>
      <c r="DB7" s="38">
        <v>87.13</v>
      </c>
      <c r="DC7" s="38">
        <v>84.07</v>
      </c>
      <c r="DD7" s="38">
        <v>84.32</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36</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2020-02-04T23:47:04Z</cp:lastPrinted>
  <dcterms:created xsi:type="dcterms:W3CDTF">2019-12-05T05:20:29Z</dcterms:created>
  <dcterms:modified xsi:type="dcterms:W3CDTF">2020-02-05T02:20:18Z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2020-01-23T07:42:05Z</vt:filetime>
  </property>
</Properties>
</file>