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Bl0471\Desktop\(2.2.4)公営企業に係る「経営比較分析表」の分析等の確認について\回答\"/>
    </mc:Choice>
  </mc:AlternateContent>
  <workbookProtection workbookAlgorithmName="SHA-512" workbookHashValue="SdCfhI0xFQlXNN2vZJy+ZW9dki7ONiqMJOu0HpGzIFPidnJF2js7g1Rm3iEdQ1k0Y8oXQTmB3Q76PC4TOtL5aA==" workbookSaltValue="8KBKyyWkLSr+GlG/RLhhlQ=="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<sst xmlns="http://schemas.openxmlformats.org/spreadsheetml/2006/main" count="233" uniqueCount="114">
  <si>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</si>
  <si>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</si>
  <si>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</si>
  <si>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</si>
  <si>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</si>
  <si>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</si>
  <si>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</si>
  <si>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</si>
  <si>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</si>
  <si>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</si>
  <si>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</si>
  <si>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</si>
  <si>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</si>
  <si>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</si>
  <si>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</si>
  <si>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</si>
  <si>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</si>
  <si>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</si>
  <si>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</si>
  <si>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</si>
  <si>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</si>
  <si>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</si>
  <si>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</si>
  <si>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</si>
  <si>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</si>
  <si>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</si>
  <si>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</si>
  <si>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</si>
  <si>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</si>
  <si>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</si>
  <si>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</si>
  <si>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</si>
  <si>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</si>
  <si>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</si>
  <si>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</si>
  <si>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</si>
  <si>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</si>
  <si>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</si>
  <si>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</si>
  <si>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</si>
  <si>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</si>
  <si>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</si>
  <si>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</si>
  <si>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</si>
  <si>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</si>
  <si>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</si>
  <si>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</si>
  <si>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</si>
  <si>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</si>
  <si>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</si>
  <si>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</si>
  <si>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</si>
  <si>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</si>
  <si>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</si>
  <si>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</si>
  <si>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</si>
  <si>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</si>
  <si>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</si>
  <si>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</si>
  <si>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</si>
  <si>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</si>
  <si>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</si>
  <si>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</si>
  <si>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</si>
  <si>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</si>
  <si>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</si>
  <si>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</si>
  <si>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</si>
  <si>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</si>
  <si>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</si>
  <si>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</si>
  <si>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</si>
  <si>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</si>
  <si>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</si>
  <si>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</si>
  <si>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</si>
  <si>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</si>
  <si>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</si>
  <si>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</si>
  <si>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</si>
  <si>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</si>
  <si>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</si>
  <si>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</si>
  <si>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</si>
  <si>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</si>
  <si>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</si>
  <si>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</si>
  <si>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</si>
  <si>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</si>
  <si>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</si>
  <si>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</si>
  <si>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</si>
  <si>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</si>
  <si>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</si>
  <si>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</si>
  <si>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</si>
  <si>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</si>
  <si>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</si>
  <si>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</si>
  <si>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</si>
  <si>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</si>
  <si>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</si>
  <si>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</si>
  <si>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</si>
  <si>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</si>
  <si>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</si>
  <si>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</si>
  <si>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</si>
  <si>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</si>
  <si>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</si>
  <si>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</si>
  <si>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平成元年度より下水道の供用を開始しており、市街化区域の汚水整備は、平成26年度に概ね完了しています。
　①収益的収支比率では、使用料収入は毎年伸びている状況でありながら、100％の水準に達しておらず、今後、料金改定等の取組が必要です。ただし、企業債残高の減少傾向により地方債利息が年々減少していることが起因の一つとなり、収益的収支比率は右肩上がりとなっています。
　④企業債残高対事業規模比率は、類似団体の平均を下回っています。企業債残高のピークは平成20年度であり、企業債の新たな借入が償還額を上回っていないため、毎年減少しています。今後も企業債残高は、減少していく見込みです。
　⑤経費回収率は、100％の水準に達しておらず、類似団体の平均より低い数値となっています。この大きな要因は、使用料の安さです。ただし、市街化区域の汚水整備が概ね完了したことと、普及推進活動等による企業等の下水道接続の増加もあるため、使用料収入は、伸びています。今後も、水洗化率の向上と滞納の減少等に努めていき、経費回収率の改善が必要です。
　⑥汚水処理原価では、企業等の下水道接続が増加し、有収水量も上昇しましたが、汚水処理費も上昇し、結果として横ばいとなっています。類似団体の平均より下回っていますが、今後、維持管理費の削減等の取組が必要です。
　⑧水洗化率は、普及推進活動の成果により上昇しています。水質保全のために100％を目指します。</t>
    <rPh sb="1" eb="3">
      <t>ヘイセイ</t>
    </rPh>
    <rPh sb="3" eb="5">
      <t>ガンネン</t>
    </rPh>
    <rPh sb="5" eb="6">
      <t>ド</t>
    </rPh>
    <rPh sb="8" eb="11">
      <t>ゲスイドウ</t>
    </rPh>
    <rPh sb="12" eb="14">
      <t>キョウヨウ</t>
    </rPh>
    <rPh sb="15" eb="17">
      <t>カイシ</t>
    </rPh>
    <rPh sb="22" eb="25">
      <t>シガイカ</t>
    </rPh>
    <rPh sb="25" eb="27">
      <t>クイキ</t>
    </rPh>
    <rPh sb="28" eb="30">
      <t>オスイ</t>
    </rPh>
    <rPh sb="30" eb="32">
      <t>セイビ</t>
    </rPh>
    <rPh sb="34" eb="36">
      <t>ヘイセイ</t>
    </rPh>
    <rPh sb="38" eb="40">
      <t>ネンド</t>
    </rPh>
    <rPh sb="41" eb="42">
      <t>オオム</t>
    </rPh>
    <rPh sb="43" eb="45">
      <t>カンリョウ</t>
    </rPh>
    <rPh sb="54" eb="57">
      <t>シュウエキテキ</t>
    </rPh>
    <rPh sb="57" eb="59">
      <t>シュウシ</t>
    </rPh>
    <rPh sb="59" eb="61">
      <t>ヒリツ</t>
    </rPh>
    <rPh sb="64" eb="67">
      <t>シヨウリョウ</t>
    </rPh>
    <rPh sb="67" eb="69">
      <t>シュウニュウ</t>
    </rPh>
    <rPh sb="70" eb="72">
      <t>マイトシ</t>
    </rPh>
    <rPh sb="72" eb="73">
      <t>ノ</t>
    </rPh>
    <rPh sb="77" eb="79">
      <t>ジョウキョウ</t>
    </rPh>
    <rPh sb="91" eb="93">
      <t>スイジュン</t>
    </rPh>
    <rPh sb="94" eb="95">
      <t>タッ</t>
    </rPh>
    <rPh sb="101" eb="103">
      <t>コンゴ</t>
    </rPh>
    <rPh sb="104" eb="106">
      <t>リョウキン</t>
    </rPh>
    <rPh sb="106" eb="108">
      <t>カイテイ</t>
    </rPh>
    <rPh sb="108" eb="109">
      <t>トウ</t>
    </rPh>
    <rPh sb="110" eb="112">
      <t>トリクミ</t>
    </rPh>
    <rPh sb="113" eb="115">
      <t>ヒツヨウ</t>
    </rPh>
    <rPh sb="122" eb="124">
      <t>キギョウ</t>
    </rPh>
    <rPh sb="124" eb="125">
      <t>サイ</t>
    </rPh>
    <rPh sb="125" eb="127">
      <t>ザンダカ</t>
    </rPh>
    <rPh sb="128" eb="130">
      <t>ゲンショウ</t>
    </rPh>
    <rPh sb="130" eb="132">
      <t>ケイコウ</t>
    </rPh>
    <rPh sb="135" eb="138">
      <t>チホウサイ</t>
    </rPh>
    <rPh sb="138" eb="140">
      <t>リソク</t>
    </rPh>
    <rPh sb="141" eb="143">
      <t>ネンネン</t>
    </rPh>
    <rPh sb="143" eb="145">
      <t>ゲンショウ</t>
    </rPh>
    <rPh sb="152" eb="154">
      <t>キイン</t>
    </rPh>
    <rPh sb="155" eb="156">
      <t>ヒト</t>
    </rPh>
    <rPh sb="161" eb="164">
      <t>シュウエキテキ</t>
    </rPh>
    <rPh sb="164" eb="166">
      <t>シュウシ</t>
    </rPh>
    <rPh sb="166" eb="168">
      <t>ヒリツ</t>
    </rPh>
    <rPh sb="169" eb="171">
      <t>ミギカタ</t>
    </rPh>
    <rPh sb="171" eb="172">
      <t>ア</t>
    </rPh>
    <rPh sb="185" eb="187">
      <t>キギョウ</t>
    </rPh>
    <rPh sb="187" eb="188">
      <t>サイ</t>
    </rPh>
    <rPh sb="188" eb="190">
      <t>ザンダカ</t>
    </rPh>
    <rPh sb="190" eb="191">
      <t>タイ</t>
    </rPh>
    <rPh sb="191" eb="193">
      <t>ジギョウ</t>
    </rPh>
    <rPh sb="193" eb="195">
      <t>キボ</t>
    </rPh>
    <rPh sb="195" eb="197">
      <t>ヒリツ</t>
    </rPh>
    <rPh sb="199" eb="201">
      <t>ルイジ</t>
    </rPh>
    <rPh sb="201" eb="203">
      <t>ダンタイ</t>
    </rPh>
    <rPh sb="204" eb="206">
      <t>ヘイキン</t>
    </rPh>
    <rPh sb="207" eb="209">
      <t>シタマワ</t>
    </rPh>
    <rPh sb="215" eb="217">
      <t>キギョウ</t>
    </rPh>
    <rPh sb="217" eb="218">
      <t>サイ</t>
    </rPh>
    <rPh sb="218" eb="220">
      <t>ザンダカ</t>
    </rPh>
    <rPh sb="225" eb="227">
      <t>ヘイセイ</t>
    </rPh>
    <rPh sb="229" eb="231">
      <t>ネンド</t>
    </rPh>
    <rPh sb="235" eb="237">
      <t>キギョウ</t>
    </rPh>
    <rPh sb="237" eb="238">
      <t>サイ</t>
    </rPh>
    <rPh sb="239" eb="240">
      <t>アラ</t>
    </rPh>
    <rPh sb="242" eb="244">
      <t>カリイレ</t>
    </rPh>
    <rPh sb="245" eb="247">
      <t>ショウカン</t>
    </rPh>
    <rPh sb="247" eb="248">
      <t>ガク</t>
    </rPh>
    <rPh sb="249" eb="251">
      <t>ウワマワ</t>
    </rPh>
    <rPh sb="259" eb="261">
      <t>マイトシ</t>
    </rPh>
    <rPh sb="261" eb="263">
      <t>ゲンショウ</t>
    </rPh>
    <rPh sb="269" eb="271">
      <t>コンゴ</t>
    </rPh>
    <rPh sb="272" eb="274">
      <t>キギョウ</t>
    </rPh>
    <rPh sb="274" eb="275">
      <t>サイ</t>
    </rPh>
    <rPh sb="275" eb="277">
      <t>ザンダカ</t>
    </rPh>
    <rPh sb="279" eb="281">
      <t>ゲンショウ</t>
    </rPh>
    <rPh sb="285" eb="287">
      <t>ミコ</t>
    </rPh>
    <rPh sb="294" eb="296">
      <t>ケイヒ</t>
    </rPh>
    <rPh sb="296" eb="298">
      <t>カイシュウ</t>
    </rPh>
    <rPh sb="298" eb="299">
      <t>リツ</t>
    </rPh>
    <rPh sb="306" eb="308">
      <t>スイジュン</t>
    </rPh>
    <rPh sb="309" eb="310">
      <t>タッ</t>
    </rPh>
    <rPh sb="316" eb="318">
      <t>ルイジ</t>
    </rPh>
    <rPh sb="318" eb="320">
      <t>ダンタイ</t>
    </rPh>
    <rPh sb="321" eb="323">
      <t>ヘイキン</t>
    </rPh>
    <rPh sb="325" eb="326">
      <t>ヒク</t>
    </rPh>
    <rPh sb="327" eb="329">
      <t>スウチ</t>
    </rPh>
    <rPh sb="339" eb="340">
      <t>オオ</t>
    </rPh>
    <rPh sb="342" eb="344">
      <t>ヨウイン</t>
    </rPh>
    <rPh sb="346" eb="349">
      <t>シヨウリョウ</t>
    </rPh>
    <rPh sb="350" eb="351">
      <t>ヤス</t>
    </rPh>
    <rPh sb="359" eb="362">
      <t>シガイカ</t>
    </rPh>
    <rPh sb="362" eb="364">
      <t>クイキ</t>
    </rPh>
    <rPh sb="365" eb="367">
      <t>オスイ</t>
    </rPh>
    <rPh sb="367" eb="369">
      <t>セイビ</t>
    </rPh>
    <rPh sb="370" eb="371">
      <t>オオム</t>
    </rPh>
    <rPh sb="372" eb="374">
      <t>カンリョウ</t>
    </rPh>
    <rPh sb="380" eb="382">
      <t>フキュウ</t>
    </rPh>
    <rPh sb="382" eb="384">
      <t>スイシン</t>
    </rPh>
    <rPh sb="384" eb="386">
      <t>カツドウ</t>
    </rPh>
    <rPh sb="386" eb="387">
      <t>トウ</t>
    </rPh>
    <rPh sb="390" eb="392">
      <t>キギョウ</t>
    </rPh>
    <rPh sb="392" eb="393">
      <t>トウ</t>
    </rPh>
    <rPh sb="394" eb="397">
      <t>ゲスイドウ</t>
    </rPh>
    <rPh sb="397" eb="399">
      <t>セツゾク</t>
    </rPh>
    <rPh sb="400" eb="402">
      <t>ゾウカ</t>
    </rPh>
    <rPh sb="408" eb="411">
      <t>シヨウリョウ</t>
    </rPh>
    <rPh sb="411" eb="413">
      <t>シュウニュウ</t>
    </rPh>
    <rPh sb="415" eb="416">
      <t>ノ</t>
    </rPh>
    <rPh sb="422" eb="424">
      <t>コンゴ</t>
    </rPh>
    <rPh sb="426" eb="429">
      <t>スイセンカ</t>
    </rPh>
    <rPh sb="429" eb="430">
      <t>リツ</t>
    </rPh>
    <rPh sb="431" eb="433">
      <t>コウジョウ</t>
    </rPh>
    <rPh sb="434" eb="436">
      <t>タイノウ</t>
    </rPh>
    <rPh sb="437" eb="439">
      <t>ゲンショウ</t>
    </rPh>
    <rPh sb="439" eb="440">
      <t>トウ</t>
    </rPh>
    <rPh sb="441" eb="442">
      <t>ツト</t>
    </rPh>
    <rPh sb="447" eb="449">
      <t>ケイヒ</t>
    </rPh>
    <rPh sb="449" eb="451">
      <t>カイシュウ</t>
    </rPh>
    <rPh sb="451" eb="452">
      <t>リツ</t>
    </rPh>
    <rPh sb="453" eb="455">
      <t>カイゼン</t>
    </rPh>
    <rPh sb="456" eb="458">
      <t>ヒツヨウ</t>
    </rPh>
    <rPh sb="464" eb="466">
      <t>オスイ</t>
    </rPh>
    <rPh sb="466" eb="468">
      <t>ショリ</t>
    </rPh>
    <rPh sb="468" eb="470">
      <t>ゲンカ</t>
    </rPh>
    <rPh sb="473" eb="475">
      <t>キギョウ</t>
    </rPh>
    <rPh sb="475" eb="476">
      <t>トウ</t>
    </rPh>
    <rPh sb="477" eb="480">
      <t>ゲスイドウ</t>
    </rPh>
    <rPh sb="480" eb="482">
      <t>セツゾク</t>
    </rPh>
    <rPh sb="483" eb="485">
      <t>ゾウカ</t>
    </rPh>
    <rPh sb="487" eb="489">
      <t>ユウシュウ</t>
    </rPh>
    <rPh sb="489" eb="491">
      <t>スイリョウ</t>
    </rPh>
    <rPh sb="492" eb="494">
      <t>ジョウショウ</t>
    </rPh>
    <rPh sb="500" eb="502">
      <t>オスイ</t>
    </rPh>
    <rPh sb="502" eb="504">
      <t>ショリ</t>
    </rPh>
    <rPh sb="504" eb="505">
      <t>ヒ</t>
    </rPh>
    <rPh sb="506" eb="508">
      <t>ジョウショウ</t>
    </rPh>
    <rPh sb="510" eb="512">
      <t>ケッカ</t>
    </rPh>
    <rPh sb="515" eb="516">
      <t>ヨコ</t>
    </rPh>
    <rPh sb="526" eb="528">
      <t>ルイジ</t>
    </rPh>
    <rPh sb="528" eb="530">
      <t>ダンタイ</t>
    </rPh>
    <rPh sb="531" eb="533">
      <t>ヘイキン</t>
    </rPh>
    <rPh sb="535" eb="537">
      <t>シタマワ</t>
    </rPh>
    <rPh sb="544" eb="546">
      <t>コンゴ</t>
    </rPh>
    <rPh sb="547" eb="549">
      <t>イジ</t>
    </rPh>
    <rPh sb="549" eb="552">
      <t>カンリヒ</t>
    </rPh>
    <rPh sb="553" eb="555">
      <t>サクゲン</t>
    </rPh>
    <rPh sb="555" eb="556">
      <t>トウ</t>
    </rPh>
    <rPh sb="557" eb="559">
      <t>トリクミ</t>
    </rPh>
    <rPh sb="560" eb="562">
      <t>ヒツヨウ</t>
    </rPh>
    <rPh sb="568" eb="571">
      <t>スイセンカ</t>
    </rPh>
    <rPh sb="571" eb="572">
      <t>リツ</t>
    </rPh>
    <rPh sb="574" eb="576">
      <t>フキュウ</t>
    </rPh>
    <rPh sb="576" eb="578">
      <t>スイシン</t>
    </rPh>
    <rPh sb="578" eb="580">
      <t>カツドウ</t>
    </rPh>
    <rPh sb="581" eb="583">
      <t>セイカ</t>
    </rPh>
    <rPh sb="586" eb="588">
      <t>ジョウショウ</t>
    </rPh>
    <rPh sb="594" eb="596">
      <t>スイシツ</t>
    </rPh>
    <rPh sb="596" eb="598">
      <t>ホゼン</t>
    </rPh>
    <rPh sb="607" eb="609">
      <t>メザ</t>
    </rPh>
    <phoneticPr fontId="4"/>
  </si>
  <si>
    <t>　②管渠老朽化率の対象となる法定耐用年数を超える管渠はありません。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そのため、計画的な管渠の入替等の更新投資をしていないため、③管渠改善率は低い状況です。
　平成初期に多くの管渠を整備しており、いずれ一度に更新時期を迎えるため、令和元年度にストックマネジメント計画を策定し、更新費用の平準化と費用捻出の方法を検討していきます。</t>
    <rPh sb="2" eb="4">
      <t>カンキョ</t>
    </rPh>
    <rPh sb="4" eb="7">
      <t>ロウキュウカ</t>
    </rPh>
    <rPh sb="7" eb="8">
      <t>リツ</t>
    </rPh>
    <rPh sb="9" eb="11">
      <t>タイショウ</t>
    </rPh>
    <rPh sb="14" eb="16">
      <t>ホウテイ</t>
    </rPh>
    <rPh sb="16" eb="18">
      <t>タイヨウ</t>
    </rPh>
    <rPh sb="18" eb="20">
      <t>ネンスウ</t>
    </rPh>
    <rPh sb="21" eb="22">
      <t>コ</t>
    </rPh>
    <rPh sb="24" eb="26">
      <t>カンキョ</t>
    </rPh>
    <rPh sb="35" eb="38">
      <t>マイネンド</t>
    </rPh>
    <rPh sb="38" eb="40">
      <t>クイキ</t>
    </rPh>
    <rPh sb="41" eb="42">
      <t>サダ</t>
    </rPh>
    <rPh sb="44" eb="46">
      <t>セコウ</t>
    </rPh>
    <rPh sb="47" eb="48">
      <t>フル</t>
    </rPh>
    <rPh sb="49" eb="51">
      <t>カンキョ</t>
    </rPh>
    <rPh sb="53" eb="55">
      <t>ジュンジ</t>
    </rPh>
    <rPh sb="55" eb="58">
      <t>ロウキュウカ</t>
    </rPh>
    <rPh sb="58" eb="60">
      <t>チョウサ</t>
    </rPh>
    <rPh sb="73" eb="75">
      <t>ケンシュツ</t>
    </rPh>
    <rPh sb="80" eb="83">
      <t>ブブンテキ</t>
    </rPh>
    <rPh sb="84" eb="87">
      <t>フグアイ</t>
    </rPh>
    <rPh sb="87" eb="89">
      <t>カショ</t>
    </rPh>
    <rPh sb="90" eb="91">
      <t>トド</t>
    </rPh>
    <rPh sb="97" eb="98">
      <t>サ</t>
    </rPh>
    <rPh sb="99" eb="100">
      <t>セマ</t>
    </rPh>
    <rPh sb="102" eb="105">
      <t>コウハンイ</t>
    </rPh>
    <rPh sb="106" eb="108">
      <t>カンキョ</t>
    </rPh>
    <rPh sb="109" eb="111">
      <t>イレカエ</t>
    </rPh>
    <rPh sb="111" eb="112">
      <t>トウ</t>
    </rPh>
    <rPh sb="113" eb="116">
      <t>ヒツヨウセイ</t>
    </rPh>
    <rPh sb="117" eb="118">
      <t>ショウ</t>
    </rPh>
    <rPh sb="132" eb="135">
      <t>ケイカクテキ</t>
    </rPh>
    <rPh sb="136" eb="138">
      <t>カンキョ</t>
    </rPh>
    <rPh sb="139" eb="141">
      <t>イレカエ</t>
    </rPh>
    <rPh sb="141" eb="142">
      <t>トウ</t>
    </rPh>
    <rPh sb="143" eb="145">
      <t>コウシン</t>
    </rPh>
    <rPh sb="145" eb="147">
      <t>トウシ</t>
    </rPh>
    <rPh sb="157" eb="159">
      <t>カンキョ</t>
    </rPh>
    <rPh sb="159" eb="161">
      <t>カイゼン</t>
    </rPh>
    <rPh sb="161" eb="162">
      <t>リツ</t>
    </rPh>
    <rPh sb="163" eb="164">
      <t>ヒク</t>
    </rPh>
    <rPh sb="165" eb="167">
      <t>ジョウキョウ</t>
    </rPh>
    <rPh sb="172" eb="174">
      <t>ヘイセイ</t>
    </rPh>
    <rPh sb="174" eb="176">
      <t>ショキ</t>
    </rPh>
    <rPh sb="177" eb="178">
      <t>オオ</t>
    </rPh>
    <rPh sb="180" eb="182">
      <t>カンキョ</t>
    </rPh>
    <rPh sb="183" eb="185">
      <t>セイビ</t>
    </rPh>
    <rPh sb="193" eb="195">
      <t>イチド</t>
    </rPh>
    <rPh sb="196" eb="198">
      <t>コウシン</t>
    </rPh>
    <rPh sb="198" eb="200">
      <t>ジキ</t>
    </rPh>
    <rPh sb="201" eb="202">
      <t>ムカ</t>
    </rPh>
    <rPh sb="207" eb="209">
      <t>レイワ</t>
    </rPh>
    <rPh sb="209" eb="210">
      <t>ガン</t>
    </rPh>
    <rPh sb="210" eb="212">
      <t>ネンド</t>
    </rPh>
    <rPh sb="223" eb="225">
      <t>ケイカク</t>
    </rPh>
    <rPh sb="226" eb="228">
      <t>サクテイ</t>
    </rPh>
    <rPh sb="230" eb="232">
      <t>コウシン</t>
    </rPh>
    <rPh sb="232" eb="234">
      <t>ヒヨウ</t>
    </rPh>
    <rPh sb="235" eb="238">
      <t>ヘイジュンカ</t>
    </rPh>
    <rPh sb="239" eb="241">
      <t>ヒヨウ</t>
    </rPh>
    <rPh sb="241" eb="243">
      <t>ネンシュツ</t>
    </rPh>
    <rPh sb="244" eb="246">
      <t>ホウホウ</t>
    </rPh>
    <rPh sb="247" eb="249">
      <t>ケントウ</t>
    </rPh>
    <phoneticPr fontId="4"/>
  </si>
  <si>
    <t>　境川流域下水道として広域的な管理となっており、単独下水道はありません。平成30年度末の企業債残高は約121億円となっています。本市では、市街化区域の汚水整備が概ね完了し、雨水対策整備に係る委託費や工事費が多額となっているため、新たな企業債は、公費負担となる雨水整備事業分が大きく占めていきます。
　今後も、国の補助金を活用しながら、雨水対策のための整備を進めていきます。また、下水道事業を継続していくために、管渠の老朽化対策を含め、財源確保をしながら費用の平準化と企業債残高の減少を目指します。
　令和元年度に経営戦略及びストックマネジメント計画を策定し、費用の平準化や削減を図るとともに、適正な使用料の検討等により収支均衡を図る必要があります。</t>
    <rPh sb="1" eb="3">
      <t>サカイガワ</t>
    </rPh>
    <rPh sb="3" eb="5">
      <t>リュウイキ</t>
    </rPh>
    <rPh sb="5" eb="8">
      <t>ゲスイドウ</t>
    </rPh>
    <rPh sb="11" eb="14">
      <t>コウイキテキ</t>
    </rPh>
    <rPh sb="15" eb="17">
      <t>カンリ</t>
    </rPh>
    <rPh sb="24" eb="26">
      <t>タンドク</t>
    </rPh>
    <rPh sb="26" eb="29">
      <t>ゲスイドウ</t>
    </rPh>
    <rPh sb="36" eb="38">
      <t>ヘイセイ</t>
    </rPh>
    <rPh sb="40" eb="42">
      <t>ネンド</t>
    </rPh>
    <rPh sb="42" eb="43">
      <t>マツ</t>
    </rPh>
    <rPh sb="44" eb="46">
      <t>キギョウ</t>
    </rPh>
    <rPh sb="46" eb="47">
      <t>サイ</t>
    </rPh>
    <rPh sb="47" eb="49">
      <t>ザンダカ</t>
    </rPh>
    <rPh sb="50" eb="51">
      <t>ヤク</t>
    </rPh>
    <rPh sb="54" eb="55">
      <t>オク</t>
    </rPh>
    <rPh sb="55" eb="56">
      <t>エン</t>
    </rPh>
    <rPh sb="64" eb="66">
      <t>ホンシ</t>
    </rPh>
    <rPh sb="69" eb="72">
      <t>シガイカ</t>
    </rPh>
    <rPh sb="72" eb="74">
      <t>クイキ</t>
    </rPh>
    <rPh sb="75" eb="77">
      <t>オスイ</t>
    </rPh>
    <rPh sb="77" eb="79">
      <t>セイビ</t>
    </rPh>
    <rPh sb="80" eb="81">
      <t>オオム</t>
    </rPh>
    <rPh sb="82" eb="84">
      <t>カンリョウ</t>
    </rPh>
    <rPh sb="86" eb="88">
      <t>ウスイ</t>
    </rPh>
    <rPh sb="88" eb="90">
      <t>タイサク</t>
    </rPh>
    <rPh sb="90" eb="92">
      <t>セイビ</t>
    </rPh>
    <rPh sb="93" eb="94">
      <t>カカ</t>
    </rPh>
    <rPh sb="95" eb="97">
      <t>イタク</t>
    </rPh>
    <rPh sb="97" eb="98">
      <t>ヒ</t>
    </rPh>
    <rPh sb="99" eb="102">
      <t>コウジヒ</t>
    </rPh>
    <rPh sb="103" eb="105">
      <t>タガク</t>
    </rPh>
    <rPh sb="114" eb="115">
      <t>アラ</t>
    </rPh>
    <rPh sb="117" eb="119">
      <t>キギョウ</t>
    </rPh>
    <rPh sb="119" eb="120">
      <t>サイ</t>
    </rPh>
    <rPh sb="122" eb="124">
      <t>コウヒ</t>
    </rPh>
    <rPh sb="124" eb="126">
      <t>フタン</t>
    </rPh>
    <rPh sb="129" eb="131">
      <t>ウスイ</t>
    </rPh>
    <rPh sb="131" eb="133">
      <t>セイビ</t>
    </rPh>
    <rPh sb="133" eb="135">
      <t>ジギョウ</t>
    </rPh>
    <rPh sb="135" eb="136">
      <t>ブン</t>
    </rPh>
    <rPh sb="137" eb="138">
      <t>オオ</t>
    </rPh>
    <rPh sb="140" eb="141">
      <t>シ</t>
    </rPh>
    <rPh sb="150" eb="152">
      <t>コンゴ</t>
    </rPh>
    <rPh sb="154" eb="155">
      <t>クニ</t>
    </rPh>
    <rPh sb="156" eb="159">
      <t>ホジョキン</t>
    </rPh>
    <rPh sb="160" eb="162">
      <t>カツヨウ</t>
    </rPh>
    <rPh sb="167" eb="169">
      <t>ウスイ</t>
    </rPh>
    <rPh sb="169" eb="171">
      <t>タイサク</t>
    </rPh>
    <rPh sb="175" eb="177">
      <t>セイビ</t>
    </rPh>
    <rPh sb="178" eb="179">
      <t>スス</t>
    </rPh>
    <rPh sb="189" eb="192">
      <t>ゲスイドウ</t>
    </rPh>
    <rPh sb="192" eb="194">
      <t>ジギョウ</t>
    </rPh>
    <rPh sb="195" eb="197">
      <t>ケイゾク</t>
    </rPh>
    <rPh sb="205" eb="207">
      <t>カンキョ</t>
    </rPh>
    <rPh sb="208" eb="211">
      <t>ロウキュウカ</t>
    </rPh>
    <rPh sb="211" eb="213">
      <t>タイサク</t>
    </rPh>
    <rPh sb="214" eb="215">
      <t>フク</t>
    </rPh>
    <rPh sb="217" eb="219">
      <t>ザイゲン</t>
    </rPh>
    <rPh sb="219" eb="221">
      <t>カクホ</t>
    </rPh>
    <rPh sb="226" eb="228">
      <t>ヒヨウ</t>
    </rPh>
    <rPh sb="229" eb="232">
      <t>ヘイジュンカ</t>
    </rPh>
    <rPh sb="233" eb="235">
      <t>キギョウ</t>
    </rPh>
    <rPh sb="235" eb="236">
      <t>サイ</t>
    </rPh>
    <rPh sb="236" eb="238">
      <t>ザンダカ</t>
    </rPh>
    <rPh sb="239" eb="241">
      <t>ゲンショウ</t>
    </rPh>
    <rPh sb="242" eb="244">
      <t>メザ</t>
    </rPh>
    <rPh sb="250" eb="252">
      <t>レイワ</t>
    </rPh>
    <rPh sb="252" eb="253">
      <t>ガン</t>
    </rPh>
    <rPh sb="253" eb="254">
      <t>ネン</t>
    </rPh>
    <rPh sb="254" eb="255">
      <t>ド</t>
    </rPh>
    <rPh sb="256" eb="258">
      <t>ケイエイ</t>
    </rPh>
    <rPh sb="258" eb="260">
      <t>センリャク</t>
    </rPh>
    <rPh sb="260" eb="261">
      <t>オヨ</t>
    </rPh>
    <rPh sb="272" eb="274">
      <t>ケイカク</t>
    </rPh>
    <rPh sb="275" eb="277">
      <t>サクテイ</t>
    </rPh>
    <rPh sb="279" eb="281">
      <t>ヒヨウ</t>
    </rPh>
    <rPh sb="282" eb="285">
      <t>ヘイジュンカ</t>
    </rPh>
    <rPh sb="286" eb="288">
      <t>サクゲン</t>
    </rPh>
    <rPh sb="289" eb="290">
      <t>ハカ</t>
    </rPh>
    <rPh sb="296" eb="298">
      <t>テキセイ</t>
    </rPh>
    <rPh sb="299" eb="301">
      <t>シヨウ</t>
    </rPh>
    <rPh sb="301" eb="302">
      <t>リョウ</t>
    </rPh>
    <rPh sb="303" eb="305">
      <t>ケントウ</t>
    </rPh>
    <rPh sb="305" eb="306">
      <t>トウ</t>
    </rPh>
    <rPh sb="309" eb="311">
      <t>シュウシ</t>
    </rPh>
    <rPh sb="311" eb="313">
      <t>キンコウ</t>
    </rPh>
    <rPh sb="314" eb="315">
      <t>ハカ</t>
    </rPh>
    <rPh sb="316" eb="3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</si>
</sst>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0EA3-47C2-BACD-58373681DD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0EA3-47C2-BACD-58373681DD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58-4875-9261-8B28D978B6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6E58-4875-9261-8B28D978B6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93.71</c:v>
                </c:pt>
                <c:pt idx="1">
                  <c:v>93.8</c:v>
                </c:pt>
                <c:pt idx="2">
                  <c:v>93.94</c:v>
                </c:pt>
                <c:pt idx="3">
                  <c:v>92.98</c:v>
                </c:pt>
                <c:pt idx="4">
                  <c:v>93.46</c:v>
                </c:pt>
              </c:numCache>
            </c:numRef>
          </c:val>
          <c:extLst>
            <c:ext xmlns:c16="http://schemas.microsoft.com/office/drawing/2014/chart" uri="{C3380CC4-5D6E-409C-BE32-E72D297353CC}">
              <c16:uniqueId val="{00000000-59B3-4A92-9496-790445F63F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59B3-4A92-9496-790445F63F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71.64</c:v>
                </c:pt>
                <c:pt idx="1">
                  <c:v>69.099999999999994</c:v>
                </c:pt>
                <c:pt idx="2">
                  <c:v>74.010000000000005</c:v>
                </c:pt>
                <c:pt idx="3">
                  <c:v>77</c:v>
                </c:pt>
                <c:pt idx="4">
                  <c:v>78.83</c:v>
                </c:pt>
              </c:numCache>
            </c:numRef>
          </c:val>
          <c:extLst>
            <c:ext xmlns:c16="http://schemas.microsoft.com/office/drawing/2014/chart" uri="{C3380CC4-5D6E-409C-BE32-E72D297353CC}">
              <c16:uniqueId val="{00000000-8FDC-4550-97A8-18D7341738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C-4550-97A8-18D7341738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5-4A8E-9198-57264CA92E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5-4A8E-9198-57264CA92E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0-4008-B657-EF63AE9223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0-4008-B657-EF63AE9223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3-40DB-9DB0-1D2A56A43F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3-40DB-9DB0-1D2A56A43F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4-434E-8004-6F5D758220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4-434E-8004-6F5D758220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1732.31</c:v>
                </c:pt>
                <c:pt idx="1">
                  <c:v>1184.8900000000001</c:v>
                </c:pt>
                <c:pt idx="2">
                  <c:v>981.16</c:v>
                </c:pt>
                <c:pt idx="3">
                  <c:v>859.84</c:v>
                </c:pt>
                <c:pt idx="4">
                  <c:v>827.24</c:v>
                </c:pt>
              </c:numCache>
            </c:numRef>
          </c:val>
          <c:extLst>
            <c:ext xmlns:c16="http://schemas.microsoft.com/office/drawing/2014/chart" uri="{C3380CC4-5D6E-409C-BE32-E72D297353CC}">
              <c16:uniqueId val="{00000000-2893-43E3-A7B5-B9B8AB7CCB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2893-43E3-A7B5-B9B8AB7CCB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59.07</c:v>
                </c:pt>
                <c:pt idx="1">
                  <c:v>56.28</c:v>
                </c:pt>
                <c:pt idx="2">
                  <c:v>61.34</c:v>
                </c:pt>
                <c:pt idx="3">
                  <c:v>64.569999999999993</c:v>
                </c:pt>
                <c:pt idx="4">
                  <c:v>64.81</c:v>
                </c:pt>
              </c:numCache>
            </c:numRef>
          </c:val>
          <c:extLst>
            <c:ext xmlns:c16="http://schemas.microsoft.com/office/drawing/2014/chart" uri="{C3380CC4-5D6E-409C-BE32-E72D297353CC}">
              <c16:uniqueId val="{00000000-07F9-4479-BE8B-2AE9080659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07F9-4479-BE8B-2AE9080659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162.19</c:v>
                </c:pt>
                <c:pt idx="1">
                  <c:v>171.69</c:v>
                </c:pt>
                <c:pt idx="2">
                  <c:v>157.21</c:v>
                </c:pt>
                <c:pt idx="3">
                  <c:v>150</c:v>
                </c:pt>
                <c:pt idx="4">
                  <c:v>150</c:v>
                </c:pt>
              </c:numCache>
            </c:numRef>
          </c:val>
          <c:extLst>
            <c:ext xmlns:c16="http://schemas.microsoft.com/office/drawing/2014/chart" uri="{C3380CC4-5D6E-409C-BE32-E72D297353CC}">
              <c16:uniqueId val="{00000000-E3DC-4875-B453-8FB0B94EF1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E3DC-4875-B453-8FB0B94EF1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大府市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92356</v>
      </c>
      <c r="AM8" s="50"/>
      <c r="AN8" s="50"/>
      <c r="AO8" s="50"/>
      <c r="AP8" s="50"/>
      <c r="AQ8" s="50"/>
      <c r="AR8" s="50"/>
      <c r="AS8" s="50"/>
      <c r="AT8" s="45">
        <f>データ!T6</f>
        <v>33.659999999999997</v>
      </c>
      <c r="AU8" s="45"/>
      <c r="AV8" s="45"/>
      <c r="AW8" s="45"/>
      <c r="AX8" s="45"/>
      <c r="AY8" s="45"/>
      <c r="AZ8" s="45"/>
      <c r="BA8" s="45"/>
      <c r="BB8" s="45">
        <f>データ!U6</f>
        <v>2743.79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83.75</v>
      </c>
      <c r="Q10" s="45"/>
      <c r="R10" s="45"/>
      <c r="S10" s="45"/>
      <c r="T10" s="45"/>
      <c r="U10" s="45"/>
      <c r="V10" s="45"/>
      <c r="W10" s="45">
        <f>データ!Q6</f>
        <v>94.37</v>
      </c>
      <c r="X10" s="45"/>
      <c r="Y10" s="45"/>
      <c r="Z10" s="45"/>
      <c r="AA10" s="45"/>
      <c r="AB10" s="45"/>
      <c r="AC10" s="45"/>
      <c r="AD10" s="50">
        <f>データ!R6</f>
        <v>1620</v>
      </c>
      <c r="AE10" s="50"/>
      <c r="AF10" s="50"/>
      <c r="AG10" s="50"/>
      <c r="AH10" s="50"/>
      <c r="AI10" s="50"/>
      <c r="AJ10" s="50"/>
      <c r="AK10" s="2"/>
      <c r="AL10" s="50">
        <f>データ!V6</f>
        <v>77395</v>
      </c>
      <c r="AM10" s="50"/>
      <c r="AN10" s="50"/>
      <c r="AO10" s="50"/>
      <c r="AP10" s="50"/>
      <c r="AQ10" s="50"/>
      <c r="AR10" s="50"/>
      <c r="AS10" s="50"/>
      <c r="AT10" s="45">
        <f>データ!W6</f>
        <v>12.88</v>
      </c>
      <c r="AU10" s="45"/>
      <c r="AV10" s="45"/>
      <c r="AW10" s="45"/>
      <c r="AX10" s="45"/>
      <c r="AY10" s="45"/>
      <c r="AZ10" s="45"/>
      <c r="BA10" s="45"/>
      <c r="BB10" s="45">
        <f>データ!X6</f>
        <v>6008.93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sDzp09XHD8mIwphx+sb5CGGsrtZ1QI3Qs3DvTBUjBU6UkZwAVpBnb/x2gM1/39mYUVGBIYeR45exvavqlxqi7g==" saltValue="qJPl8KBtW8MqAIZ/8M/z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232238</v>
      </c>
      <c r="D6" s="33">
        <f t="shared" si="3"/>
        <v>47</v>
      </c>
      <c r="E6" s="33">
        <f t="shared" si="3"/>
        <v>17</v>
      </c>
      <c r="F6" s="33">
        <f t="shared" si="3"/>
        <v>1</v>
      </c>
      <c r="G6" s="33">
        <f t="shared" si="3"/>
        <v>0</v>
      </c>
      <c r="H6" s="33" t="str">
        <f t="shared" si="3"/>
        <v>愛知県　大府市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83.75</v>
      </c>
      <c r="Q6" s="34">
        <f t="shared" si="3"/>
        <v>94.37</v>
      </c>
      <c r="R6" s="34">
        <f t="shared" si="3"/>
        <v>1620</v>
      </c>
      <c r="S6" s="34">
        <f t="shared" si="3"/>
        <v>92356</v>
      </c>
      <c r="T6" s="34">
        <f t="shared" si="3"/>
        <v>33.659999999999997</v>
      </c>
      <c r="U6" s="34">
        <f t="shared" si="3"/>
        <v>2743.79</v>
      </c>
      <c r="V6" s="34">
        <f t="shared" si="3"/>
        <v>77395</v>
      </c>
      <c r="W6" s="34">
        <f t="shared" si="3"/>
        <v>12.88</v>
      </c>
      <c r="X6" s="34">
        <f t="shared" si="3"/>
        <v>6008.93</v>
      </c>
      <c r="Y6" s="35">
        <f>IF(Y7="",NA(),Y7)</f>
        <v>71.64</v>
      </c>
      <c r="Z6" s="35">
        <f t="shared" ref="Z6:AH6" si="4">IF(Z7="",NA(),Z7)</f>
        <v>69.099999999999994</v>
      </c>
      <c r="AA6" s="35">
        <f t="shared" si="4"/>
        <v>74.010000000000005</v>
      </c>
      <c r="AB6" s="35">
        <f t="shared" si="4"/>
        <v>77</v>
      </c>
      <c r="AC6" s="35">
        <f t="shared" si="4"/>
        <v>78.83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1732.31</v>
      </c>
      <c r="BG6" s="35">
        <f t="shared" ref="BG6:BO6" si="7">IF(BG7="",NA(),BG7)</f>
        <v>1184.8900000000001</v>
      </c>
      <c r="BH6" s="35">
        <f t="shared" si="7"/>
        <v>981.16</v>
      </c>
      <c r="BI6" s="35">
        <f t="shared" si="7"/>
        <v>859.84</v>
      </c>
      <c r="BJ6" s="35">
        <f t="shared" si="7"/>
        <v>827.24</v>
      </c>
      <c r="BK6" s="35">
        <f t="shared" si="7"/>
        <v>1117.27</v>
      </c>
      <c r="BL6" s="35">
        <f t="shared" si="7"/>
        <v>1051.49</v>
      </c>
      <c r="BM6" s="35">
        <f t="shared" si="7"/>
        <v>991.69</v>
      </c>
      <c r="BN6" s="35">
        <f t="shared" si="7"/>
        <v>986.82</v>
      </c>
      <c r="BO6" s="35">
        <f t="shared" si="7"/>
        <v>1023.34</v>
      </c>
      <c r="BP6" s="34" t="str">
        <f>IF(BP7="","",IF(BP7="-","【-】","【"&amp;SUBSTITUTE(TEXT(BP7,"#,##0.00"),"-","△")&amp;"】"))</f>
        <v>【682.78】</v>
      </c>
      <c r="BQ6" s="35">
        <f>IF(BQ7="",NA(),BQ7)</f>
        <v>59.07</v>
      </c>
      <c r="BR6" s="35">
        <f t="shared" ref="BR6:BZ6" si="8">IF(BR7="",NA(),BR7)</f>
        <v>56.28</v>
      </c>
      <c r="BS6" s="35">
        <f t="shared" si="8"/>
        <v>61.34</v>
      </c>
      <c r="BT6" s="35">
        <f t="shared" si="8"/>
        <v>64.569999999999993</v>
      </c>
      <c r="BU6" s="35">
        <f t="shared" si="8"/>
        <v>64.81</v>
      </c>
      <c r="BV6" s="35">
        <f t="shared" si="8"/>
        <v>76.33</v>
      </c>
      <c r="BW6" s="35">
        <f t="shared" si="8"/>
        <v>80.11</v>
      </c>
      <c r="BX6" s="35">
        <f t="shared" si="8"/>
        <v>84.53</v>
      </c>
      <c r="BY6" s="35">
        <f t="shared" si="8"/>
        <v>84.02</v>
      </c>
      <c r="BZ6" s="35">
        <f t="shared" si="8"/>
        <v>82.26</v>
      </c>
      <c r="CA6" s="34" t="str">
        <f>IF(CA7="","",IF(CA7="-","【-】","【"&amp;SUBSTITUTE(TEXT(CA7,"#,##0.00"),"-","△")&amp;"】"))</f>
        <v>【100.91】</v>
      </c>
      <c r="CB6" s="35">
        <f>IF(CB7="",NA(),CB7)</f>
        <v>162.19</v>
      </c>
      <c r="CC6" s="35">
        <f t="shared" ref="CC6:CK6" si="9">IF(CC7="",NA(),CC7)</f>
        <v>171.69</v>
      </c>
      <c r="CD6" s="35">
        <f t="shared" si="9"/>
        <v>157.21</v>
      </c>
      <c r="CE6" s="35">
        <f t="shared" si="9"/>
        <v>150</v>
      </c>
      <c r="CF6" s="35">
        <f t="shared" si="9"/>
        <v>150</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93.71</v>
      </c>
      <c r="CY6" s="35">
        <f t="shared" ref="CY6:DG6" si="11">IF(CY7="",NA(),CY7)</f>
        <v>93.8</v>
      </c>
      <c r="CZ6" s="35">
        <f t="shared" si="11"/>
        <v>93.94</v>
      </c>
      <c r="DA6" s="35">
        <f t="shared" si="11"/>
        <v>92.98</v>
      </c>
      <c r="DB6" s="35">
        <f t="shared" si="11"/>
        <v>93.46</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232238</v>
      </c>
      <c r="D7" s="37">
        <v>47</v>
      </c>
      <c r="E7" s="37">
        <v>17</v>
      </c>
      <c r="F7" s="37">
        <v>1</v>
      </c>
      <c r="G7" s="37">
        <v>0</v>
      </c>
      <c r="H7" s="37" t="s">
        <v>98</v>
      </c>
      <c r="I7" s="37" t="s">
        <v>99</v>
      </c>
      <c r="J7" s="37" t="s">
        <v>100</v>
      </c>
      <c r="K7" s="37" t="s">
        <v>101</v>
      </c>
      <c r="L7" s="37" t="s">
        <v>102</v>
      </c>
      <c r="M7" s="37" t="s">
        <v>103</v>
      </c>
      <c r="N7" s="38" t="s">
        <v>104</v>
      </c>
      <c r="O7" s="38" t="s">
        <v>105</v>
      </c>
      <c r="P7" s="38">
        <v>83.75</v>
      </c>
      <c r="Q7" s="38">
        <v>94.37</v>
      </c>
      <c r="R7" s="38">
        <v>1620</v>
      </c>
      <c r="S7" s="38">
        <v>92356</v>
      </c>
      <c r="T7" s="38">
        <v>33.659999999999997</v>
      </c>
      <c r="U7" s="38">
        <v>2743.79</v>
      </c>
      <c r="V7" s="38">
        <v>77395</v>
      </c>
      <c r="W7" s="38">
        <v>12.88</v>
      </c>
      <c r="X7" s="38">
        <v>6008.93</v>
      </c>
      <c r="Y7" s="38">
        <v>71.64</v>
      </c>
      <c r="Z7" s="38">
        <v>69.099999999999994</v>
      </c>
      <c r="AA7" s="38">
        <v>74.010000000000005</v>
      </c>
      <c r="AB7" s="38">
        <v>77</v>
      </c>
      <c r="AC7" s="38">
        <v>78.83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1732.31</v>
      </c>
      <c r="BG7" s="38">
        <v>1184.8900000000001</v>
      </c>
      <c r="BH7" s="38">
        <v>981.16</v>
      </c>
      <c r="BI7" s="38">
        <v>859.84</v>
      </c>
      <c r="BJ7" s="38">
        <v>827.24</v>
      </c>
      <c r="BK7" s="38">
        <v>1117.27</v>
      </c>
      <c r="BL7" s="38">
        <v>1051.49</v>
      </c>
      <c r="BM7" s="38">
        <v>991.69</v>
      </c>
      <c r="BN7" s="38">
        <v>986.82</v>
      </c>
      <c r="BO7" s="38">
        <v>1023.34</v>
      </c>
      <c r="BP7" s="38">
        <v>682.78</v>
      </c>
      <c r="BQ7" s="38">
        <v>59.07</v>
      </c>
      <c r="BR7" s="38">
        <v>56.28</v>
      </c>
      <c r="BS7" s="38">
        <v>61.34</v>
      </c>
      <c r="BT7" s="38">
        <v>64.569999999999993</v>
      </c>
      <c r="BU7" s="38">
        <v>64.81</v>
      </c>
      <c r="BV7" s="38">
        <v>76.33</v>
      </c>
      <c r="BW7" s="38">
        <v>80.11</v>
      </c>
      <c r="BX7" s="38">
        <v>84.53</v>
      </c>
      <c r="BY7" s="38">
        <v>84.02</v>
      </c>
      <c r="BZ7" s="38">
        <v>82.26</v>
      </c>
      <c r="CA7" s="38">
        <v>100.91</v>
      </c>
      <c r="CB7" s="38">
        <v>162.19</v>
      </c>
      <c r="CC7" s="38">
        <v>171.69</v>
      </c>
      <c r="CD7" s="38">
        <v>157.21</v>
      </c>
      <c r="CE7" s="38">
        <v>150</v>
      </c>
      <c r="CF7" s="38">
        <v>150</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93.71</v>
      </c>
      <c r="CY7" s="38">
        <v>93.8</v>
      </c>
      <c r="CZ7" s="38">
        <v>93.94</v>
      </c>
      <c r="DA7" s="38">
        <v>92.98</v>
      </c>
      <c r="DB7" s="38">
        <v>93.46</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TBl0471</cp:lastModifiedBy>
  <cp:lastPrinted>2020-01-29T07:44:58Z</cp:lastPrinted>
  <dcterms:created xsi:type="dcterms:W3CDTF">2019-12-05T05:05:18Z</dcterms:created>
  <dcterms:modified xsi:type="dcterms:W3CDTF">2020-02-10T02:10:34Z</dcterms:modified>
  <cp:category/>
</cp:coreProperties>
</file>