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<sst xmlns="http://schemas.openxmlformats.org/spreadsheetml/2006/main" count="220" uniqueCount="110">
  <si>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</si>
  <si>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</si>
  <si>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</si>
  <si>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</si>
  <si>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</si>
  <si>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</si>
  <si>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</si>
  <si>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</si>
  <si>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</si>
  <si>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</si>
  <si>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</si>
  <si>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</si>
  <si>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</si>
  <si>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</si>
  <si>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</si>
  <si>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</si>
  <si>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</si>
  <si>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</si>
  <si>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</si>
  <si>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</si>
  <si>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</si>
  <si>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</si>
  <si>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</si>
  <si>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</si>
  <si>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</si>
  <si>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</si>
  <si>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</si>
  <si>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</si>
  <si>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</si>
  <si>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</si>
  <si>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</si>
  <si>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</si>
  <si>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</si>
  <si>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</si>
  <si>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</si>
  <si>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</si>
  <si>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</si>
  <si>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</si>
  <si>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</si>
  <si>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</si>
  <si>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</si>
  <si>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</si>
  <si>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</si>
  <si>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</si>
  <si>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</si>
  <si>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</si>
  <si>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</si>
  <si>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</si>
  <si>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</si>
  <si>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</si>
  <si>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</si>
  <si>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</si>
  <si>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</si>
  <si>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</si>
  <si>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</si>
  <si>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</si>
  <si>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</si>
  <si>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</si>
  <si>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</si>
  <si>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</si>
  <si>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</si>
  <si>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</si>
  <si>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</si>
  <si>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</si>
  <si>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</si>
  <si>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</si>
  <si>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</si>
  <si>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</si>
  <si>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</si>
  <si>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</si>
  <si>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</si>
  <si>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</si>
  <si>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</si>
  <si>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</si>
  <si>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</si>
  <si>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</si>
  <si>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</si>
  <si>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</si>
  <si>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</si>
  <si>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</si>
  <si>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</si>
  <si>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</si>
  <si>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</si>
  <si>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</si>
  <si>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</si>
  <si>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</si>
  <si>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</si>
  <si>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</si>
  <si>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</si>
  <si>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</si>
  <si>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</si>
  <si>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</si>
  <si>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</si>
  <si>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</si>
  <si>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</si>
  <si>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</si>
  <si>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一宮市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</si>
  <si>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</si>
  <si>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</si>
  <si>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</si>
  <si>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</si>
  <si>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</si>
  <si>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</si>
  <si>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</si>
  <si>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</si>
  <si>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</si>
  <si>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</si>
  <si>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の開始がかなり早いため全国平均に比べ老朽化した資産の割合が高くなっている。また、市内全域の下水道の布設が完了していないため拡張を進めていることにより管渠改善率は全国平均を下回っている。そのため管渠の長寿命化を図るために調査、更新を行っている。</t>
    <phoneticPr fontId="4"/>
  </si>
  <si>
    <t>一宮市内では昔から布設が完了している単独区域と現在区域拡張中である流域下水道区域の２種類の区域ある。そのため片方では施設や管渠の更新を行い、もう一方では新規拡張のための布設をしていく必要があるために投資を行う資金が必要となっている。しかしながら、経常収支比率、経費回収率共に全国平均を下回っている。施設利用の見直しや区域内での下水道の利用の推進をしていくとともに、下水道使用料の見直しを行い経費を回収していく必要がある。</t>
    <phoneticPr fontId="4"/>
  </si>
  <si>
    <t>経常収支比率は１００％を超えているが、全国平均に比べて低い状態である。汚水処理原価は全国平均を下回っているが、水洗化率は大きく下回っており下水道使用料も低く設定されている。そのため経費回収率は全国平均を大きく下回っている。つまりは一般会計からの繰入金にかなり依存をしている状態となっている。施設利用率が全国平均より下回っているが、地場産業の衰退により特定区域の排水量が年々下降していっているため処理能力の見直しをする必要がある。</t>
    <rPh sb="165" eb="167">
      <t>ジバ</t>
    </rPh>
    <rPh sb="167" eb="169">
      <t>サンギョウ</t>
    </rPh>
    <rPh sb="170" eb="172">
      <t>スイタイ</t>
    </rPh>
    <rPh sb="175" eb="177">
      <t>トクテイ</t>
    </rPh>
    <rPh sb="177" eb="179">
      <t>クイキ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</si>
</sst>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7.0000000000000007E-2</c:v>
                </c:pt>
                <c:pt idx="1">
                  <c:v>0.08</c:v>
                </c:pt>
                <c:pt idx="2">
                  <c:v>0.05</c:v>
                </c:pt>
                <c:pt idx="3">
                  <c:v>0.06</c:v>
                </c:pt>
                <c:pt idx="4">
                  <c:v>7.0000000000000007E-2</c:v>
                </c:pt>
              </c:numCache>
            </c:numRef>
          </c:val>
        </c:ser>
        <c:dLbls>
          <c:showLegendKey val="0"/>
          <c:showVal val="0"/>
          <c:showCatName val="0"/>
          <c:showSerName val="0"/>
          <c:showPercent val="0"/>
          <c:showBubbleSize val="0"/>
        </c:dLbls>
        <c:gapWidth val="150"/>
        <c:axId val="90790144"/>
        <c:axId val="908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90790144"/>
        <c:axId val="90800512"/>
      </c:lineChart>
      <c:dateAx>
        <c:axId val="90790144"/>
        <c:scaling>
          <c:orientation val="minMax"/>
        </c:scaling>
        <c:delete val="1"/>
        <c:axPos val="b"/>
        <c:numFmt formatCode="ge" sourceLinked="1"/>
        <c:majorTickMark val="none"/>
        <c:minorTickMark val="none"/>
        <c:tickLblPos val="none"/>
        <c:crossAx val="90800512"/>
        <c:crosses val="autoZero"/>
        <c:auto val="1"/>
        <c:lblOffset val="100"/>
        <c:baseTimeUnit val="years"/>
      </c:dateAx>
      <c:valAx>
        <c:axId val="908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52.01</c:v>
                </c:pt>
                <c:pt idx="1">
                  <c:v>49.14</c:v>
                </c:pt>
                <c:pt idx="2">
                  <c:v>46.82</c:v>
                </c:pt>
                <c:pt idx="3">
                  <c:v>46.21</c:v>
                </c:pt>
                <c:pt idx="4">
                  <c:v>49.36</c:v>
                </c:pt>
              </c:numCache>
            </c:numRef>
          </c:val>
        </c:ser>
        <c:dLbls>
          <c:showLegendKey val="0"/>
          <c:showVal val="0"/>
          <c:showCatName val="0"/>
          <c:showSerName val="0"/>
          <c:showPercent val="0"/>
          <c:showBubbleSize val="0"/>
        </c:dLbls>
        <c:gapWidth val="150"/>
        <c:axId val="93393280"/>
        <c:axId val="933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93393280"/>
        <c:axId val="93394816"/>
      </c:lineChart>
      <c:dateAx>
        <c:axId val="93393280"/>
        <c:scaling>
          <c:orientation val="minMax"/>
        </c:scaling>
        <c:delete val="1"/>
        <c:axPos val="b"/>
        <c:numFmt formatCode="ge" sourceLinked="1"/>
        <c:majorTickMark val="none"/>
        <c:minorTickMark val="none"/>
        <c:tickLblPos val="none"/>
        <c:crossAx val="93394816"/>
        <c:crosses val="autoZero"/>
        <c:auto val="1"/>
        <c:lblOffset val="100"/>
        <c:baseTimeUnit val="years"/>
      </c:dateAx>
      <c:valAx>
        <c:axId val="933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68.42</c:v>
                </c:pt>
                <c:pt idx="1">
                  <c:v>69.819999999999993</c:v>
                </c:pt>
                <c:pt idx="2">
                  <c:v>70.569999999999993</c:v>
                </c:pt>
                <c:pt idx="3">
                  <c:v>71.040000000000006</c:v>
                </c:pt>
                <c:pt idx="4">
                  <c:v>70.34</c:v>
                </c:pt>
              </c:numCache>
            </c:numRef>
          </c:val>
        </c:ser>
        <c:dLbls>
          <c:showLegendKey val="0"/>
          <c:showVal val="0"/>
          <c:showCatName val="0"/>
          <c:showSerName val="0"/>
          <c:showPercent val="0"/>
          <c:showBubbleSize val="0"/>
        </c:dLbls>
        <c:gapWidth val="150"/>
        <c:axId val="93408256"/>
        <c:axId val="934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93408256"/>
        <c:axId val="93430912"/>
      </c:lineChart>
      <c:dateAx>
        <c:axId val="93408256"/>
        <c:scaling>
          <c:orientation val="minMax"/>
        </c:scaling>
        <c:delete val="1"/>
        <c:axPos val="b"/>
        <c:numFmt formatCode="ge" sourceLinked="1"/>
        <c:majorTickMark val="none"/>
        <c:minorTickMark val="none"/>
        <c:tickLblPos val="none"/>
        <c:crossAx val="93430912"/>
        <c:crosses val="autoZero"/>
        <c:auto val="1"/>
        <c:lblOffset val="100"/>
        <c:baseTimeUnit val="years"/>
      </c:dateAx>
      <c:valAx>
        <c:axId val="934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103.02</c:v>
                </c:pt>
                <c:pt idx="1">
                  <c:v>101.63</c:v>
                </c:pt>
                <c:pt idx="2">
                  <c:v>101.55</c:v>
                </c:pt>
                <c:pt idx="3">
                  <c:v>100.99</c:v>
                </c:pt>
                <c:pt idx="4">
                  <c:v>102.91</c:v>
                </c:pt>
              </c:numCache>
            </c:numRef>
          </c:val>
        </c:ser>
        <c:dLbls>
          <c:showLegendKey val="0"/>
          <c:showVal val="0"/>
          <c:showCatName val="0"/>
          <c:showSerName val="0"/>
          <c:showPercent val="0"/>
          <c:showBubbleSize val="0"/>
        </c:dLbls>
        <c:gapWidth val="150"/>
        <c:axId val="90822528"/>
        <c:axId val="920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103.04</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90822528"/>
        <c:axId val="92020736"/>
      </c:lineChart>
      <c:dateAx>
        <c:axId val="90822528"/>
        <c:scaling>
          <c:orientation val="minMax"/>
        </c:scaling>
        <c:delete val="1"/>
        <c:axPos val="b"/>
        <c:numFmt formatCode="ge" sourceLinked="1"/>
        <c:majorTickMark val="none"/>
        <c:minorTickMark val="none"/>
        <c:tickLblPos val="none"/>
        <c:crossAx val="92020736"/>
        <c:crosses val="autoZero"/>
        <c:auto val="1"/>
        <c:lblOffset val="100"/>
        <c:baseTimeUnit val="years"/>
      </c:dateAx>
      <c:valAx>
        <c:axId val="920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21.54</c:v>
                </c:pt>
                <c:pt idx="1">
                  <c:v>22.36</c:v>
                </c:pt>
                <c:pt idx="2">
                  <c:v>22.78</c:v>
                </c:pt>
                <c:pt idx="3">
                  <c:v>23.37</c:v>
                </c:pt>
                <c:pt idx="4">
                  <c:v>30.96</c:v>
                </c:pt>
              </c:numCache>
            </c:numRef>
          </c:val>
        </c:ser>
        <c:dLbls>
          <c:showLegendKey val="0"/>
          <c:showVal val="0"/>
          <c:showCatName val="0"/>
          <c:showSerName val="0"/>
          <c:showPercent val="0"/>
          <c:showBubbleSize val="0"/>
        </c:dLbls>
        <c:gapWidth val="150"/>
        <c:axId val="92055040"/>
        <c:axId val="92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13.59</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92055040"/>
        <c:axId val="92056960"/>
      </c:lineChart>
      <c:dateAx>
        <c:axId val="92055040"/>
        <c:scaling>
          <c:orientation val="minMax"/>
        </c:scaling>
        <c:delete val="1"/>
        <c:axPos val="b"/>
        <c:numFmt formatCode="ge" sourceLinked="1"/>
        <c:majorTickMark val="none"/>
        <c:minorTickMark val="none"/>
        <c:tickLblPos val="none"/>
        <c:crossAx val="92056960"/>
        <c:crosses val="autoZero"/>
        <c:auto val="1"/>
        <c:lblOffset val="100"/>
        <c:baseTimeUnit val="years"/>
      </c:dateAx>
      <c:valAx>
        <c:axId val="920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13.29</c:v>
                </c:pt>
                <c:pt idx="1">
                  <c:v>13.41</c:v>
                </c:pt>
                <c:pt idx="2">
                  <c:v>13.31</c:v>
                </c:pt>
                <c:pt idx="3">
                  <c:v>13.15</c:v>
                </c:pt>
                <c:pt idx="4">
                  <c:v>13.07</c:v>
                </c:pt>
              </c:numCache>
            </c:numRef>
          </c:val>
        </c:ser>
        <c:dLbls>
          <c:showLegendKey val="0"/>
          <c:showVal val="0"/>
          <c:showCatName val="0"/>
          <c:showSerName val="0"/>
          <c:showPercent val="0"/>
          <c:showBubbleSize val="0"/>
        </c:dLbls>
        <c:gapWidth val="150"/>
        <c:axId val="93463680"/>
        <c:axId val="934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93463680"/>
        <c:axId val="93465600"/>
      </c:lineChart>
      <c:dateAx>
        <c:axId val="93463680"/>
        <c:scaling>
          <c:orientation val="minMax"/>
        </c:scaling>
        <c:delete val="1"/>
        <c:axPos val="b"/>
        <c:numFmt formatCode="ge" sourceLinked="1"/>
        <c:majorTickMark val="none"/>
        <c:minorTickMark val="none"/>
        <c:tickLblPos val="none"/>
        <c:crossAx val="93465600"/>
        <c:crosses val="autoZero"/>
        <c:auto val="1"/>
        <c:lblOffset val="100"/>
        <c:baseTimeUnit val="years"/>
      </c:dateAx>
      <c:valAx>
        <c:axId val="934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16928"/>
        <c:axId val="935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13.66</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93516928"/>
        <c:axId val="93518848"/>
      </c:lineChart>
      <c:dateAx>
        <c:axId val="93516928"/>
        <c:scaling>
          <c:orientation val="minMax"/>
        </c:scaling>
        <c:delete val="1"/>
        <c:axPos val="b"/>
        <c:numFmt formatCode="ge" sourceLinked="1"/>
        <c:majorTickMark val="none"/>
        <c:minorTickMark val="none"/>
        <c:tickLblPos val="none"/>
        <c:crossAx val="93518848"/>
        <c:crosses val="autoZero"/>
        <c:auto val="1"/>
        <c:lblOffset val="100"/>
        <c:baseTimeUnit val="years"/>
      </c:dateAx>
      <c:valAx>
        <c:axId val="935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279.76</c:v>
                </c:pt>
                <c:pt idx="1">
                  <c:v>273.55</c:v>
                </c:pt>
                <c:pt idx="2">
                  <c:v>215.47</c:v>
                </c:pt>
                <c:pt idx="3">
                  <c:v>280.12</c:v>
                </c:pt>
                <c:pt idx="4">
                  <c:v>117.82</c:v>
                </c:pt>
              </c:numCache>
            </c:numRef>
          </c:val>
        </c:ser>
        <c:dLbls>
          <c:showLegendKey val="0"/>
          <c:showVal val="0"/>
          <c:showCatName val="0"/>
          <c:showSerName val="0"/>
          <c:showPercent val="0"/>
          <c:showBubbleSize val="0"/>
        </c:dLbls>
        <c:gapWidth val="150"/>
        <c:axId val="93226112"/>
        <c:axId val="932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211.52</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93226112"/>
        <c:axId val="93228032"/>
      </c:lineChart>
      <c:dateAx>
        <c:axId val="93226112"/>
        <c:scaling>
          <c:orientation val="minMax"/>
        </c:scaling>
        <c:delete val="1"/>
        <c:axPos val="b"/>
        <c:numFmt formatCode="ge" sourceLinked="1"/>
        <c:majorTickMark val="none"/>
        <c:minorTickMark val="none"/>
        <c:tickLblPos val="none"/>
        <c:crossAx val="93228032"/>
        <c:crosses val="autoZero"/>
        <c:auto val="1"/>
        <c:lblOffset val="100"/>
        <c:baseTimeUnit val="years"/>
      </c:dateAx>
      <c:valAx>
        <c:axId val="932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1391.11</c:v>
                </c:pt>
                <c:pt idx="1">
                  <c:v>1675.37</c:v>
                </c:pt>
                <c:pt idx="2">
                  <c:v>1694.26</c:v>
                </c:pt>
                <c:pt idx="3">
                  <c:v>1663.29</c:v>
                </c:pt>
                <c:pt idx="4">
                  <c:v>1160.21</c:v>
                </c:pt>
              </c:numCache>
            </c:numRef>
          </c:val>
        </c:ser>
        <c:dLbls>
          <c:showLegendKey val="0"/>
          <c:showVal val="0"/>
          <c:showCatName val="0"/>
          <c:showSerName val="0"/>
          <c:showPercent val="0"/>
          <c:showBubbleSize val="0"/>
        </c:dLbls>
        <c:gapWidth val="150"/>
        <c:axId val="93278592"/>
        <c:axId val="932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93278592"/>
        <c:axId val="93280512"/>
      </c:lineChart>
      <c:dateAx>
        <c:axId val="93278592"/>
        <c:scaling>
          <c:orientation val="minMax"/>
        </c:scaling>
        <c:delete val="1"/>
        <c:axPos val="b"/>
        <c:numFmt formatCode="ge" sourceLinked="1"/>
        <c:majorTickMark val="none"/>
        <c:minorTickMark val="none"/>
        <c:tickLblPos val="none"/>
        <c:crossAx val="93280512"/>
        <c:crosses val="autoZero"/>
        <c:auto val="1"/>
        <c:lblOffset val="100"/>
        <c:baseTimeUnit val="years"/>
      </c:dateAx>
      <c:valAx>
        <c:axId val="932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57.71</c:v>
                </c:pt>
                <c:pt idx="1">
                  <c:v>57.08</c:v>
                </c:pt>
                <c:pt idx="2">
                  <c:v>56.52</c:v>
                </c:pt>
                <c:pt idx="3">
                  <c:v>57.12</c:v>
                </c:pt>
                <c:pt idx="4">
                  <c:v>70.56</c:v>
                </c:pt>
              </c:numCache>
            </c:numRef>
          </c:val>
        </c:ser>
        <c:dLbls>
          <c:showLegendKey val="0"/>
          <c:showVal val="0"/>
          <c:showCatName val="0"/>
          <c:showSerName val="0"/>
          <c:showPercent val="0"/>
          <c:showBubbleSize val="0"/>
        </c:dLbls>
        <c:gapWidth val="150"/>
        <c:axId val="93310976"/>
        <c:axId val="933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93310976"/>
        <c:axId val="93312896"/>
      </c:lineChart>
      <c:dateAx>
        <c:axId val="93310976"/>
        <c:scaling>
          <c:orientation val="minMax"/>
        </c:scaling>
        <c:delete val="1"/>
        <c:axPos val="b"/>
        <c:numFmt formatCode="ge" sourceLinked="1"/>
        <c:majorTickMark val="none"/>
        <c:minorTickMark val="none"/>
        <c:tickLblPos val="none"/>
        <c:crossAx val="93312896"/>
        <c:crosses val="autoZero"/>
        <c:auto val="1"/>
        <c:lblOffset val="100"/>
        <c:baseTimeUnit val="years"/>
      </c:dateAx>
      <c:valAx>
        <c:axId val="933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158.06</c:v>
                </c:pt>
                <c:pt idx="1">
                  <c:v>159.35</c:v>
                </c:pt>
                <c:pt idx="2">
                  <c:v>160.59</c:v>
                </c:pt>
                <c:pt idx="3">
                  <c:v>158.41999999999999</c:v>
                </c:pt>
                <c:pt idx="4">
                  <c:v>128.12</c:v>
                </c:pt>
              </c:numCache>
            </c:numRef>
          </c:val>
        </c:ser>
        <c:dLbls>
          <c:showLegendKey val="0"/>
          <c:showVal val="0"/>
          <c:showCatName val="0"/>
          <c:showSerName val="0"/>
          <c:showPercent val="0"/>
          <c:showBubbleSize val="0"/>
        </c:dLbls>
        <c:gapWidth val="150"/>
        <c:axId val="93544448"/>
        <c:axId val="935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93544448"/>
        <c:axId val="93546368"/>
      </c:lineChart>
      <c:dateAx>
        <c:axId val="93544448"/>
        <c:scaling>
          <c:orientation val="minMax"/>
        </c:scaling>
        <c:delete val="1"/>
        <c:axPos val="b"/>
        <c:numFmt formatCode="ge" sourceLinked="1"/>
        <c:majorTickMark val="none"/>
        <c:minorTickMark val="none"/>
        <c:tickLblPos val="none"/>
        <c:crossAx val="93546368"/>
        <c:crosses val="autoZero"/>
        <c:auto val="1"/>
        <c:lblOffset val="100"/>
        <c:baseTimeUnit val="years"/>
      </c:dateAx>
      <c:valAx>
        <c:axId val="935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一宮市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386538</v>
      </c>
      <c r="AM8" s="47"/>
      <c r="AN8" s="47"/>
      <c r="AO8" s="47"/>
      <c r="AP8" s="47"/>
      <c r="AQ8" s="47"/>
      <c r="AR8" s="47"/>
      <c r="AS8" s="47"/>
      <c r="AT8" s="43">
        <f>データ!S6</f>
        <v>113.82</v>
      </c>
      <c r="AU8" s="43"/>
      <c r="AV8" s="43"/>
      <c r="AW8" s="43"/>
      <c r="AX8" s="43"/>
      <c r="AY8" s="43"/>
      <c r="AZ8" s="43"/>
      <c r="BA8" s="43"/>
      <c r="BB8" s="43">
        <f>データ!T6</f>
        <v>3396.05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41.56</v>
      </c>
      <c r="J10" s="43"/>
      <c r="K10" s="43"/>
      <c r="L10" s="43"/>
      <c r="M10" s="43"/>
      <c r="N10" s="43"/>
      <c r="O10" s="43"/>
      <c r="P10" s="43">
        <f>データ!O6</f>
        <v>65.09</v>
      </c>
      <c r="Q10" s="43"/>
      <c r="R10" s="43"/>
      <c r="S10" s="43"/>
      <c r="T10" s="43"/>
      <c r="U10" s="43"/>
      <c r="V10" s="43"/>
      <c r="W10" s="43">
        <f>データ!P6</f>
        <v>72.19</v>
      </c>
      <c r="X10" s="43"/>
      <c r="Y10" s="43"/>
      <c r="Z10" s="43"/>
      <c r="AA10" s="43"/>
      <c r="AB10" s="43"/>
      <c r="AC10" s="43"/>
      <c r="AD10" s="47">
        <f>データ!Q6</f>
        <v>1734</v>
      </c>
      <c r="AE10" s="47"/>
      <c r="AF10" s="47"/>
      <c r="AG10" s="47"/>
      <c r="AH10" s="47"/>
      <c r="AI10" s="47"/>
      <c r="AJ10" s="47"/>
      <c r="AK10" s="2"/>
      <c r="AL10" s="47">
        <f>データ!U6</f>
        <v>251498</v>
      </c>
      <c r="AM10" s="47"/>
      <c r="AN10" s="47"/>
      <c r="AO10" s="47"/>
      <c r="AP10" s="47"/>
      <c r="AQ10" s="47"/>
      <c r="AR10" s="47"/>
      <c r="AS10" s="47"/>
      <c r="AT10" s="43">
        <f>データ!V6</f>
        <v>40.53</v>
      </c>
      <c r="AU10" s="43"/>
      <c r="AV10" s="43"/>
      <c r="AW10" s="43"/>
      <c r="AX10" s="43"/>
      <c r="AY10" s="43"/>
      <c r="AZ10" s="43"/>
      <c r="BA10" s="43"/>
      <c r="BB10" s="43">
        <f>データ!W6</f>
        <v>6205.23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232033</v>
      </c>
      <c r="D6" s="31">
        <f t="shared" si="3"/>
        <v>46</v>
      </c>
      <c r="E6" s="31">
        <f t="shared" si="3"/>
        <v>17</v>
      </c>
      <c r="F6" s="31">
        <f t="shared" si="3"/>
        <v>1</v>
      </c>
      <c r="G6" s="31">
        <f t="shared" si="3"/>
        <v>0</v>
      </c>
      <c r="H6" s="31" t="str">
        <f t="shared" si="3"/>
        <v>愛知県　一宮市</v>
      </c>
      <c r="I6" s="31" t="str">
        <f t="shared" si="3"/>
        <v>法適用</v>
      </c>
      <c r="J6" s="31" t="str">
        <f t="shared" si="3"/>
        <v>下水道事業</v>
      </c>
      <c r="K6" s="31" t="str">
        <f t="shared" si="3"/>
        <v>公共下水道</v>
      </c>
      <c r="L6" s="31" t="str">
        <f t="shared" si="3"/>
        <v>Ac1</v>
      </c>
      <c r="M6" s="32" t="str">
        <f t="shared" si="3"/>
        <v>-</v>
      </c>
      <c r="N6" s="32">
        <f t="shared" si="3"/>
        <v>41.56</v>
      </c>
      <c r="O6" s="32">
        <f t="shared" si="3"/>
        <v>65.09</v>
      </c>
      <c r="P6" s="32">
        <f t="shared" si="3"/>
        <v>72.19</v>
      </c>
      <c r="Q6" s="32">
        <f t="shared" si="3"/>
        <v>1734</v>
      </c>
      <c r="R6" s="32">
        <f t="shared" si="3"/>
        <v>386538</v>
      </c>
      <c r="S6" s="32">
        <f t="shared" si="3"/>
        <v>113.82</v>
      </c>
      <c r="T6" s="32">
        <f t="shared" si="3"/>
        <v>3396.05</v>
      </c>
      <c r="U6" s="32">
        <f t="shared" si="3"/>
        <v>251498</v>
      </c>
      <c r="V6" s="32">
        <f t="shared" si="3"/>
        <v>40.53</v>
      </c>
      <c r="W6" s="32">
        <f t="shared" si="3"/>
        <v>6205.23</v>
      </c>
      <c r="X6" s="33">
        <f>IF(X7="",NA(),X7)</f>
        <v>103.02</v>
      </c>
      <c r="Y6" s="33">
        <f t="shared" ref="Y6:AG6" si="4">IF(Y7="",NA(),Y7)</f>
        <v>101.63</v>
      </c>
      <c r="Z6" s="33">
        <f t="shared" si="4"/>
        <v>101.55</v>
      </c>
      <c r="AA6" s="33">
        <f t="shared" si="4"/>
        <v>100.99</v>
      </c>
      <c r="AB6" s="33">
        <f t="shared" si="4"/>
        <v>102.91</v>
      </c>
      <c r="AC6" s="33">
        <f t="shared" si="4"/>
        <v>103.04</v>
      </c>
      <c r="AD6" s="33">
        <f t="shared" si="4"/>
        <v>103.11</v>
      </c>
      <c r="AE6" s="33">
        <f t="shared" si="4"/>
        <v>102.74</v>
      </c>
      <c r="AF6" s="33">
        <f t="shared" si="4"/>
        <v>103.51</v>
      </c>
      <c r="AG6" s="33">
        <f t="shared" si="4"/>
        <v>105.47</v>
      </c>
      <c r="AH6" s="32" t="str">
        <f>IF(AH7="","",IF(AH7="-","【-】","【"&amp;SUBSTITUTE(TEXT(AH7,"#,##0.00"),"-","△")&amp;"】"))</f>
        <v>【107.74】</v>
      </c>
      <c r="AI6" s="32">
        <f>IF(AI7="",NA(),AI7)</f>
        <v>0</v>
      </c>
      <c r="AJ6" s="32">
        <f t="shared" ref="AJ6:AR6" si="5">IF(AJ7="",NA(),AJ7)</f>
        <v>0</v>
      </c>
      <c r="AK6" s="32">
        <f t="shared" si="5"/>
        <v>0</v>
      </c>
      <c r="AL6" s="32">
        <f t="shared" si="5"/>
        <v>0</v>
      </c>
      <c r="AM6" s="32">
        <f t="shared" si="5"/>
        <v>0</v>
      </c>
      <c r="AN6" s="33">
        <f t="shared" si="5"/>
        <v>13.66</v>
      </c>
      <c r="AO6" s="33">
        <f t="shared" si="5"/>
        <v>14.03</v>
      </c>
      <c r="AP6" s="33">
        <f t="shared" si="5"/>
        <v>15.05</v>
      </c>
      <c r="AQ6" s="33">
        <f t="shared" si="5"/>
        <v>11.76</v>
      </c>
      <c r="AR6" s="33">
        <f t="shared" si="5"/>
        <v>13.3</v>
      </c>
      <c r="AS6" s="32" t="str">
        <f>IF(AS7="","",IF(AS7="-","【-】","【"&amp;SUBSTITUTE(TEXT(AS7,"#,##0.00"),"-","△")&amp;"】"))</f>
        <v>【4.71】</v>
      </c>
      <c r="AT6" s="33">
        <f>IF(AT7="",NA(),AT7)</f>
        <v>279.76</v>
      </c>
      <c r="AU6" s="33">
        <f t="shared" ref="AU6:BC6" si="6">IF(AU7="",NA(),AU7)</f>
        <v>273.55</v>
      </c>
      <c r="AV6" s="33">
        <f t="shared" si="6"/>
        <v>215.47</v>
      </c>
      <c r="AW6" s="33">
        <f t="shared" si="6"/>
        <v>280.12</v>
      </c>
      <c r="AX6" s="33">
        <f t="shared" si="6"/>
        <v>117.82</v>
      </c>
      <c r="AY6" s="33">
        <f t="shared" si="6"/>
        <v>211.52</v>
      </c>
      <c r="AZ6" s="33">
        <f t="shared" si="6"/>
        <v>191.62</v>
      </c>
      <c r="BA6" s="33">
        <f t="shared" si="6"/>
        <v>184.15</v>
      </c>
      <c r="BB6" s="33">
        <f t="shared" si="6"/>
        <v>205.35</v>
      </c>
      <c r="BC6" s="33">
        <f t="shared" si="6"/>
        <v>52.63</v>
      </c>
      <c r="BD6" s="32" t="str">
        <f>IF(BD7="","",IF(BD7="-","【-】","【"&amp;SUBSTITUTE(TEXT(BD7,"#,##0.00"),"-","△")&amp;"】"))</f>
        <v>【56.46】</v>
      </c>
      <c r="BE6" s="33">
        <f>IF(BE7="",NA(),BE7)</f>
        <v>1391.11</v>
      </c>
      <c r="BF6" s="33">
        <f t="shared" ref="BF6:BN6" si="7">IF(BF7="",NA(),BF7)</f>
        <v>1675.37</v>
      </c>
      <c r="BG6" s="33">
        <f t="shared" si="7"/>
        <v>1694.26</v>
      </c>
      <c r="BH6" s="33">
        <f t="shared" si="7"/>
        <v>1663.29</v>
      </c>
      <c r="BI6" s="33">
        <f t="shared" si="7"/>
        <v>1160.21</v>
      </c>
      <c r="BJ6" s="33">
        <f t="shared" si="7"/>
        <v>934.38</v>
      </c>
      <c r="BK6" s="33">
        <f t="shared" si="7"/>
        <v>959.1</v>
      </c>
      <c r="BL6" s="33">
        <f t="shared" si="7"/>
        <v>941.18</v>
      </c>
      <c r="BM6" s="33">
        <f t="shared" si="7"/>
        <v>893.45</v>
      </c>
      <c r="BN6" s="33">
        <f t="shared" si="7"/>
        <v>843.57</v>
      </c>
      <c r="BO6" s="32" t="str">
        <f>IF(BO7="","",IF(BO7="-","【-】","【"&amp;SUBSTITUTE(TEXT(BO7,"#,##0.00"),"-","△")&amp;"】"))</f>
        <v>【776.35】</v>
      </c>
      <c r="BP6" s="33">
        <f>IF(BP7="",NA(),BP7)</f>
        <v>57.71</v>
      </c>
      <c r="BQ6" s="33">
        <f t="shared" ref="BQ6:BY6" si="8">IF(BQ7="",NA(),BQ7)</f>
        <v>57.08</v>
      </c>
      <c r="BR6" s="33">
        <f t="shared" si="8"/>
        <v>56.52</v>
      </c>
      <c r="BS6" s="33">
        <f t="shared" si="8"/>
        <v>57.12</v>
      </c>
      <c r="BT6" s="33">
        <f t="shared" si="8"/>
        <v>70.56</v>
      </c>
      <c r="BU6" s="33">
        <f t="shared" si="8"/>
        <v>92.76</v>
      </c>
      <c r="BV6" s="33">
        <f t="shared" si="8"/>
        <v>93.53</v>
      </c>
      <c r="BW6" s="33">
        <f t="shared" si="8"/>
        <v>93.55</v>
      </c>
      <c r="BX6" s="33">
        <f t="shared" si="8"/>
        <v>95.24</v>
      </c>
      <c r="BY6" s="33">
        <f t="shared" si="8"/>
        <v>99.86</v>
      </c>
      <c r="BZ6" s="32" t="str">
        <f>IF(BZ7="","",IF(BZ7="-","【-】","【"&amp;SUBSTITUTE(TEXT(BZ7,"#,##0.00"),"-","△")&amp;"】"))</f>
        <v>【96.57】</v>
      </c>
      <c r="CA6" s="33">
        <f>IF(CA7="",NA(),CA7)</f>
        <v>158.06</v>
      </c>
      <c r="CB6" s="33">
        <f t="shared" ref="CB6:CJ6" si="9">IF(CB7="",NA(),CB7)</f>
        <v>159.35</v>
      </c>
      <c r="CC6" s="33">
        <f t="shared" si="9"/>
        <v>160.59</v>
      </c>
      <c r="CD6" s="33">
        <f t="shared" si="9"/>
        <v>158.41999999999999</v>
      </c>
      <c r="CE6" s="33">
        <f t="shared" si="9"/>
        <v>128.12</v>
      </c>
      <c r="CF6" s="33">
        <f t="shared" si="9"/>
        <v>153.69</v>
      </c>
      <c r="CG6" s="33">
        <f t="shared" si="9"/>
        <v>152.28</v>
      </c>
      <c r="CH6" s="33">
        <f t="shared" si="9"/>
        <v>153.24</v>
      </c>
      <c r="CI6" s="33">
        <f t="shared" si="9"/>
        <v>150.75</v>
      </c>
      <c r="CJ6" s="33">
        <f t="shared" si="9"/>
        <v>147.29</v>
      </c>
      <c r="CK6" s="32" t="str">
        <f>IF(CK7="","",IF(CK7="-","【-】","【"&amp;SUBSTITUTE(TEXT(CK7,"#,##0.00"),"-","△")&amp;"】"))</f>
        <v>【142.28】</v>
      </c>
      <c r="CL6" s="33">
        <f>IF(CL7="",NA(),CL7)</f>
        <v>52.01</v>
      </c>
      <c r="CM6" s="33">
        <f t="shared" ref="CM6:CU6" si="10">IF(CM7="",NA(),CM7)</f>
        <v>49.14</v>
      </c>
      <c r="CN6" s="33">
        <f t="shared" si="10"/>
        <v>46.82</v>
      </c>
      <c r="CO6" s="33">
        <f t="shared" si="10"/>
        <v>46.21</v>
      </c>
      <c r="CP6" s="33">
        <f t="shared" si="10"/>
        <v>49.36</v>
      </c>
      <c r="CQ6" s="33">
        <f t="shared" si="10"/>
        <v>62.05</v>
      </c>
      <c r="CR6" s="33">
        <f t="shared" si="10"/>
        <v>61.64</v>
      </c>
      <c r="CS6" s="33">
        <f t="shared" si="10"/>
        <v>61.73</v>
      </c>
      <c r="CT6" s="33">
        <f t="shared" si="10"/>
        <v>61.1</v>
      </c>
      <c r="CU6" s="33">
        <f t="shared" si="10"/>
        <v>61.03</v>
      </c>
      <c r="CV6" s="32" t="str">
        <f>IF(CV7="","",IF(CV7="-","【-】","【"&amp;SUBSTITUTE(TEXT(CV7,"#,##0.00"),"-","△")&amp;"】"))</f>
        <v>【60.35】</v>
      </c>
      <c r="CW6" s="33">
        <f>IF(CW7="",NA(),CW7)</f>
        <v>68.42</v>
      </c>
      <c r="CX6" s="33">
        <f t="shared" ref="CX6:DF6" si="11">IF(CX7="",NA(),CX7)</f>
        <v>69.819999999999993</v>
      </c>
      <c r="CY6" s="33">
        <f t="shared" si="11"/>
        <v>70.569999999999993</v>
      </c>
      <c r="CZ6" s="33">
        <f t="shared" si="11"/>
        <v>71.040000000000006</v>
      </c>
      <c r="DA6" s="33">
        <f t="shared" si="11"/>
        <v>70.34</v>
      </c>
      <c r="DB6" s="33">
        <f t="shared" si="11"/>
        <v>92.76</v>
      </c>
      <c r="DC6" s="33">
        <f t="shared" si="11"/>
        <v>93.1</v>
      </c>
      <c r="DD6" s="33">
        <f t="shared" si="11"/>
        <v>93.1</v>
      </c>
      <c r="DE6" s="33">
        <f t="shared" si="11"/>
        <v>93.47</v>
      </c>
      <c r="DF6" s="33">
        <f t="shared" si="11"/>
        <v>93.83</v>
      </c>
      <c r="DG6" s="32" t="str">
        <f>IF(DG7="","",IF(DG7="-","【-】","【"&amp;SUBSTITUTE(TEXT(DG7,"#,##0.00"),"-","△")&amp;"】"))</f>
        <v>【94.57】</v>
      </c>
      <c r="DH6" s="33">
        <f>IF(DH7="",NA(),DH7)</f>
        <v>21.54</v>
      </c>
      <c r="DI6" s="33">
        <f t="shared" ref="DI6:DQ6" si="12">IF(DI7="",NA(),DI7)</f>
        <v>22.36</v>
      </c>
      <c r="DJ6" s="33">
        <f t="shared" si="12"/>
        <v>22.78</v>
      </c>
      <c r="DK6" s="33">
        <f t="shared" si="12"/>
        <v>23.37</v>
      </c>
      <c r="DL6" s="33">
        <f t="shared" si="12"/>
        <v>30.96</v>
      </c>
      <c r="DM6" s="33">
        <f t="shared" si="12"/>
        <v>13.59</v>
      </c>
      <c r="DN6" s="33">
        <f t="shared" si="12"/>
        <v>14.17</v>
      </c>
      <c r="DO6" s="33">
        <f t="shared" si="12"/>
        <v>15.36</v>
      </c>
      <c r="DP6" s="33">
        <f t="shared" si="12"/>
        <v>16.57</v>
      </c>
      <c r="DQ6" s="33">
        <f t="shared" si="12"/>
        <v>28.06</v>
      </c>
      <c r="DR6" s="32" t="str">
        <f>IF(DR7="","",IF(DR7="-","【-】","【"&amp;SUBSTITUTE(TEXT(DR7,"#,##0.00"),"-","△")&amp;"】"))</f>
        <v>【36.27】</v>
      </c>
      <c r="DS6" s="33">
        <f>IF(DS7="",NA(),DS7)</f>
        <v>13.29</v>
      </c>
      <c r="DT6" s="33">
        <f t="shared" ref="DT6:EB6" si="13">IF(DT7="",NA(),DT7)</f>
        <v>13.41</v>
      </c>
      <c r="DU6" s="33">
        <f t="shared" si="13"/>
        <v>13.31</v>
      </c>
      <c r="DV6" s="33">
        <f t="shared" si="13"/>
        <v>13.15</v>
      </c>
      <c r="DW6" s="33">
        <f t="shared" si="13"/>
        <v>13.07</v>
      </c>
      <c r="DX6" s="33">
        <f t="shared" si="13"/>
        <v>1.86</v>
      </c>
      <c r="DY6" s="33">
        <f t="shared" si="13"/>
        <v>2.36</v>
      </c>
      <c r="DZ6" s="33">
        <f t="shared" si="13"/>
        <v>2.81</v>
      </c>
      <c r="EA6" s="33">
        <f t="shared" si="13"/>
        <v>3.11</v>
      </c>
      <c r="EB6" s="33">
        <f t="shared" si="13"/>
        <v>3.32</v>
      </c>
      <c r="EC6" s="32" t="str">
        <f>IF(EC7="","",IF(EC7="-","【-】","【"&amp;SUBSTITUTE(TEXT(EC7,"#,##0.00"),"-","△")&amp;"】"))</f>
        <v>【4.35】</v>
      </c>
      <c r="ED6" s="33">
        <f>IF(ED7="",NA(),ED7)</f>
        <v>7.0000000000000007E-2</v>
      </c>
      <c r="EE6" s="33">
        <f t="shared" ref="EE6:EM6" si="14">IF(EE7="",NA(),EE7)</f>
        <v>0.08</v>
      </c>
      <c r="EF6" s="33">
        <f t="shared" si="14"/>
        <v>0.05</v>
      </c>
      <c r="EG6" s="33">
        <f t="shared" si="14"/>
        <v>0.06</v>
      </c>
      <c r="EH6" s="33">
        <f t="shared" si="14"/>
        <v>7.0000000000000007E-2</v>
      </c>
      <c r="EI6" s="33">
        <f t="shared" si="14"/>
        <v>0.09</v>
      </c>
      <c r="EJ6" s="33">
        <f t="shared" si="14"/>
        <v>0.08</v>
      </c>
      <c r="EK6" s="33">
        <f t="shared" si="14"/>
        <v>0.1</v>
      </c>
      <c r="EL6" s="33">
        <f t="shared" si="14"/>
        <v>0.1</v>
      </c>
      <c r="EM6" s="33">
        <f t="shared" si="14"/>
        <v>0.11</v>
      </c>
      <c r="EN6" s="32" t="str">
        <f>IF(EN7="","",IF(EN7="-","【-】","【"&amp;SUBSTITUTE(TEXT(EN7,"#,##0.00"),"-","△")&amp;"】"))</f>
        <v>【0.17】</v>
      </c>
    </row>
    <row r="7" spans="1:147" s="34" customFormat="1">
      <c r="A7" s="26"/>
      <c r="B7" s="35">
        <v>2014</v>
      </c>
      <c r="C7" s="35">
        <v>232033</v>
      </c>
      <c r="D7" s="35">
        <v>46</v>
      </c>
      <c r="E7" s="35">
        <v>17</v>
      </c>
      <c r="F7" s="35">
        <v>1</v>
      </c>
      <c r="G7" s="35">
        <v>0</v>
      </c>
      <c r="H7" s="35" t="s">
        <v>96</v>
      </c>
      <c r="I7" s="35" t="s">
        <v>97</v>
      </c>
      <c r="J7" s="35" t="s">
        <v>98</v>
      </c>
      <c r="K7" s="35" t="s">
        <v>99</v>
      </c>
      <c r="L7" s="35" t="s">
        <v>100</v>
      </c>
      <c r="M7" s="36" t="s">
        <v>101</v>
      </c>
      <c r="N7" s="36">
        <v>41.56</v>
      </c>
      <c r="O7" s="36">
        <v>65.09</v>
      </c>
      <c r="P7" s="36">
        <v>72.19</v>
      </c>
      <c r="Q7" s="36">
        <v>1734</v>
      </c>
      <c r="R7" s="36">
        <v>386538</v>
      </c>
      <c r="S7" s="36">
        <v>113.82</v>
      </c>
      <c r="T7" s="36">
        <v>3396.05</v>
      </c>
      <c r="U7" s="36">
        <v>251498</v>
      </c>
      <c r="V7" s="36">
        <v>40.53</v>
      </c>
      <c r="W7" s="36">
        <v>6205.23</v>
      </c>
      <c r="X7" s="36">
        <v>103.02</v>
      </c>
      <c r="Y7" s="36">
        <v>101.63</v>
      </c>
      <c r="Z7" s="36">
        <v>101.55</v>
      </c>
      <c r="AA7" s="36">
        <v>100.99</v>
      </c>
      <c r="AB7" s="36">
        <v>102.91</v>
      </c>
      <c r="AC7" s="36">
        <v>103.04</v>
      </c>
      <c r="AD7" s="36">
        <v>103.11</v>
      </c>
      <c r="AE7" s="36">
        <v>102.74</v>
      </c>
      <c r="AF7" s="36">
        <v>103.51</v>
      </c>
      <c r="AG7" s="36">
        <v>105.47</v>
      </c>
      <c r="AH7" s="36">
        <v>107.74</v>
      </c>
      <c r="AI7" s="36">
        <v>0</v>
      </c>
      <c r="AJ7" s="36">
        <v>0</v>
      </c>
      <c r="AK7" s="36">
        <v>0</v>
      </c>
      <c r="AL7" s="36">
        <v>0</v>
      </c>
      <c r="AM7" s="36">
        <v>0</v>
      </c>
      <c r="AN7" s="36">
        <v>13.66</v>
      </c>
      <c r="AO7" s="36">
        <v>14.03</v>
      </c>
      <c r="AP7" s="36">
        <v>15.05</v>
      </c>
      <c r="AQ7" s="36">
        <v>11.76</v>
      </c>
      <c r="AR7" s="36">
        <v>13.3</v>
      </c>
      <c r="AS7" s="36">
        <v>4.71</v>
      </c>
      <c r="AT7" s="36">
        <v>279.76</v>
      </c>
      <c r="AU7" s="36">
        <v>273.55</v>
      </c>
      <c r="AV7" s="36">
        <v>215.47</v>
      </c>
      <c r="AW7" s="36">
        <v>280.12</v>
      </c>
      <c r="AX7" s="36">
        <v>117.82</v>
      </c>
      <c r="AY7" s="36">
        <v>211.52</v>
      </c>
      <c r="AZ7" s="36">
        <v>191.62</v>
      </c>
      <c r="BA7" s="36">
        <v>184.15</v>
      </c>
      <c r="BB7" s="36">
        <v>205.35</v>
      </c>
      <c r="BC7" s="36">
        <v>52.63</v>
      </c>
      <c r="BD7" s="36">
        <v>56.46</v>
      </c>
      <c r="BE7" s="36">
        <v>1391.11</v>
      </c>
      <c r="BF7" s="36">
        <v>1675.37</v>
      </c>
      <c r="BG7" s="36">
        <v>1694.26</v>
      </c>
      <c r="BH7" s="36">
        <v>1663.29</v>
      </c>
      <c r="BI7" s="36">
        <v>1160.21</v>
      </c>
      <c r="BJ7" s="36">
        <v>934.38</v>
      </c>
      <c r="BK7" s="36">
        <v>959.1</v>
      </c>
      <c r="BL7" s="36">
        <v>941.18</v>
      </c>
      <c r="BM7" s="36">
        <v>893.45</v>
      </c>
      <c r="BN7" s="36">
        <v>843.57</v>
      </c>
      <c r="BO7" s="36">
        <v>776.35</v>
      </c>
      <c r="BP7" s="36">
        <v>57.71</v>
      </c>
      <c r="BQ7" s="36">
        <v>57.08</v>
      </c>
      <c r="BR7" s="36">
        <v>56.52</v>
      </c>
      <c r="BS7" s="36">
        <v>57.12</v>
      </c>
      <c r="BT7" s="36">
        <v>70.56</v>
      </c>
      <c r="BU7" s="36">
        <v>92.76</v>
      </c>
      <c r="BV7" s="36">
        <v>93.53</v>
      </c>
      <c r="BW7" s="36">
        <v>93.55</v>
      </c>
      <c r="BX7" s="36">
        <v>95.24</v>
      </c>
      <c r="BY7" s="36">
        <v>99.86</v>
      </c>
      <c r="BZ7" s="36">
        <v>96.57</v>
      </c>
      <c r="CA7" s="36">
        <v>158.06</v>
      </c>
      <c r="CB7" s="36">
        <v>159.35</v>
      </c>
      <c r="CC7" s="36">
        <v>160.59</v>
      </c>
      <c r="CD7" s="36">
        <v>158.41999999999999</v>
      </c>
      <c r="CE7" s="36">
        <v>128.12</v>
      </c>
      <c r="CF7" s="36">
        <v>153.69</v>
      </c>
      <c r="CG7" s="36">
        <v>152.28</v>
      </c>
      <c r="CH7" s="36">
        <v>153.24</v>
      </c>
      <c r="CI7" s="36">
        <v>150.75</v>
      </c>
      <c r="CJ7" s="36">
        <v>147.29</v>
      </c>
      <c r="CK7" s="36">
        <v>142.28</v>
      </c>
      <c r="CL7" s="36">
        <v>52.01</v>
      </c>
      <c r="CM7" s="36">
        <v>49.14</v>
      </c>
      <c r="CN7" s="36">
        <v>46.82</v>
      </c>
      <c r="CO7" s="36">
        <v>46.21</v>
      </c>
      <c r="CP7" s="36">
        <v>49.36</v>
      </c>
      <c r="CQ7" s="36">
        <v>62.05</v>
      </c>
      <c r="CR7" s="36">
        <v>61.64</v>
      </c>
      <c r="CS7" s="36">
        <v>61.73</v>
      </c>
      <c r="CT7" s="36">
        <v>61.1</v>
      </c>
      <c r="CU7" s="36">
        <v>61.03</v>
      </c>
      <c r="CV7" s="36">
        <v>60.35</v>
      </c>
      <c r="CW7" s="36">
        <v>68.42</v>
      </c>
      <c r="CX7" s="36">
        <v>69.819999999999993</v>
      </c>
      <c r="CY7" s="36">
        <v>70.569999999999993</v>
      </c>
      <c r="CZ7" s="36">
        <v>71.040000000000006</v>
      </c>
      <c r="DA7" s="36">
        <v>70.34</v>
      </c>
      <c r="DB7" s="36">
        <v>92.76</v>
      </c>
      <c r="DC7" s="36">
        <v>93.1</v>
      </c>
      <c r="DD7" s="36">
        <v>93.1</v>
      </c>
      <c r="DE7" s="36">
        <v>93.47</v>
      </c>
      <c r="DF7" s="36">
        <v>93.83</v>
      </c>
      <c r="DG7" s="36">
        <v>94.57</v>
      </c>
      <c r="DH7" s="36">
        <v>21.54</v>
      </c>
      <c r="DI7" s="36">
        <v>22.36</v>
      </c>
      <c r="DJ7" s="36">
        <v>22.78</v>
      </c>
      <c r="DK7" s="36">
        <v>23.37</v>
      </c>
      <c r="DL7" s="36">
        <v>30.96</v>
      </c>
      <c r="DM7" s="36">
        <v>13.59</v>
      </c>
      <c r="DN7" s="36">
        <v>14.17</v>
      </c>
      <c r="DO7" s="36">
        <v>15.36</v>
      </c>
      <c r="DP7" s="36">
        <v>16.57</v>
      </c>
      <c r="DQ7" s="36">
        <v>28.06</v>
      </c>
      <c r="DR7" s="36">
        <v>36.270000000000003</v>
      </c>
      <c r="DS7" s="36">
        <v>13.29</v>
      </c>
      <c r="DT7" s="36">
        <v>13.41</v>
      </c>
      <c r="DU7" s="36">
        <v>13.31</v>
      </c>
      <c r="DV7" s="36">
        <v>13.15</v>
      </c>
      <c r="DW7" s="36">
        <v>13.07</v>
      </c>
      <c r="DX7" s="36">
        <v>1.86</v>
      </c>
      <c r="DY7" s="36">
        <v>2.36</v>
      </c>
      <c r="DZ7" s="36">
        <v>2.81</v>
      </c>
      <c r="EA7" s="36">
        <v>3.11</v>
      </c>
      <c r="EB7" s="36">
        <v>3.32</v>
      </c>
      <c r="EC7" s="36">
        <v>4.3499999999999996</v>
      </c>
      <c r="ED7" s="36">
        <v>7.0000000000000007E-2</v>
      </c>
      <c r="EE7" s="36">
        <v>0.08</v>
      </c>
      <c r="EF7" s="36">
        <v>0.05</v>
      </c>
      <c r="EG7" s="36">
        <v>0.06</v>
      </c>
      <c r="EH7" s="36">
        <v>7.0000000000000007E-2</v>
      </c>
      <c r="EI7" s="36">
        <v>0.09</v>
      </c>
      <c r="EJ7" s="36">
        <v>0.08</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2016-02-12T02:37:55Z</cp:lastPrinted>
  <dcterms:created xsi:type="dcterms:W3CDTF">2016-02-03T07:44:17Z</dcterms:created>
  <dcterms:modified xsi:type="dcterms:W3CDTF">2016-02-25T04:16:03Z</dcterms:modified>
  <cp:category/>
</cp:coreProperties>
</file>