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<sst xmlns="http://schemas.openxmlformats.org/spreadsheetml/2006/main" count="267" uniqueCount="110">
  <si>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</si>
  <si>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</si>
  <si>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</si>
  <si>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</si>
  <si>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</si>
  <si>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</si>
  <si>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</si>
  <si>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</si>
  <si>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</si>
  <si>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</si>
  <si>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</si>
  <si>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</si>
  <si>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</si>
  <si>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</si>
  <si>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</si>
  <si>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</si>
  <si>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</si>
  <si>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</si>
  <si>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</si>
  <si>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</si>
  <si>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</si>
  <si>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</si>
  <si>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</si>
  <si>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</si>
  <si>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</si>
  <si>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</si>
  <si>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</si>
  <si>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</si>
  <si>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</si>
  <si>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</si>
  <si>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</si>
  <si>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</si>
  <si>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</si>
  <si>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</si>
  <si>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</si>
  <si>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</si>
  <si>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</si>
  <si>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</si>
  <si>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</si>
  <si>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</si>
  <si>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</si>
  <si>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</si>
  <si>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</si>
  <si>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</si>
  <si>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</si>
  <si>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</si>
  <si>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</si>
  <si>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</si>
  <si>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</si>
  <si>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</si>
  <si>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</si>
  <si>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</si>
  <si>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</si>
  <si>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</si>
  <si>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</si>
  <si>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</si>
  <si>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</si>
  <si>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</si>
  <si>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</si>
  <si>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</si>
  <si>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</si>
  <si>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</si>
  <si>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</si>
  <si>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</si>
  <si>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</si>
  <si>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</si>
  <si>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</si>
  <si>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</si>
  <si>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</si>
  <si>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</si>
  <si>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</si>
  <si>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</si>
  <si>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</si>
  <si>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</si>
  <si>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</si>
  <si>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</si>
  <si>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</si>
  <si>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</si>
  <si>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</si>
  <si>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</si>
  <si>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</si>
  <si>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</si>
  <si>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</si>
  <si>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</si>
  <si>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</si>
  <si>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</si>
  <si>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</si>
  <si>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</si>
  <si>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</si>
  <si>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</si>
  <si>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</si>
  <si>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</si>
  <si>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</si>
  <si>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</si>
  <si>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</si>
  <si>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</si>
  <si>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岡崎市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</si>
  <si>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</si>
  <si>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</si>
  <si>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</si>
  <si>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</si>
  <si>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</si>
  <si>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</si>
  <si>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</si>
  <si>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</si>
  <si>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</si>
  <si>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</si>
  <si>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平成24年度より地方公営企業法の財務部門（平成26年度より全部）を適用している。また平成26年度より適用された地方公営企業会計制度の見直しにより、経営指標に大幅な変動が生じている。
①　経常収支比率
　平成24年度から平成26年度まで比率が100％を下回っているため、引き続き収入の確保と事業の効率化等を進める必要がある。
③　流動比率
　平成26年度より１年以内に償還する企業債を流動負債に含めること等により、前年度より比率が平均値と同様大幅に低下した。流動比率が100％を下回っているため、収入の確保と経費の削減に努める必要がある。
⑤　経費回収率
　平均値を上回ってはいるが、平成24年度から３箇年連続で100％を下回っており、経費を十分まかなえていない。
⑥　汚水処理原価
　平均値を下回っており、効率的に維持管理を行い費用を抑えることができている。
</t>
  </si>
  <si>
    <t>　特定環境保全公共下水道事業の整備は平成９年度より開始したため、管渠の標準耐用年数50年を上回る施設はない。</t>
  </si>
  <si>
    <t>　経営の健全性・効率性に係る指標については、平均値を下回る指標が多く、より一層収益の増加、費用の抑制を進める必要がある。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</si>
</sst>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098624"/>
        <c:axId val="4183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98624"/>
        <c:axId val="41830272"/>
      </c:lineChart>
      <c:dateAx>
        <c:axId val="4109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830272"/>
        <c:crosses val="autoZero"/>
        <c:auto val="1"/>
        <c:lblOffset val="100"/>
        <c:baseTimeUnit val="years"/>
      </c:dateAx>
      <c:valAx>
        <c:axId val="4183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09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592"/>
        <c:axId val="4067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36.67</c:v>
                </c:pt>
                <c:pt idx="3">
                  <c:v>36.200000000000003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90592"/>
        <c:axId val="40670720"/>
      </c:lineChart>
      <c:dateAx>
        <c:axId val="3939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70720"/>
        <c:crosses val="autoZero"/>
        <c:auto val="1"/>
        <c:lblOffset val="100"/>
        <c:baseTimeUnit val="years"/>
      </c:dateAx>
      <c:valAx>
        <c:axId val="4067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9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92.86</c:v>
                </c:pt>
                <c:pt idx="3">
                  <c:v>93.01</c:v>
                </c:pt>
                <c:pt idx="4">
                  <c:v>87.21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5696"/>
        <c:axId val="412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71.239999999999995</c:v>
                </c:pt>
                <c:pt idx="3">
                  <c:v>71.069999999999993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5696"/>
        <c:axId val="41272448"/>
      </c:lineChart>
      <c:dateAx>
        <c:axId val="4124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72448"/>
        <c:crosses val="autoZero"/>
        <c:auto val="1"/>
        <c:lblOffset val="100"/>
        <c:baseTimeUnit val="years"/>
      </c:dateAx>
      <c:valAx>
        <c:axId val="412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45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95.37</c:v>
                </c:pt>
                <c:pt idx="3">
                  <c:v>98.69</c:v>
                </c:pt>
                <c:pt idx="4">
                  <c:v>96.87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52576"/>
        <c:axId val="75754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93.85</c:v>
                </c:pt>
                <c:pt idx="3">
                  <c:v>95.59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52576"/>
        <c:axId val="75754880"/>
      </c:lineChart>
      <c:dateAx>
        <c:axId val="7575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754880"/>
        <c:crosses val="autoZero"/>
        <c:auto val="1"/>
        <c:lblOffset val="100"/>
        <c:baseTimeUnit val="years"/>
      </c:dateAx>
      <c:valAx>
        <c:axId val="75754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75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1.74</c:v>
                </c:pt>
                <c:pt idx="3">
                  <c:v>3.22</c:v>
                </c:pt>
                <c:pt idx="4">
                  <c:v>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4576"/>
        <c:axId val="3836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6.5</c:v>
                </c:pt>
                <c:pt idx="3">
                  <c:v>6.66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4576"/>
        <c:axId val="38363904"/>
      </c:lineChart>
      <c:dateAx>
        <c:axId val="9922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63904"/>
        <c:crosses val="autoZero"/>
        <c:auto val="1"/>
        <c:lblOffset val="100"/>
        <c:baseTimeUnit val="years"/>
      </c:dateAx>
      <c:valAx>
        <c:axId val="3836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2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7728"/>
        <c:axId val="3837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77728"/>
        <c:axId val="38379904"/>
      </c:lineChart>
      <c:dateAx>
        <c:axId val="3837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79904"/>
        <c:crosses val="autoZero"/>
        <c:auto val="1"/>
        <c:lblOffset val="100"/>
        <c:baseTimeUnit val="years"/>
      </c:dateAx>
      <c:valAx>
        <c:axId val="3837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7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12.7</c:v>
                </c:pt>
                <c:pt idx="3">
                  <c:v>9.17</c:v>
                </c:pt>
                <c:pt idx="4">
                  <c:v>19.2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93728"/>
        <c:axId val="3839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99.89</c:v>
                </c:pt>
                <c:pt idx="3">
                  <c:v>137.81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93728"/>
        <c:axId val="38395904"/>
      </c:lineChart>
      <c:dateAx>
        <c:axId val="383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95904"/>
        <c:crosses val="autoZero"/>
        <c:auto val="1"/>
        <c:lblOffset val="100"/>
        <c:baseTimeUnit val="years"/>
      </c:dateAx>
      <c:valAx>
        <c:axId val="3839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196.34</c:v>
                </c:pt>
                <c:pt idx="3">
                  <c:v>79.489999999999995</c:v>
                </c:pt>
                <c:pt idx="4">
                  <c:v>37.21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6016"/>
        <c:axId val="384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209.18</c:v>
                </c:pt>
                <c:pt idx="3">
                  <c:v>189.4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6016"/>
        <c:axId val="38416384"/>
      </c:lineChart>
      <c:dateAx>
        <c:axId val="3840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16384"/>
        <c:crosses val="autoZero"/>
        <c:auto val="1"/>
        <c:lblOffset val="100"/>
        <c:baseTimeUnit val="years"/>
      </c:dateAx>
      <c:valAx>
        <c:axId val="384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0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1814.05</c:v>
                </c:pt>
                <c:pt idx="3">
                  <c:v>1711.72</c:v>
                </c:pt>
                <c:pt idx="4">
                  <c:v>1726.62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0208"/>
        <c:axId val="3843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1716.82</c:v>
                </c:pt>
                <c:pt idx="3">
                  <c:v>1554.05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30208"/>
        <c:axId val="38432128"/>
      </c:lineChart>
      <c:dateAx>
        <c:axId val="3843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32128"/>
        <c:crosses val="autoZero"/>
        <c:auto val="1"/>
        <c:lblOffset val="100"/>
        <c:baseTimeUnit val="years"/>
      </c:dateAx>
      <c:valAx>
        <c:axId val="3843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3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89.01</c:v>
                </c:pt>
                <c:pt idx="3">
                  <c:v>96.91</c:v>
                </c:pt>
                <c:pt idx="4">
                  <c:v>85.35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46208"/>
        <c:axId val="3844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51.73</c:v>
                </c:pt>
                <c:pt idx="3">
                  <c:v>53.01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46208"/>
        <c:axId val="38448128"/>
      </c:lineChart>
      <c:dateAx>
        <c:axId val="38446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48128"/>
        <c:crosses val="autoZero"/>
        <c:auto val="1"/>
        <c:lblOffset val="100"/>
        <c:baseTimeUnit val="years"/>
      </c:dateAx>
      <c:valAx>
        <c:axId val="3844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46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134.86000000000001</c:v>
                </c:pt>
                <c:pt idx="3">
                  <c:v>124.72</c:v>
                </c:pt>
                <c:pt idx="4">
                  <c:v>140.94999999999999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61440"/>
        <c:axId val="3846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310.47000000000003</c:v>
                </c:pt>
                <c:pt idx="3">
                  <c:v>299.39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61440"/>
        <c:axId val="38463360"/>
      </c:lineChart>
      <c:dateAx>
        <c:axId val="3846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463360"/>
        <c:crosses val="autoZero"/>
        <c:auto val="1"/>
        <c:lblOffset val="100"/>
        <c:baseTimeUnit val="years"/>
      </c:dateAx>
      <c:valAx>
        <c:axId val="3846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46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岡崎市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380537</v>
      </c>
      <c r="AM8" s="47"/>
      <c r="AN8" s="47"/>
      <c r="AO8" s="47"/>
      <c r="AP8" s="47"/>
      <c r="AQ8" s="47"/>
      <c r="AR8" s="47"/>
      <c r="AS8" s="47"/>
      <c r="AT8" s="43">
        <f>データ!S6</f>
        <v>387.2</v>
      </c>
      <c r="AU8" s="43"/>
      <c r="AV8" s="43"/>
      <c r="AW8" s="43"/>
      <c r="AX8" s="43"/>
      <c r="AY8" s="43"/>
      <c r="AZ8" s="43"/>
      <c r="BA8" s="43"/>
      <c r="BB8" s="43">
        <f>データ!T6</f>
        <v>982.79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31.09</v>
      </c>
      <c r="J10" s="43"/>
      <c r="K10" s="43"/>
      <c r="L10" s="43"/>
      <c r="M10" s="43"/>
      <c r="N10" s="43"/>
      <c r="O10" s="43"/>
      <c r="P10" s="43">
        <f>データ!O6</f>
        <v>1.21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1998</v>
      </c>
      <c r="AE10" s="47"/>
      <c r="AF10" s="47"/>
      <c r="AG10" s="47"/>
      <c r="AH10" s="47"/>
      <c r="AI10" s="47"/>
      <c r="AJ10" s="47"/>
      <c r="AK10" s="2"/>
      <c r="AL10" s="47">
        <f>データ!U6</f>
        <v>4612</v>
      </c>
      <c r="AM10" s="47"/>
      <c r="AN10" s="47"/>
      <c r="AO10" s="47"/>
      <c r="AP10" s="47"/>
      <c r="AQ10" s="47"/>
      <c r="AR10" s="47"/>
      <c r="AS10" s="47"/>
      <c r="AT10" s="43">
        <f>データ!V6</f>
        <v>1.45</v>
      </c>
      <c r="AU10" s="43"/>
      <c r="AV10" s="43"/>
      <c r="AW10" s="43"/>
      <c r="AX10" s="43"/>
      <c r="AY10" s="43"/>
      <c r="AZ10" s="43"/>
      <c r="BA10" s="43"/>
      <c r="BB10" s="43">
        <f>データ!W6</f>
        <v>3180.69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232025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愛知県　岡崎市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31.09</v>
      </c>
      <c r="O6" s="32">
        <f t="shared" si="3"/>
        <v>1.21</v>
      </c>
      <c r="P6" s="32">
        <f t="shared" si="3"/>
        <v>100</v>
      </c>
      <c r="Q6" s="32">
        <f t="shared" si="3"/>
        <v>1998</v>
      </c>
      <c r="R6" s="32">
        <f t="shared" si="3"/>
        <v>380537</v>
      </c>
      <c r="S6" s="32">
        <f t="shared" si="3"/>
        <v>387.2</v>
      </c>
      <c r="T6" s="32">
        <f t="shared" si="3"/>
        <v>982.79</v>
      </c>
      <c r="U6" s="32">
        <f t="shared" si="3"/>
        <v>4612</v>
      </c>
      <c r="V6" s="32">
        <f t="shared" si="3"/>
        <v>1.45</v>
      </c>
      <c r="W6" s="32">
        <f t="shared" si="3"/>
        <v>3180.69</v>
      </c>
      <c r="X6" s="33" t="str">
        <f>IF(X7="",NA(),X7)</f>
        <v>-</v>
      </c>
      <c r="Y6" s="33" t="str">
        <f t="shared" ref="Y6:AG6" si="4">IF(Y7="",NA(),Y7)</f>
        <v>-</v>
      </c>
      <c r="Z6" s="33">
        <f t="shared" si="4"/>
        <v>95.37</v>
      </c>
      <c r="AA6" s="33">
        <f t="shared" si="4"/>
        <v>98.69</v>
      </c>
      <c r="AB6" s="33">
        <f t="shared" si="4"/>
        <v>96.87</v>
      </c>
      <c r="AC6" s="33" t="str">
        <f t="shared" si="4"/>
        <v>-</v>
      </c>
      <c r="AD6" s="33" t="str">
        <f t="shared" si="4"/>
        <v>-</v>
      </c>
      <c r="AE6" s="33">
        <f t="shared" si="4"/>
        <v>93.85</v>
      </c>
      <c r="AF6" s="33">
        <f t="shared" si="4"/>
        <v>95.59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3" t="str">
        <f>IF(AI7="",NA(),AI7)</f>
        <v>-</v>
      </c>
      <c r="AJ6" s="33" t="str">
        <f t="shared" ref="AJ6:AR6" si="5">IF(AJ7="",NA(),AJ7)</f>
        <v>-</v>
      </c>
      <c r="AK6" s="33">
        <f t="shared" si="5"/>
        <v>12.7</v>
      </c>
      <c r="AL6" s="33">
        <f t="shared" si="5"/>
        <v>9.17</v>
      </c>
      <c r="AM6" s="33">
        <f t="shared" si="5"/>
        <v>19.2</v>
      </c>
      <c r="AN6" s="33" t="str">
        <f t="shared" si="5"/>
        <v>-</v>
      </c>
      <c r="AO6" s="33" t="str">
        <f t="shared" si="5"/>
        <v>-</v>
      </c>
      <c r="AP6" s="33">
        <f t="shared" si="5"/>
        <v>99.89</v>
      </c>
      <c r="AQ6" s="33">
        <f t="shared" si="5"/>
        <v>137.81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 t="str">
        <f>IF(AT7="",NA(),AT7)</f>
        <v>-</v>
      </c>
      <c r="AU6" s="33" t="str">
        <f t="shared" ref="AU6:BC6" si="6">IF(AU7="",NA(),AU7)</f>
        <v>-</v>
      </c>
      <c r="AV6" s="33">
        <f t="shared" si="6"/>
        <v>196.34</v>
      </c>
      <c r="AW6" s="33">
        <f t="shared" si="6"/>
        <v>79.489999999999995</v>
      </c>
      <c r="AX6" s="33">
        <f t="shared" si="6"/>
        <v>37.21</v>
      </c>
      <c r="AY6" s="33" t="str">
        <f t="shared" si="6"/>
        <v>-</v>
      </c>
      <c r="AZ6" s="33" t="str">
        <f t="shared" si="6"/>
        <v>-</v>
      </c>
      <c r="BA6" s="33">
        <f t="shared" si="6"/>
        <v>209.18</v>
      </c>
      <c r="BB6" s="33">
        <f t="shared" si="6"/>
        <v>189.4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 t="str">
        <f>IF(BE7="",NA(),BE7)</f>
        <v>-</v>
      </c>
      <c r="BF6" s="33" t="str">
        <f t="shared" ref="BF6:BN6" si="7">IF(BF7="",NA(),BF7)</f>
        <v>-</v>
      </c>
      <c r="BG6" s="33">
        <f t="shared" si="7"/>
        <v>1814.05</v>
      </c>
      <c r="BH6" s="33">
        <f t="shared" si="7"/>
        <v>1711.72</v>
      </c>
      <c r="BI6" s="33">
        <f t="shared" si="7"/>
        <v>1726.62</v>
      </c>
      <c r="BJ6" s="33" t="str">
        <f t="shared" si="7"/>
        <v>-</v>
      </c>
      <c r="BK6" s="33" t="str">
        <f t="shared" si="7"/>
        <v>-</v>
      </c>
      <c r="BL6" s="33">
        <f t="shared" si="7"/>
        <v>1716.82</v>
      </c>
      <c r="BM6" s="33">
        <f t="shared" si="7"/>
        <v>1554.05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 t="str">
        <f>IF(BP7="",NA(),BP7)</f>
        <v>-</v>
      </c>
      <c r="BQ6" s="33" t="str">
        <f t="shared" ref="BQ6:BY6" si="8">IF(BQ7="",NA(),BQ7)</f>
        <v>-</v>
      </c>
      <c r="BR6" s="33">
        <f t="shared" si="8"/>
        <v>89.01</v>
      </c>
      <c r="BS6" s="33">
        <f t="shared" si="8"/>
        <v>96.91</v>
      </c>
      <c r="BT6" s="33">
        <f t="shared" si="8"/>
        <v>85.35</v>
      </c>
      <c r="BU6" s="33" t="str">
        <f t="shared" si="8"/>
        <v>-</v>
      </c>
      <c r="BV6" s="33" t="str">
        <f t="shared" si="8"/>
        <v>-</v>
      </c>
      <c r="BW6" s="33">
        <f t="shared" si="8"/>
        <v>51.73</v>
      </c>
      <c r="BX6" s="33">
        <f t="shared" si="8"/>
        <v>53.01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 t="str">
        <f>IF(CA7="",NA(),CA7)</f>
        <v>-</v>
      </c>
      <c r="CB6" s="33" t="str">
        <f t="shared" ref="CB6:CJ6" si="9">IF(CB7="",NA(),CB7)</f>
        <v>-</v>
      </c>
      <c r="CC6" s="33">
        <f t="shared" si="9"/>
        <v>134.86000000000001</v>
      </c>
      <c r="CD6" s="33">
        <f t="shared" si="9"/>
        <v>124.72</v>
      </c>
      <c r="CE6" s="33">
        <f t="shared" si="9"/>
        <v>140.94999999999999</v>
      </c>
      <c r="CF6" s="33" t="str">
        <f t="shared" si="9"/>
        <v>-</v>
      </c>
      <c r="CG6" s="33" t="str">
        <f t="shared" si="9"/>
        <v>-</v>
      </c>
      <c r="CH6" s="33">
        <f t="shared" si="9"/>
        <v>310.47000000000003</v>
      </c>
      <c r="CI6" s="33">
        <f t="shared" si="9"/>
        <v>299.39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>
        <f t="shared" si="10"/>
        <v>36.67</v>
      </c>
      <c r="CT6" s="33">
        <f t="shared" si="10"/>
        <v>36.200000000000003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 t="str">
        <f>IF(CW7="",NA(),CW7)</f>
        <v>-</v>
      </c>
      <c r="CX6" s="33" t="str">
        <f t="shared" ref="CX6:DF6" si="11">IF(CX7="",NA(),CX7)</f>
        <v>-</v>
      </c>
      <c r="CY6" s="33">
        <f t="shared" si="11"/>
        <v>92.86</v>
      </c>
      <c r="CZ6" s="33">
        <f t="shared" si="11"/>
        <v>93.01</v>
      </c>
      <c r="DA6" s="33">
        <f t="shared" si="11"/>
        <v>87.21</v>
      </c>
      <c r="DB6" s="33" t="str">
        <f t="shared" si="11"/>
        <v>-</v>
      </c>
      <c r="DC6" s="33" t="str">
        <f t="shared" si="11"/>
        <v>-</v>
      </c>
      <c r="DD6" s="33">
        <f t="shared" si="11"/>
        <v>71.239999999999995</v>
      </c>
      <c r="DE6" s="33">
        <f t="shared" si="11"/>
        <v>71.069999999999993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 t="str">
        <f>IF(DH7="",NA(),DH7)</f>
        <v>-</v>
      </c>
      <c r="DI6" s="33" t="str">
        <f t="shared" ref="DI6:DQ6" si="12">IF(DI7="",NA(),DI7)</f>
        <v>-</v>
      </c>
      <c r="DJ6" s="33">
        <f t="shared" si="12"/>
        <v>1.74</v>
      </c>
      <c r="DK6" s="33">
        <f t="shared" si="12"/>
        <v>3.22</v>
      </c>
      <c r="DL6" s="33">
        <f t="shared" si="12"/>
        <v>5.27</v>
      </c>
      <c r="DM6" s="33" t="str">
        <f t="shared" si="12"/>
        <v>-</v>
      </c>
      <c r="DN6" s="33" t="str">
        <f t="shared" si="12"/>
        <v>-</v>
      </c>
      <c r="DO6" s="33">
        <f t="shared" si="12"/>
        <v>6.5</v>
      </c>
      <c r="DP6" s="33">
        <f t="shared" si="12"/>
        <v>6.66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3" t="str">
        <f>IF(DS7="",NA(),DS7)</f>
        <v>-</v>
      </c>
      <c r="DT6" s="33" t="str">
        <f t="shared" ref="DT6:EB6" si="13">IF(DT7="",NA(),DT7)</f>
        <v>-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3" t="str">
        <f t="shared" ref="EE6:EM6" si="14">IF(EE7="",NA(),EE7)</f>
        <v>-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>
        <f t="shared" si="14"/>
        <v>0.05</v>
      </c>
      <c r="EL6" s="33">
        <f t="shared" si="14"/>
        <v>7.0000000000000007E-2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232025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31.09</v>
      </c>
      <c r="O7" s="36">
        <v>1.21</v>
      </c>
      <c r="P7" s="36">
        <v>100</v>
      </c>
      <c r="Q7" s="36">
        <v>1998</v>
      </c>
      <c r="R7" s="36">
        <v>380537</v>
      </c>
      <c r="S7" s="36">
        <v>387.2</v>
      </c>
      <c r="T7" s="36">
        <v>982.79</v>
      </c>
      <c r="U7" s="36">
        <v>4612</v>
      </c>
      <c r="V7" s="36">
        <v>1.45</v>
      </c>
      <c r="W7" s="36">
        <v>3180.69</v>
      </c>
      <c r="X7" s="36" t="s">
        <v>101</v>
      </c>
      <c r="Y7" s="36" t="s">
        <v>101</v>
      </c>
      <c r="Z7" s="36">
        <v>95.37</v>
      </c>
      <c r="AA7" s="36">
        <v>98.69</v>
      </c>
      <c r="AB7" s="36">
        <v>96.87</v>
      </c>
      <c r="AC7" s="36" t="s">
        <v>101</v>
      </c>
      <c r="AD7" s="36" t="s">
        <v>101</v>
      </c>
      <c r="AE7" s="36">
        <v>93.85</v>
      </c>
      <c r="AF7" s="36">
        <v>95.59</v>
      </c>
      <c r="AG7" s="36">
        <v>101.24</v>
      </c>
      <c r="AH7" s="36">
        <v>99.53</v>
      </c>
      <c r="AI7" s="36" t="s">
        <v>101</v>
      </c>
      <c r="AJ7" s="36" t="s">
        <v>101</v>
      </c>
      <c r="AK7" s="36">
        <v>12.7</v>
      </c>
      <c r="AL7" s="36">
        <v>9.17</v>
      </c>
      <c r="AM7" s="36">
        <v>19.2</v>
      </c>
      <c r="AN7" s="36" t="s">
        <v>101</v>
      </c>
      <c r="AO7" s="36" t="s">
        <v>101</v>
      </c>
      <c r="AP7" s="36">
        <v>99.89</v>
      </c>
      <c r="AQ7" s="36">
        <v>137.81</v>
      </c>
      <c r="AR7" s="36">
        <v>184.13</v>
      </c>
      <c r="AS7" s="36">
        <v>154.94999999999999</v>
      </c>
      <c r="AT7" s="36" t="s">
        <v>101</v>
      </c>
      <c r="AU7" s="36" t="s">
        <v>101</v>
      </c>
      <c r="AV7" s="36">
        <v>196.34</v>
      </c>
      <c r="AW7" s="36">
        <v>79.489999999999995</v>
      </c>
      <c r="AX7" s="36">
        <v>37.21</v>
      </c>
      <c r="AY7" s="36" t="s">
        <v>101</v>
      </c>
      <c r="AZ7" s="36" t="s">
        <v>101</v>
      </c>
      <c r="BA7" s="36">
        <v>209.18</v>
      </c>
      <c r="BB7" s="36">
        <v>189.4</v>
      </c>
      <c r="BC7" s="36">
        <v>63.22</v>
      </c>
      <c r="BD7" s="36">
        <v>59.45</v>
      </c>
      <c r="BE7" s="36" t="s">
        <v>101</v>
      </c>
      <c r="BF7" s="36" t="s">
        <v>101</v>
      </c>
      <c r="BG7" s="36">
        <v>1814.05</v>
      </c>
      <c r="BH7" s="36">
        <v>1711.72</v>
      </c>
      <c r="BI7" s="36">
        <v>1726.62</v>
      </c>
      <c r="BJ7" s="36" t="s">
        <v>101</v>
      </c>
      <c r="BK7" s="36" t="s">
        <v>101</v>
      </c>
      <c r="BL7" s="36">
        <v>1716.82</v>
      </c>
      <c r="BM7" s="36">
        <v>1554.05</v>
      </c>
      <c r="BN7" s="36">
        <v>1436</v>
      </c>
      <c r="BO7" s="36">
        <v>1479.31</v>
      </c>
      <c r="BP7" s="36" t="s">
        <v>101</v>
      </c>
      <c r="BQ7" s="36" t="s">
        <v>101</v>
      </c>
      <c r="BR7" s="36">
        <v>89.01</v>
      </c>
      <c r="BS7" s="36">
        <v>96.91</v>
      </c>
      <c r="BT7" s="36">
        <v>85.35</v>
      </c>
      <c r="BU7" s="36" t="s">
        <v>101</v>
      </c>
      <c r="BV7" s="36" t="s">
        <v>101</v>
      </c>
      <c r="BW7" s="36">
        <v>51.73</v>
      </c>
      <c r="BX7" s="36">
        <v>53.01</v>
      </c>
      <c r="BY7" s="36">
        <v>66.56</v>
      </c>
      <c r="BZ7" s="36">
        <v>63.5</v>
      </c>
      <c r="CA7" s="36" t="s">
        <v>101</v>
      </c>
      <c r="CB7" s="36" t="s">
        <v>101</v>
      </c>
      <c r="CC7" s="36">
        <v>134.86000000000001</v>
      </c>
      <c r="CD7" s="36">
        <v>124.72</v>
      </c>
      <c r="CE7" s="36">
        <v>140.94999999999999</v>
      </c>
      <c r="CF7" s="36" t="s">
        <v>101</v>
      </c>
      <c r="CG7" s="36" t="s">
        <v>101</v>
      </c>
      <c r="CH7" s="36">
        <v>310.47000000000003</v>
      </c>
      <c r="CI7" s="36">
        <v>299.39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>
        <v>36.67</v>
      </c>
      <c r="CT7" s="36">
        <v>36.200000000000003</v>
      </c>
      <c r="CU7" s="36">
        <v>43.58</v>
      </c>
      <c r="CV7" s="36">
        <v>41.06</v>
      </c>
      <c r="CW7" s="36" t="s">
        <v>101</v>
      </c>
      <c r="CX7" s="36" t="s">
        <v>101</v>
      </c>
      <c r="CY7" s="36">
        <v>92.86</v>
      </c>
      <c r="CZ7" s="36">
        <v>93.01</v>
      </c>
      <c r="DA7" s="36">
        <v>87.21</v>
      </c>
      <c r="DB7" s="36" t="s">
        <v>101</v>
      </c>
      <c r="DC7" s="36" t="s">
        <v>101</v>
      </c>
      <c r="DD7" s="36">
        <v>71.239999999999995</v>
      </c>
      <c r="DE7" s="36">
        <v>71.069999999999993</v>
      </c>
      <c r="DF7" s="36">
        <v>82.35</v>
      </c>
      <c r="DG7" s="36">
        <v>80.39</v>
      </c>
      <c r="DH7" s="36" t="s">
        <v>101</v>
      </c>
      <c r="DI7" s="36" t="s">
        <v>101</v>
      </c>
      <c r="DJ7" s="36">
        <v>1.74</v>
      </c>
      <c r="DK7" s="36">
        <v>3.22</v>
      </c>
      <c r="DL7" s="36">
        <v>5.27</v>
      </c>
      <c r="DM7" s="36" t="s">
        <v>101</v>
      </c>
      <c r="DN7" s="36" t="s">
        <v>101</v>
      </c>
      <c r="DO7" s="36">
        <v>6.5</v>
      </c>
      <c r="DP7" s="36">
        <v>6.66</v>
      </c>
      <c r="DQ7" s="36">
        <v>22.34</v>
      </c>
      <c r="DR7" s="36">
        <v>21.63</v>
      </c>
      <c r="DS7" s="36" t="s">
        <v>101</v>
      </c>
      <c r="DT7" s="36" t="s">
        <v>101</v>
      </c>
      <c r="DU7" s="36">
        <v>0</v>
      </c>
      <c r="DV7" s="36">
        <v>0</v>
      </c>
      <c r="DW7" s="36">
        <v>0</v>
      </c>
      <c r="DX7" s="36" t="s">
        <v>101</v>
      </c>
      <c r="DY7" s="36" t="s">
        <v>101</v>
      </c>
      <c r="DZ7" s="36">
        <v>0</v>
      </c>
      <c r="EA7" s="36">
        <v>0</v>
      </c>
      <c r="EB7" s="36">
        <v>0</v>
      </c>
      <c r="EC7" s="36">
        <v>0</v>
      </c>
      <c r="ED7" s="36" t="s">
        <v>101</v>
      </c>
      <c r="EE7" s="36" t="s">
        <v>101</v>
      </c>
      <c r="EF7" s="36">
        <v>0</v>
      </c>
      <c r="EG7" s="36">
        <v>0</v>
      </c>
      <c r="EH7" s="36">
        <v>0</v>
      </c>
      <c r="EI7" s="36" t="s">
        <v>101</v>
      </c>
      <c r="EJ7" s="36" t="s">
        <v>101</v>
      </c>
      <c r="EK7" s="36">
        <v>0.05</v>
      </c>
      <c r="EL7" s="36">
        <v>7.0000000000000007E-2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2016-02-25T04:01:39Z</cp:lastPrinted>
  <dcterms:created xsi:type="dcterms:W3CDTF">2016-02-03T07:47:17Z</dcterms:created>
  <dcterms:modified xsi:type="dcterms:W3CDTF">2016-02-25T04:01:41Z</dcterms:modified>
  <cp:category/>
</cp:coreProperties>
</file>