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<sst xmlns="http://schemas.openxmlformats.org/spreadsheetml/2006/main" count="221" uniqueCount="111">
  <si>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</si>
  <si>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</si>
  <si>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</si>
  <si>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</si>
  <si>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</si>
  <si>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</si>
  <si>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</si>
  <si>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</si>
  <si>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</si>
  <si>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</si>
  <si>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</si>
  <si>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</si>
  <si>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</si>
  <si>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</si>
  <si>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</si>
  <si>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</si>
  <si>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</si>
  <si>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</si>
  <si>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</si>
  <si>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</si>
  <si>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</si>
  <si>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</si>
  <si>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</si>
  <si>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</si>
  <si>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</si>
  <si>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</si>
  <si>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</si>
  <si>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</si>
  <si>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</si>
  <si>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</si>
  <si>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</si>
  <si>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</si>
  <si>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</si>
  <si>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</si>
  <si>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</si>
  <si>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</si>
  <si>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</si>
  <si>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</si>
  <si>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</si>
  <si>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</si>
  <si>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</si>
  <si>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</si>
  <si>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</si>
  <si>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</si>
  <si>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</si>
  <si>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</si>
  <si>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</si>
  <si>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</si>
  <si>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</si>
  <si>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</si>
  <si>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</si>
  <si>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</si>
  <si>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</si>
  <si>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</si>
  <si>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</si>
  <si>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</si>
  <si>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</si>
  <si>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</si>
  <si>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</si>
  <si>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</si>
  <si>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</si>
  <si>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</si>
  <si>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</si>
  <si>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</si>
  <si>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</si>
  <si>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</si>
  <si>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</si>
  <si>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</si>
  <si>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</si>
  <si>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</si>
  <si>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</si>
  <si>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</si>
  <si>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</si>
  <si>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</si>
  <si>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</si>
  <si>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</si>
  <si>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</si>
  <si>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</si>
  <si>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</si>
  <si>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</si>
  <si>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</si>
  <si>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</si>
  <si>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</si>
  <si>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</si>
  <si>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</si>
  <si>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</si>
  <si>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</si>
  <si>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</si>
  <si>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</si>
  <si>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</si>
  <si>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</si>
  <si>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</si>
  <si>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</si>
  <si>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</si>
  <si>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</si>
  <si>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</si>
  <si>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尾張旭市</t>
  </si>
  <si>
    <t>法非適用</t>
  </si>
  <si>
    <t>下水道事業</t>
  </si>
  <si>
    <t>公共下水道</t>
  </si>
  <si>
    <t>Bc2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</si>
  <si>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</si>
  <si>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</si>
  <si>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</si>
  <si>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</si>
  <si>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</si>
  <si>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</si>
  <si>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</si>
  <si>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・収益的収支比率は、平成25年度、26年度と増加傾向にあり、面整備の推進による使用料収入の増加が要因である。今後も計画に沿って面整備を実施していく。
・経費回収率は、平成26年度に上昇しているが、面整備の推進による使用料収入の増加と消費税増税による使用料の増収が大きな要因である。今後も経過を見ながら、汚水処理費の削減と適正な使用料収入の確保に努める。
・水洗化率は、平成22年度から25年度まで上昇傾向にあったものの、平成26年度は減少した。今後も、供用開始区域内で未水洗化世帯に対し接続を促し、水質保全と適正な料金収入確保を目指す。</t>
    <rPh sb="1" eb="4">
      <t>シュウエキテキ</t>
    </rPh>
    <rPh sb="4" eb="6">
      <t>シュウシ</t>
    </rPh>
    <rPh sb="6" eb="8">
      <t>ヒリツ</t>
    </rPh>
    <rPh sb="10" eb="12">
      <t>ヘイセイ</t>
    </rPh>
    <rPh sb="14" eb="15">
      <t>ネン</t>
    </rPh>
    <rPh sb="15" eb="16">
      <t>ド</t>
    </rPh>
    <rPh sb="19" eb="21">
      <t>ネンド</t>
    </rPh>
    <rPh sb="22" eb="24">
      <t>ゾウカ</t>
    </rPh>
    <rPh sb="24" eb="26">
      <t>ケイコウ</t>
    </rPh>
    <rPh sb="30" eb="31">
      <t>メン</t>
    </rPh>
    <rPh sb="31" eb="33">
      <t>セイビ</t>
    </rPh>
    <rPh sb="34" eb="36">
      <t>スイシン</t>
    </rPh>
    <rPh sb="45" eb="47">
      <t>ゾウカ</t>
    </rPh>
    <rPh sb="48" eb="50">
      <t>ヨウイン</t>
    </rPh>
    <rPh sb="54" eb="56">
      <t>コンゴ</t>
    </rPh>
    <rPh sb="57" eb="59">
      <t>ケイカク</t>
    </rPh>
    <rPh sb="60" eb="61">
      <t>ソ</t>
    </rPh>
    <rPh sb="63" eb="64">
      <t>メン</t>
    </rPh>
    <rPh sb="64" eb="66">
      <t>セイビ</t>
    </rPh>
    <rPh sb="67" eb="69">
      <t>ジッシ</t>
    </rPh>
    <rPh sb="76" eb="78">
      <t>ケイヒ</t>
    </rPh>
    <rPh sb="78" eb="80">
      <t>カイシュウ</t>
    </rPh>
    <rPh sb="80" eb="81">
      <t>リツ</t>
    </rPh>
    <rPh sb="83" eb="85">
      <t>ヘイセイ</t>
    </rPh>
    <rPh sb="87" eb="89">
      <t>ネンド</t>
    </rPh>
    <rPh sb="90" eb="92">
      <t>ジョウショウ</t>
    </rPh>
    <rPh sb="111" eb="112">
      <t>ニュウ</t>
    </rPh>
    <rPh sb="116" eb="119">
      <t>ショウヒゼイ</t>
    </rPh>
    <rPh sb="119" eb="121">
      <t>ゾウゼイ</t>
    </rPh>
    <rPh sb="128" eb="129">
      <t>ゾウ</t>
    </rPh>
    <rPh sb="131" eb="132">
      <t>オオ</t>
    </rPh>
    <rPh sb="134" eb="136">
      <t>ヨウイン</t>
    </rPh>
    <rPh sb="140" eb="142">
      <t>コンゴ</t>
    </rPh>
    <rPh sb="143" eb="145">
      <t>ケイカ</t>
    </rPh>
    <rPh sb="146" eb="147">
      <t>ミ</t>
    </rPh>
    <rPh sb="160" eb="162">
      <t>テキセイ</t>
    </rPh>
    <rPh sb="166" eb="168">
      <t>シュウニュウ</t>
    </rPh>
    <rPh sb="169" eb="171">
      <t>カクホ</t>
    </rPh>
    <rPh sb="172" eb="173">
      <t>ツト</t>
    </rPh>
    <rPh sb="178" eb="181">
      <t>スイセンカ</t>
    </rPh>
    <rPh sb="181" eb="182">
      <t>リツ</t>
    </rPh>
    <rPh sb="184" eb="186">
      <t>ヘイセイ</t>
    </rPh>
    <rPh sb="188" eb="190">
      <t>ネンド</t>
    </rPh>
    <rPh sb="194" eb="196">
      <t>ネンド</t>
    </rPh>
    <rPh sb="198" eb="200">
      <t>ジョウショウ</t>
    </rPh>
    <rPh sb="200" eb="202">
      <t>ケイコウ</t>
    </rPh>
    <rPh sb="210" eb="212">
      <t>ヘイセイ</t>
    </rPh>
    <rPh sb="214" eb="216">
      <t>ネンド</t>
    </rPh>
    <rPh sb="217" eb="219">
      <t>ゲンショウ</t>
    </rPh>
    <rPh sb="222" eb="224">
      <t>コンゴ</t>
    </rPh>
    <rPh sb="226" eb="228">
      <t>キョウヨウ</t>
    </rPh>
    <rPh sb="228" eb="230">
      <t>カイシ</t>
    </rPh>
    <rPh sb="230" eb="233">
      <t>クイキナイ</t>
    </rPh>
    <rPh sb="234" eb="235">
      <t>ミ</t>
    </rPh>
    <rPh sb="235" eb="238">
      <t>スイセンカ</t>
    </rPh>
    <rPh sb="238" eb="240">
      <t>セタイ</t>
    </rPh>
    <rPh sb="241" eb="242">
      <t>タイ</t>
    </rPh>
    <rPh sb="243" eb="245">
      <t>セツゾク</t>
    </rPh>
    <rPh sb="246" eb="247">
      <t>ウナガ</t>
    </rPh>
    <rPh sb="249" eb="251">
      <t>スイシツ</t>
    </rPh>
    <rPh sb="251" eb="253">
      <t>ホゼン</t>
    </rPh>
    <rPh sb="254" eb="256">
      <t>テキセイ</t>
    </rPh>
    <rPh sb="257" eb="259">
      <t>リョウキン</t>
    </rPh>
    <rPh sb="259" eb="261">
      <t>シュウニュウ</t>
    </rPh>
    <rPh sb="261" eb="263">
      <t>カクホ</t>
    </rPh>
    <rPh sb="264" eb="266">
      <t>メザ</t>
    </rPh>
    <phoneticPr fontId="4"/>
  </si>
  <si>
    <t>・管渠改善率は、類似団体平均値より上回る。昭和61年に供用開始しており、古い管渠でも約30年の経過であるが、適宜管渠の調査を実施し、適正に管更生等を実施している。今後も、場所や年数を考慮し、適正に管理を進める。</t>
    <rPh sb="1" eb="3">
      <t>カンキョ</t>
    </rPh>
    <rPh sb="3" eb="5">
      <t>カイゼン</t>
    </rPh>
    <rPh sb="5" eb="6">
      <t>リツ</t>
    </rPh>
    <rPh sb="17" eb="19">
      <t>ウワマワ</t>
    </rPh>
    <rPh sb="21" eb="23">
      <t>ショウワ</t>
    </rPh>
    <rPh sb="25" eb="26">
      <t>ネン</t>
    </rPh>
    <rPh sb="27" eb="29">
      <t>キョウヨウ</t>
    </rPh>
    <rPh sb="29" eb="31">
      <t>カイシ</t>
    </rPh>
    <rPh sb="36" eb="37">
      <t>フル</t>
    </rPh>
    <rPh sb="38" eb="40">
      <t>カンキョ</t>
    </rPh>
    <rPh sb="42" eb="43">
      <t>ヤク</t>
    </rPh>
    <rPh sb="45" eb="46">
      <t>ネン</t>
    </rPh>
    <rPh sb="47" eb="49">
      <t>ケイカ</t>
    </rPh>
    <rPh sb="54" eb="56">
      <t>テキギ</t>
    </rPh>
    <rPh sb="56" eb="58">
      <t>カンキョ</t>
    </rPh>
    <rPh sb="59" eb="61">
      <t>チョウサ</t>
    </rPh>
    <rPh sb="62" eb="64">
      <t>ジッシ</t>
    </rPh>
    <rPh sb="66" eb="68">
      <t>テキセイ</t>
    </rPh>
    <rPh sb="69" eb="70">
      <t>カン</t>
    </rPh>
    <rPh sb="70" eb="72">
      <t>コウセイ</t>
    </rPh>
    <rPh sb="72" eb="73">
      <t>トウ</t>
    </rPh>
    <rPh sb="74" eb="76">
      <t>ジッシ</t>
    </rPh>
    <rPh sb="81" eb="83">
      <t>コンゴ</t>
    </rPh>
    <rPh sb="85" eb="87">
      <t>バショ</t>
    </rPh>
    <rPh sb="88" eb="90">
      <t>ネンスウ</t>
    </rPh>
    <rPh sb="91" eb="93">
      <t>コウリョ</t>
    </rPh>
    <rPh sb="95" eb="97">
      <t>テキセイ</t>
    </rPh>
    <rPh sb="98" eb="100">
      <t>カンリ</t>
    </rPh>
    <rPh sb="101" eb="102">
      <t>スス</t>
    </rPh>
    <phoneticPr fontId="4"/>
  </si>
  <si>
    <t>数値で見ると、改善の余地が大いにある。しかし、推移を見ると改善傾向にあるため、今後も適正な維持管理を行いつつ、面整備を進めるとともに、適正な使用料収入を確保し、健全かつ効率的な経営を目指す。</t>
    <rPh sb="0" eb="2">
      <t>スウチ</t>
    </rPh>
    <rPh sb="3" eb="4">
      <t>ミ</t>
    </rPh>
    <rPh sb="7" eb="9">
      <t>カイゼン</t>
    </rPh>
    <rPh sb="10" eb="12">
      <t>ヨチ</t>
    </rPh>
    <rPh sb="13" eb="14">
      <t>オオ</t>
    </rPh>
    <rPh sb="23" eb="25">
      <t>スイイ</t>
    </rPh>
    <rPh sb="26" eb="27">
      <t>ミ</t>
    </rPh>
    <rPh sb="29" eb="31">
      <t>カイゼン</t>
    </rPh>
    <rPh sb="31" eb="33">
      <t>ケイコウ</t>
    </rPh>
    <rPh sb="39" eb="41">
      <t>コンゴ</t>
    </rPh>
    <rPh sb="42" eb="44">
      <t>テキセイ</t>
    </rPh>
    <rPh sb="45" eb="47">
      <t>イジ</t>
    </rPh>
    <rPh sb="47" eb="49">
      <t>カンリ</t>
    </rPh>
    <rPh sb="50" eb="51">
      <t>オコナ</t>
    </rPh>
    <rPh sb="55" eb="56">
      <t>メン</t>
    </rPh>
    <rPh sb="56" eb="58">
      <t>セイビ</t>
    </rPh>
    <rPh sb="59" eb="60">
      <t>スス</t>
    </rPh>
    <rPh sb="67" eb="69">
      <t>テキセイ</t>
    </rPh>
    <rPh sb="70" eb="73">
      <t>シヨウリョウ</t>
    </rPh>
    <rPh sb="73" eb="75">
      <t>シュウニュウ</t>
    </rPh>
    <rPh sb="76" eb="78">
      <t>カクホ</t>
    </rPh>
    <rPh sb="80" eb="82">
      <t>ケンゼン</t>
    </rPh>
    <rPh sb="84" eb="86">
      <t>コウリツ</t>
    </rPh>
    <rPh sb="86" eb="87">
      <t>テキ</t>
    </rPh>
    <rPh sb="88" eb="90">
      <t>ケイエイ</t>
    </rPh>
    <rPh sb="91" eb="93">
      <t>メザ</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</si>
</sst>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0.06</c:v>
                </c:pt>
                <c:pt idx="1">
                  <c:v>0.16</c:v>
                </c:pt>
                <c:pt idx="2">
                  <c:v>0.16</c:v>
                </c:pt>
                <c:pt idx="3">
                  <c:v>0.2</c:v>
                </c:pt>
                <c:pt idx="4">
                  <c:v>0.14000000000000001</c:v>
                </c:pt>
              </c:numCache>
            </c:numRef>
          </c:val>
        </c:ser>
        <c:dLbls>
          <c:showLegendKey val="0"/>
          <c:showVal val="0"/>
          <c:showCatName val="0"/>
          <c:showSerName val="0"/>
          <c:showPercent val="0"/>
          <c:showBubbleSize val="0"/>
        </c:dLbls>
        <c:gapWidth val="150"/>
        <c:axId val="96553984"/>
        <c:axId val="965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0.04</c:v>
                </c:pt>
                <c:pt idx="1">
                  <c:v>0.19</c:v>
                </c:pt>
                <c:pt idx="2">
                  <c:v>0.04</c:v>
                </c:pt>
                <c:pt idx="3">
                  <c:v>0.06</c:v>
                </c:pt>
                <c:pt idx="4">
                  <c:v>0.05</c:v>
                </c:pt>
              </c:numCache>
            </c:numRef>
          </c:val>
          <c:smooth val="0"/>
        </c:ser>
        <c:dLbls>
          <c:showLegendKey val="0"/>
          <c:showVal val="0"/>
          <c:showCatName val="0"/>
          <c:showSerName val="0"/>
          <c:showPercent val="0"/>
          <c:showBubbleSize val="0"/>
        </c:dLbls>
        <c:marker val="1"/>
        <c:smooth val="0"/>
        <c:axId val="96553984"/>
        <c:axId val="96564352"/>
      </c:lineChart>
      <c:dateAx>
        <c:axId val="96553984"/>
        <c:scaling>
          <c:orientation val="minMax"/>
        </c:scaling>
        <c:delete val="1"/>
        <c:axPos val="b"/>
        <c:numFmt formatCode="ge" sourceLinked="1"/>
        <c:majorTickMark val="none"/>
        <c:minorTickMark val="none"/>
        <c:tickLblPos val="none"/>
        <c:crossAx val="96564352"/>
        <c:crosses val="autoZero"/>
        <c:auto val="1"/>
        <c:lblOffset val="100"/>
        <c:baseTimeUnit val="years"/>
      </c:dateAx>
      <c:valAx>
        <c:axId val="965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48.87</c:v>
                </c:pt>
                <c:pt idx="1">
                  <c:v>49.97</c:v>
                </c:pt>
                <c:pt idx="2">
                  <c:v>61.93</c:v>
                </c:pt>
                <c:pt idx="3">
                  <c:v>63.33</c:v>
                </c:pt>
                <c:pt idx="4">
                  <c:v>63.96</c:v>
                </c:pt>
              </c:numCache>
            </c:numRef>
          </c:val>
        </c:ser>
        <c:dLbls>
          <c:showLegendKey val="0"/>
          <c:showVal val="0"/>
          <c:showCatName val="0"/>
          <c:showSerName val="0"/>
          <c:showPercent val="0"/>
          <c:showBubbleSize val="0"/>
        </c:dLbls>
        <c:gapWidth val="150"/>
        <c:axId val="103905920"/>
        <c:axId val="1040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57.39</c:v>
                </c:pt>
                <c:pt idx="1">
                  <c:v>57.74</c:v>
                </c:pt>
                <c:pt idx="2">
                  <c:v>58.78</c:v>
                </c:pt>
                <c:pt idx="3">
                  <c:v>56.94</c:v>
                </c:pt>
                <c:pt idx="4">
                  <c:v>58.28</c:v>
                </c:pt>
              </c:numCache>
            </c:numRef>
          </c:val>
          <c:smooth val="0"/>
        </c:ser>
        <c:dLbls>
          <c:showLegendKey val="0"/>
          <c:showVal val="0"/>
          <c:showCatName val="0"/>
          <c:showSerName val="0"/>
          <c:showPercent val="0"/>
          <c:showBubbleSize val="0"/>
        </c:dLbls>
        <c:marker val="1"/>
        <c:smooth val="0"/>
        <c:axId val="103905920"/>
        <c:axId val="104006400"/>
      </c:lineChart>
      <c:dateAx>
        <c:axId val="103905920"/>
        <c:scaling>
          <c:orientation val="minMax"/>
        </c:scaling>
        <c:delete val="1"/>
        <c:axPos val="b"/>
        <c:numFmt formatCode="ge" sourceLinked="1"/>
        <c:majorTickMark val="none"/>
        <c:minorTickMark val="none"/>
        <c:tickLblPos val="none"/>
        <c:crossAx val="104006400"/>
        <c:crosses val="autoZero"/>
        <c:auto val="1"/>
        <c:lblOffset val="100"/>
        <c:baseTimeUnit val="years"/>
      </c:dateAx>
      <c:valAx>
        <c:axId val="1040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91.57</c:v>
                </c:pt>
                <c:pt idx="1">
                  <c:v>91.85</c:v>
                </c:pt>
                <c:pt idx="2">
                  <c:v>94.52</c:v>
                </c:pt>
                <c:pt idx="3">
                  <c:v>95.28</c:v>
                </c:pt>
                <c:pt idx="4">
                  <c:v>93.78</c:v>
                </c:pt>
              </c:numCache>
            </c:numRef>
          </c:val>
        </c:ser>
        <c:dLbls>
          <c:showLegendKey val="0"/>
          <c:showVal val="0"/>
          <c:showCatName val="0"/>
          <c:showSerName val="0"/>
          <c:showPercent val="0"/>
          <c:showBubbleSize val="0"/>
        </c:dLbls>
        <c:gapWidth val="150"/>
        <c:axId val="104032512"/>
        <c:axId val="10403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90.12</c:v>
                </c:pt>
                <c:pt idx="1">
                  <c:v>90.95</c:v>
                </c:pt>
                <c:pt idx="2">
                  <c:v>92.42</c:v>
                </c:pt>
                <c:pt idx="3">
                  <c:v>92.35</c:v>
                </c:pt>
                <c:pt idx="4">
                  <c:v>92.78</c:v>
                </c:pt>
              </c:numCache>
            </c:numRef>
          </c:val>
          <c:smooth val="0"/>
        </c:ser>
        <c:dLbls>
          <c:showLegendKey val="0"/>
          <c:showVal val="0"/>
          <c:showCatName val="0"/>
          <c:showSerName val="0"/>
          <c:showPercent val="0"/>
          <c:showBubbleSize val="0"/>
        </c:dLbls>
        <c:marker val="1"/>
        <c:smooth val="0"/>
        <c:axId val="104032512"/>
        <c:axId val="104034688"/>
      </c:lineChart>
      <c:dateAx>
        <c:axId val="104032512"/>
        <c:scaling>
          <c:orientation val="minMax"/>
        </c:scaling>
        <c:delete val="1"/>
        <c:axPos val="b"/>
        <c:numFmt formatCode="ge" sourceLinked="1"/>
        <c:majorTickMark val="none"/>
        <c:minorTickMark val="none"/>
        <c:tickLblPos val="none"/>
        <c:crossAx val="104034688"/>
        <c:crosses val="autoZero"/>
        <c:auto val="1"/>
        <c:lblOffset val="100"/>
        <c:baseTimeUnit val="years"/>
      </c:dateAx>
      <c:valAx>
        <c:axId val="10403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0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81.069999999999993</c:v>
                </c:pt>
                <c:pt idx="1">
                  <c:v>80.56</c:v>
                </c:pt>
                <c:pt idx="2">
                  <c:v>80.39</c:v>
                </c:pt>
                <c:pt idx="3">
                  <c:v>89.42</c:v>
                </c:pt>
                <c:pt idx="4">
                  <c:v>91.31</c:v>
                </c:pt>
              </c:numCache>
            </c:numRef>
          </c:val>
        </c:ser>
        <c:dLbls>
          <c:showLegendKey val="0"/>
          <c:showVal val="0"/>
          <c:showCatName val="0"/>
          <c:showSerName val="0"/>
          <c:showPercent val="0"/>
          <c:showBubbleSize val="0"/>
        </c:dLbls>
        <c:gapWidth val="150"/>
        <c:axId val="96586368"/>
        <c:axId val="9791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86368"/>
        <c:axId val="97919744"/>
      </c:lineChart>
      <c:dateAx>
        <c:axId val="96586368"/>
        <c:scaling>
          <c:orientation val="minMax"/>
        </c:scaling>
        <c:delete val="1"/>
        <c:axPos val="b"/>
        <c:numFmt formatCode="ge" sourceLinked="1"/>
        <c:majorTickMark val="none"/>
        <c:minorTickMark val="none"/>
        <c:tickLblPos val="none"/>
        <c:crossAx val="97919744"/>
        <c:crosses val="autoZero"/>
        <c:auto val="1"/>
        <c:lblOffset val="100"/>
        <c:baseTimeUnit val="years"/>
      </c:dateAx>
      <c:valAx>
        <c:axId val="9791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8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937664"/>
        <c:axId val="9795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37664"/>
        <c:axId val="97956224"/>
      </c:lineChart>
      <c:dateAx>
        <c:axId val="97937664"/>
        <c:scaling>
          <c:orientation val="minMax"/>
        </c:scaling>
        <c:delete val="1"/>
        <c:axPos val="b"/>
        <c:numFmt formatCode="ge" sourceLinked="1"/>
        <c:majorTickMark val="none"/>
        <c:minorTickMark val="none"/>
        <c:tickLblPos val="none"/>
        <c:crossAx val="97956224"/>
        <c:crosses val="autoZero"/>
        <c:auto val="1"/>
        <c:lblOffset val="100"/>
        <c:baseTimeUnit val="years"/>
      </c:dateAx>
      <c:valAx>
        <c:axId val="9795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9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950208"/>
        <c:axId val="10396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950208"/>
        <c:axId val="103960576"/>
      </c:lineChart>
      <c:dateAx>
        <c:axId val="103950208"/>
        <c:scaling>
          <c:orientation val="minMax"/>
        </c:scaling>
        <c:delete val="1"/>
        <c:axPos val="b"/>
        <c:numFmt formatCode="ge" sourceLinked="1"/>
        <c:majorTickMark val="none"/>
        <c:minorTickMark val="none"/>
        <c:tickLblPos val="none"/>
        <c:crossAx val="103960576"/>
        <c:crosses val="autoZero"/>
        <c:auto val="1"/>
        <c:lblOffset val="100"/>
        <c:baseTimeUnit val="years"/>
      </c:dateAx>
      <c:valAx>
        <c:axId val="10396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95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78336"/>
        <c:axId val="1036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78336"/>
        <c:axId val="103679488"/>
      </c:lineChart>
      <c:dateAx>
        <c:axId val="103678336"/>
        <c:scaling>
          <c:orientation val="minMax"/>
        </c:scaling>
        <c:delete val="1"/>
        <c:axPos val="b"/>
        <c:numFmt formatCode="ge" sourceLinked="1"/>
        <c:majorTickMark val="none"/>
        <c:minorTickMark val="none"/>
        <c:tickLblPos val="none"/>
        <c:crossAx val="103679488"/>
        <c:crosses val="autoZero"/>
        <c:auto val="1"/>
        <c:lblOffset val="100"/>
        <c:baseTimeUnit val="years"/>
      </c:dateAx>
      <c:valAx>
        <c:axId val="1036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01888"/>
        <c:axId val="1037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01888"/>
        <c:axId val="103720448"/>
      </c:lineChart>
      <c:dateAx>
        <c:axId val="103701888"/>
        <c:scaling>
          <c:orientation val="minMax"/>
        </c:scaling>
        <c:delete val="1"/>
        <c:axPos val="b"/>
        <c:numFmt formatCode="ge" sourceLinked="1"/>
        <c:majorTickMark val="none"/>
        <c:minorTickMark val="none"/>
        <c:tickLblPos val="none"/>
        <c:crossAx val="103720448"/>
        <c:crosses val="autoZero"/>
        <c:auto val="1"/>
        <c:lblOffset val="100"/>
        <c:baseTimeUnit val="years"/>
      </c:dateAx>
      <c:valAx>
        <c:axId val="10372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65.91</c:v>
                </c:pt>
                <c:pt idx="1">
                  <c:v>125.06</c:v>
                </c:pt>
                <c:pt idx="2">
                  <c:v>116.15</c:v>
                </c:pt>
                <c:pt idx="3">
                  <c:v>108.41</c:v>
                </c:pt>
                <c:pt idx="4">
                  <c:v>100.2</c:v>
                </c:pt>
              </c:numCache>
            </c:numRef>
          </c:val>
        </c:ser>
        <c:dLbls>
          <c:showLegendKey val="0"/>
          <c:showVal val="0"/>
          <c:showCatName val="0"/>
          <c:showSerName val="0"/>
          <c:showPercent val="0"/>
          <c:showBubbleSize val="0"/>
        </c:dLbls>
        <c:gapWidth val="150"/>
        <c:axId val="103732352"/>
        <c:axId val="1037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1066.95</c:v>
                </c:pt>
                <c:pt idx="1">
                  <c:v>1070.3499999999999</c:v>
                </c:pt>
                <c:pt idx="2">
                  <c:v>1127.77</c:v>
                </c:pt>
                <c:pt idx="3">
                  <c:v>1066.1600000000001</c:v>
                </c:pt>
                <c:pt idx="4">
                  <c:v>1117.27</c:v>
                </c:pt>
              </c:numCache>
            </c:numRef>
          </c:val>
          <c:smooth val="0"/>
        </c:ser>
        <c:dLbls>
          <c:showLegendKey val="0"/>
          <c:showVal val="0"/>
          <c:showCatName val="0"/>
          <c:showSerName val="0"/>
          <c:showPercent val="0"/>
          <c:showBubbleSize val="0"/>
        </c:dLbls>
        <c:marker val="1"/>
        <c:smooth val="0"/>
        <c:axId val="103732352"/>
        <c:axId val="103734272"/>
      </c:lineChart>
      <c:dateAx>
        <c:axId val="103732352"/>
        <c:scaling>
          <c:orientation val="minMax"/>
        </c:scaling>
        <c:delete val="1"/>
        <c:axPos val="b"/>
        <c:numFmt formatCode="ge" sourceLinked="1"/>
        <c:majorTickMark val="none"/>
        <c:minorTickMark val="none"/>
        <c:tickLblPos val="none"/>
        <c:crossAx val="103734272"/>
        <c:crosses val="autoZero"/>
        <c:auto val="1"/>
        <c:lblOffset val="100"/>
        <c:baseTimeUnit val="years"/>
      </c:dateAx>
      <c:valAx>
        <c:axId val="1037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75.88</c:v>
                </c:pt>
                <c:pt idx="1">
                  <c:v>76.17</c:v>
                </c:pt>
                <c:pt idx="2">
                  <c:v>76.3</c:v>
                </c:pt>
                <c:pt idx="3">
                  <c:v>75.790000000000006</c:v>
                </c:pt>
                <c:pt idx="4">
                  <c:v>78.14</c:v>
                </c:pt>
              </c:numCache>
            </c:numRef>
          </c:val>
        </c:ser>
        <c:dLbls>
          <c:showLegendKey val="0"/>
          <c:showVal val="0"/>
          <c:showCatName val="0"/>
          <c:showSerName val="0"/>
          <c:showPercent val="0"/>
          <c:showBubbleSize val="0"/>
        </c:dLbls>
        <c:gapWidth val="150"/>
        <c:axId val="103797504"/>
        <c:axId val="10379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78.8</c:v>
                </c:pt>
                <c:pt idx="1">
                  <c:v>77.56</c:v>
                </c:pt>
                <c:pt idx="2">
                  <c:v>75.08</c:v>
                </c:pt>
                <c:pt idx="3">
                  <c:v>76.91</c:v>
                </c:pt>
                <c:pt idx="4">
                  <c:v>76.33</c:v>
                </c:pt>
              </c:numCache>
            </c:numRef>
          </c:val>
          <c:smooth val="0"/>
        </c:ser>
        <c:dLbls>
          <c:showLegendKey val="0"/>
          <c:showVal val="0"/>
          <c:showCatName val="0"/>
          <c:showSerName val="0"/>
          <c:showPercent val="0"/>
          <c:showBubbleSize val="0"/>
        </c:dLbls>
        <c:marker val="1"/>
        <c:smooth val="0"/>
        <c:axId val="103797504"/>
        <c:axId val="103799424"/>
      </c:lineChart>
      <c:dateAx>
        <c:axId val="103797504"/>
        <c:scaling>
          <c:orientation val="minMax"/>
        </c:scaling>
        <c:delete val="1"/>
        <c:axPos val="b"/>
        <c:numFmt formatCode="ge" sourceLinked="1"/>
        <c:majorTickMark val="none"/>
        <c:minorTickMark val="none"/>
        <c:tickLblPos val="none"/>
        <c:crossAx val="103799424"/>
        <c:crosses val="autoZero"/>
        <c:auto val="1"/>
        <c:lblOffset val="100"/>
        <c:baseTimeUnit val="years"/>
      </c:dateAx>
      <c:valAx>
        <c:axId val="10379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170</c:v>
                </c:pt>
                <c:pt idx="1">
                  <c:v>170</c:v>
                </c:pt>
                <c:pt idx="2">
                  <c:v>170</c:v>
                </c:pt>
                <c:pt idx="3">
                  <c:v>170</c:v>
                </c:pt>
                <c:pt idx="4">
                  <c:v>170</c:v>
                </c:pt>
              </c:numCache>
            </c:numRef>
          </c:val>
        </c:ser>
        <c:dLbls>
          <c:showLegendKey val="0"/>
          <c:showVal val="0"/>
          <c:showCatName val="0"/>
          <c:showSerName val="0"/>
          <c:showPercent val="0"/>
          <c:showBubbleSize val="0"/>
        </c:dLbls>
        <c:gapWidth val="150"/>
        <c:axId val="103890944"/>
        <c:axId val="10389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159.43</c:v>
                </c:pt>
                <c:pt idx="1">
                  <c:v>164.14</c:v>
                </c:pt>
                <c:pt idx="2">
                  <c:v>164.73</c:v>
                </c:pt>
                <c:pt idx="3">
                  <c:v>160.77000000000001</c:v>
                </c:pt>
                <c:pt idx="4">
                  <c:v>164.13</c:v>
                </c:pt>
              </c:numCache>
            </c:numRef>
          </c:val>
          <c:smooth val="0"/>
        </c:ser>
        <c:dLbls>
          <c:showLegendKey val="0"/>
          <c:showVal val="0"/>
          <c:showCatName val="0"/>
          <c:showSerName val="0"/>
          <c:showPercent val="0"/>
          <c:showBubbleSize val="0"/>
        </c:dLbls>
        <c:marker val="1"/>
        <c:smooth val="0"/>
        <c:axId val="103890944"/>
        <c:axId val="103892864"/>
      </c:lineChart>
      <c:dateAx>
        <c:axId val="103890944"/>
        <c:scaling>
          <c:orientation val="minMax"/>
        </c:scaling>
        <c:delete val="1"/>
        <c:axPos val="b"/>
        <c:numFmt formatCode="ge" sourceLinked="1"/>
        <c:majorTickMark val="none"/>
        <c:minorTickMark val="none"/>
        <c:tickLblPos val="none"/>
        <c:crossAx val="103892864"/>
        <c:crosses val="autoZero"/>
        <c:auto val="1"/>
        <c:lblOffset val="100"/>
        <c:baseTimeUnit val="years"/>
      </c:dateAx>
      <c:valAx>
        <c:axId val="10389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89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愛知県　尾張旭市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Bc2</v>
      </c>
      <c r="X8" s="71"/>
      <c r="Y8" s="71"/>
      <c r="Z8" s="71"/>
      <c r="AA8" s="71"/>
      <c r="AB8" s="71"/>
      <c r="AC8" s="71"/>
      <c r="AD8" s="3"/>
      <c r="AE8" s="3"/>
      <c r="AF8" s="3"/>
      <c r="AG8" s="3"/>
      <c r="AH8" s="3"/>
      <c r="AI8" s="3"/>
      <c r="AJ8" s="3"/>
      <c r="AK8" s="3"/>
      <c r="AL8" s="65">
        <f>データ!R6</f>
        <v>82359</v>
      </c>
      <c r="AM8" s="65"/>
      <c r="AN8" s="65"/>
      <c r="AO8" s="65"/>
      <c r="AP8" s="65"/>
      <c r="AQ8" s="65"/>
      <c r="AR8" s="65"/>
      <c r="AS8" s="65"/>
      <c r="AT8" s="64">
        <f>データ!S6</f>
        <v>21.03</v>
      </c>
      <c r="AU8" s="64"/>
      <c r="AV8" s="64"/>
      <c r="AW8" s="64"/>
      <c r="AX8" s="64"/>
      <c r="AY8" s="64"/>
      <c r="AZ8" s="64"/>
      <c r="BA8" s="64"/>
      <c r="BB8" s="64">
        <f>データ!T6</f>
        <v>3916.26</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t="str">
        <f>データ!N6</f>
        <v>該当数値なし</v>
      </c>
      <c r="J10" s="64"/>
      <c r="K10" s="64"/>
      <c r="L10" s="64"/>
      <c r="M10" s="64"/>
      <c r="N10" s="64"/>
      <c r="O10" s="64"/>
      <c r="P10" s="64">
        <f>データ!O6</f>
        <v>67.36</v>
      </c>
      <c r="Q10" s="64"/>
      <c r="R10" s="64"/>
      <c r="S10" s="64"/>
      <c r="T10" s="64"/>
      <c r="U10" s="64"/>
      <c r="V10" s="64"/>
      <c r="W10" s="64">
        <f>データ!P6</f>
        <v>98.65</v>
      </c>
      <c r="X10" s="64"/>
      <c r="Y10" s="64"/>
      <c r="Z10" s="64"/>
      <c r="AA10" s="64"/>
      <c r="AB10" s="64"/>
      <c r="AC10" s="64"/>
      <c r="AD10" s="65">
        <f>データ!Q6</f>
        <v>2376</v>
      </c>
      <c r="AE10" s="65"/>
      <c r="AF10" s="65"/>
      <c r="AG10" s="65"/>
      <c r="AH10" s="65"/>
      <c r="AI10" s="65"/>
      <c r="AJ10" s="65"/>
      <c r="AK10" s="2"/>
      <c r="AL10" s="65">
        <f>データ!U6</f>
        <v>55481</v>
      </c>
      <c r="AM10" s="65"/>
      <c r="AN10" s="65"/>
      <c r="AO10" s="65"/>
      <c r="AP10" s="65"/>
      <c r="AQ10" s="65"/>
      <c r="AR10" s="65"/>
      <c r="AS10" s="65"/>
      <c r="AT10" s="64">
        <f>データ!V6</f>
        <v>7.83</v>
      </c>
      <c r="AU10" s="64"/>
      <c r="AV10" s="64"/>
      <c r="AW10" s="64"/>
      <c r="AX10" s="64"/>
      <c r="AY10" s="64"/>
      <c r="AZ10" s="64"/>
      <c r="BA10" s="64"/>
      <c r="BB10" s="64">
        <f>データ!W6</f>
        <v>7085.7</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4">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232262</v>
      </c>
      <c r="D6" s="31">
        <f t="shared" si="3"/>
        <v>47</v>
      </c>
      <c r="E6" s="31">
        <f t="shared" si="3"/>
        <v>17</v>
      </c>
      <c r="F6" s="31">
        <f t="shared" si="3"/>
        <v>1</v>
      </c>
      <c r="G6" s="31">
        <f t="shared" si="3"/>
        <v>0</v>
      </c>
      <c r="H6" s="31" t="str">
        <f t="shared" si="3"/>
        <v>愛知県　尾張旭市</v>
      </c>
      <c r="I6" s="31" t="str">
        <f t="shared" si="3"/>
        <v>法非適用</v>
      </c>
      <c r="J6" s="31" t="str">
        <f t="shared" si="3"/>
        <v>下水道事業</v>
      </c>
      <c r="K6" s="31" t="str">
        <f t="shared" si="3"/>
        <v>公共下水道</v>
      </c>
      <c r="L6" s="31" t="str">
        <f t="shared" si="3"/>
        <v>Bc2</v>
      </c>
      <c r="M6" s="32" t="str">
        <f t="shared" si="3"/>
        <v>-</v>
      </c>
      <c r="N6" s="32" t="str">
        <f t="shared" si="3"/>
        <v>該当数値なし</v>
      </c>
      <c r="O6" s="32">
        <f t="shared" si="3"/>
        <v>67.36</v>
      </c>
      <c r="P6" s="32">
        <f t="shared" si="3"/>
        <v>98.65</v>
      </c>
      <c r="Q6" s="32">
        <f t="shared" si="3"/>
        <v>2376</v>
      </c>
      <c r="R6" s="32">
        <f t="shared" si="3"/>
        <v>82359</v>
      </c>
      <c r="S6" s="32">
        <f t="shared" si="3"/>
        <v>21.03</v>
      </c>
      <c r="T6" s="32">
        <f t="shared" si="3"/>
        <v>3916.26</v>
      </c>
      <c r="U6" s="32">
        <f t="shared" si="3"/>
        <v>55481</v>
      </c>
      <c r="V6" s="32">
        <f t="shared" si="3"/>
        <v>7.83</v>
      </c>
      <c r="W6" s="32">
        <f t="shared" si="3"/>
        <v>7085.7</v>
      </c>
      <c r="X6" s="33">
        <f>IF(X7="",NA(),X7)</f>
        <v>81.069999999999993</v>
      </c>
      <c r="Y6" s="33">
        <f t="shared" ref="Y6:AG6" si="4">IF(Y7="",NA(),Y7)</f>
        <v>80.56</v>
      </c>
      <c r="Z6" s="33">
        <f t="shared" si="4"/>
        <v>80.39</v>
      </c>
      <c r="AA6" s="33">
        <f t="shared" si="4"/>
        <v>89.42</v>
      </c>
      <c r="AB6" s="33">
        <f t="shared" si="4"/>
        <v>91.31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65.91</v>
      </c>
      <c r="BF6" s="33">
        <f t="shared" ref="BF6:BN6" si="7">IF(BF7="",NA(),BF7)</f>
        <v>125.06</v>
      </c>
      <c r="BG6" s="33">
        <f t="shared" si="7"/>
        <v>116.15</v>
      </c>
      <c r="BH6" s="33">
        <f t="shared" si="7"/>
        <v>108.41</v>
      </c>
      <c r="BI6" s="33">
        <f t="shared" si="7"/>
        <v>100.2</v>
      </c>
      <c r="BJ6" s="33">
        <f t="shared" si="7"/>
        <v>1066.95</v>
      </c>
      <c r="BK6" s="33">
        <f t="shared" si="7"/>
        <v>1070.3499999999999</v>
      </c>
      <c r="BL6" s="33">
        <f t="shared" si="7"/>
        <v>1127.77</v>
      </c>
      <c r="BM6" s="33">
        <f t="shared" si="7"/>
        <v>1066.1600000000001</v>
      </c>
      <c r="BN6" s="33">
        <f t="shared" si="7"/>
        <v>1117.27</v>
      </c>
      <c r="BO6" s="32" t="str">
        <f>IF(BO7="","",IF(BO7="-","【-】","【"&amp;SUBSTITUTE(TEXT(BO7,"#,##0.00"),"-","△")&amp;"】"))</f>
        <v>【776.35】</v>
      </c>
      <c r="BP6" s="33">
        <f>IF(BP7="",NA(),BP7)</f>
        <v>75.88</v>
      </c>
      <c r="BQ6" s="33">
        <f t="shared" ref="BQ6:BY6" si="8">IF(BQ7="",NA(),BQ7)</f>
        <v>76.17</v>
      </c>
      <c r="BR6" s="33">
        <f t="shared" si="8"/>
        <v>76.3</v>
      </c>
      <c r="BS6" s="33">
        <f t="shared" si="8"/>
        <v>75.790000000000006</v>
      </c>
      <c r="BT6" s="33">
        <f t="shared" si="8"/>
        <v>78.14</v>
      </c>
      <c r="BU6" s="33">
        <f t="shared" si="8"/>
        <v>78.8</v>
      </c>
      <c r="BV6" s="33">
        <f t="shared" si="8"/>
        <v>77.56</v>
      </c>
      <c r="BW6" s="33">
        <f t="shared" si="8"/>
        <v>75.08</v>
      </c>
      <c r="BX6" s="33">
        <f t="shared" si="8"/>
        <v>76.91</v>
      </c>
      <c r="BY6" s="33">
        <f t="shared" si="8"/>
        <v>76.33</v>
      </c>
      <c r="BZ6" s="32" t="str">
        <f>IF(BZ7="","",IF(BZ7="-","【-】","【"&amp;SUBSTITUTE(TEXT(BZ7,"#,##0.00"),"-","△")&amp;"】"))</f>
        <v>【96.57】</v>
      </c>
      <c r="CA6" s="33">
        <f>IF(CA7="",NA(),CA7)</f>
        <v>170</v>
      </c>
      <c r="CB6" s="33">
        <f t="shared" ref="CB6:CJ6" si="9">IF(CB7="",NA(),CB7)</f>
        <v>170</v>
      </c>
      <c r="CC6" s="33">
        <f t="shared" si="9"/>
        <v>170</v>
      </c>
      <c r="CD6" s="33">
        <f t="shared" si="9"/>
        <v>170</v>
      </c>
      <c r="CE6" s="33">
        <f t="shared" si="9"/>
        <v>170</v>
      </c>
      <c r="CF6" s="33">
        <f t="shared" si="9"/>
        <v>159.43</v>
      </c>
      <c r="CG6" s="33">
        <f t="shared" si="9"/>
        <v>164.14</v>
      </c>
      <c r="CH6" s="33">
        <f t="shared" si="9"/>
        <v>164.73</v>
      </c>
      <c r="CI6" s="33">
        <f t="shared" si="9"/>
        <v>160.77000000000001</v>
      </c>
      <c r="CJ6" s="33">
        <f t="shared" si="9"/>
        <v>164.13</v>
      </c>
      <c r="CK6" s="32" t="str">
        <f>IF(CK7="","",IF(CK7="-","【-】","【"&amp;SUBSTITUTE(TEXT(CK7,"#,##0.00"),"-","△")&amp;"】"))</f>
        <v>【142.28】</v>
      </c>
      <c r="CL6" s="33">
        <f>IF(CL7="",NA(),CL7)</f>
        <v>48.87</v>
      </c>
      <c r="CM6" s="33">
        <f t="shared" ref="CM6:CU6" si="10">IF(CM7="",NA(),CM7)</f>
        <v>49.97</v>
      </c>
      <c r="CN6" s="33">
        <f t="shared" si="10"/>
        <v>61.93</v>
      </c>
      <c r="CO6" s="33">
        <f t="shared" si="10"/>
        <v>63.33</v>
      </c>
      <c r="CP6" s="33">
        <f t="shared" si="10"/>
        <v>63.96</v>
      </c>
      <c r="CQ6" s="33">
        <f t="shared" si="10"/>
        <v>57.39</v>
      </c>
      <c r="CR6" s="33">
        <f t="shared" si="10"/>
        <v>57.74</v>
      </c>
      <c r="CS6" s="33">
        <f t="shared" si="10"/>
        <v>58.78</v>
      </c>
      <c r="CT6" s="33">
        <f t="shared" si="10"/>
        <v>56.94</v>
      </c>
      <c r="CU6" s="33">
        <f t="shared" si="10"/>
        <v>58.28</v>
      </c>
      <c r="CV6" s="32" t="str">
        <f>IF(CV7="","",IF(CV7="-","【-】","【"&amp;SUBSTITUTE(TEXT(CV7,"#,##0.00"),"-","△")&amp;"】"))</f>
        <v>【60.35】</v>
      </c>
      <c r="CW6" s="33">
        <f>IF(CW7="",NA(),CW7)</f>
        <v>91.57</v>
      </c>
      <c r="CX6" s="33">
        <f t="shared" ref="CX6:DF6" si="11">IF(CX7="",NA(),CX7)</f>
        <v>91.85</v>
      </c>
      <c r="CY6" s="33">
        <f t="shared" si="11"/>
        <v>94.52</v>
      </c>
      <c r="CZ6" s="33">
        <f t="shared" si="11"/>
        <v>95.28</v>
      </c>
      <c r="DA6" s="33">
        <f t="shared" si="11"/>
        <v>93.78</v>
      </c>
      <c r="DB6" s="33">
        <f t="shared" si="11"/>
        <v>90.12</v>
      </c>
      <c r="DC6" s="33">
        <f t="shared" si="11"/>
        <v>90.95</v>
      </c>
      <c r="DD6" s="33">
        <f t="shared" si="11"/>
        <v>92.42</v>
      </c>
      <c r="DE6" s="33">
        <f t="shared" si="11"/>
        <v>92.35</v>
      </c>
      <c r="DF6" s="33">
        <f t="shared" si="11"/>
        <v>92.78</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0.06</v>
      </c>
      <c r="EE6" s="33">
        <f t="shared" ref="EE6:EM6" si="14">IF(EE7="",NA(),EE7)</f>
        <v>0.16</v>
      </c>
      <c r="EF6" s="33">
        <f t="shared" si="14"/>
        <v>0.16</v>
      </c>
      <c r="EG6" s="33">
        <f t="shared" si="14"/>
        <v>0.2</v>
      </c>
      <c r="EH6" s="33">
        <f t="shared" si="14"/>
        <v>0.14000000000000001</v>
      </c>
      <c r="EI6" s="33">
        <f t="shared" si="14"/>
        <v>0.04</v>
      </c>
      <c r="EJ6" s="33">
        <f t="shared" si="14"/>
        <v>0.19</v>
      </c>
      <c r="EK6" s="33">
        <f t="shared" si="14"/>
        <v>0.04</v>
      </c>
      <c r="EL6" s="33">
        <f t="shared" si="14"/>
        <v>0.06</v>
      </c>
      <c r="EM6" s="33">
        <f t="shared" si="14"/>
        <v>0.05</v>
      </c>
      <c r="EN6" s="32" t="str">
        <f>IF(EN7="","",IF(EN7="-","【-】","【"&amp;SUBSTITUTE(TEXT(EN7,"#,##0.00"),"-","△")&amp;"】"))</f>
        <v>【0.17】</v>
      </c>
    </row>
    <row r="7" spans="1:144" s="34" customFormat="1">
      <c r="A7" s="26"/>
      <c r="B7" s="35">
        <v>2014</v>
      </c>
      <c r="C7" s="35">
        <v>232262</v>
      </c>
      <c r="D7" s="35">
        <v>47</v>
      </c>
      <c r="E7" s="35">
        <v>17</v>
      </c>
      <c r="F7" s="35">
        <v>1</v>
      </c>
      <c r="G7" s="35">
        <v>0</v>
      </c>
      <c r="H7" s="35" t="s">
        <v>96</v>
      </c>
      <c r="I7" s="35" t="s">
        <v>97</v>
      </c>
      <c r="J7" s="35" t="s">
        <v>98</v>
      </c>
      <c r="K7" s="35" t="s">
        <v>99</v>
      </c>
      <c r="L7" s="35" t="s">
        <v>100</v>
      </c>
      <c r="M7" s="36" t="s">
        <v>101</v>
      </c>
      <c r="N7" s="36" t="s">
        <v>102</v>
      </c>
      <c r="O7" s="36">
        <v>67.36</v>
      </c>
      <c r="P7" s="36">
        <v>98.65</v>
      </c>
      <c r="Q7" s="36">
        <v>2376</v>
      </c>
      <c r="R7" s="36">
        <v>82359</v>
      </c>
      <c r="S7" s="36">
        <v>21.03</v>
      </c>
      <c r="T7" s="36">
        <v>3916.26</v>
      </c>
      <c r="U7" s="36">
        <v>55481</v>
      </c>
      <c r="V7" s="36">
        <v>7.83</v>
      </c>
      <c r="W7" s="36">
        <v>7085.7</v>
      </c>
      <c r="X7" s="36">
        <v>81.069999999999993</v>
      </c>
      <c r="Y7" s="36">
        <v>80.56</v>
      </c>
      <c r="Z7" s="36">
        <v>80.39</v>
      </c>
      <c r="AA7" s="36">
        <v>89.42</v>
      </c>
      <c r="AB7" s="36">
        <v>91.31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65.91</v>
      </c>
      <c r="BF7" s="36">
        <v>125.06</v>
      </c>
      <c r="BG7" s="36">
        <v>116.15</v>
      </c>
      <c r="BH7" s="36">
        <v>108.41</v>
      </c>
      <c r="BI7" s="36">
        <v>100.2</v>
      </c>
      <c r="BJ7" s="36">
        <v>1066.95</v>
      </c>
      <c r="BK7" s="36">
        <v>1070.3499999999999</v>
      </c>
      <c r="BL7" s="36">
        <v>1127.77</v>
      </c>
      <c r="BM7" s="36">
        <v>1066.1600000000001</v>
      </c>
      <c r="BN7" s="36">
        <v>1117.27</v>
      </c>
      <c r="BO7" s="36">
        <v>776.35</v>
      </c>
      <c r="BP7" s="36">
        <v>75.88</v>
      </c>
      <c r="BQ7" s="36">
        <v>76.17</v>
      </c>
      <c r="BR7" s="36">
        <v>76.3</v>
      </c>
      <c r="BS7" s="36">
        <v>75.790000000000006</v>
      </c>
      <c r="BT7" s="36">
        <v>78.14</v>
      </c>
      <c r="BU7" s="36">
        <v>78.8</v>
      </c>
      <c r="BV7" s="36">
        <v>77.56</v>
      </c>
      <c r="BW7" s="36">
        <v>75.08</v>
      </c>
      <c r="BX7" s="36">
        <v>76.91</v>
      </c>
      <c r="BY7" s="36">
        <v>76.33</v>
      </c>
      <c r="BZ7" s="36">
        <v>96.57</v>
      </c>
      <c r="CA7" s="36">
        <v>170</v>
      </c>
      <c r="CB7" s="36">
        <v>170</v>
      </c>
      <c r="CC7" s="36">
        <v>170</v>
      </c>
      <c r="CD7" s="36">
        <v>170</v>
      </c>
      <c r="CE7" s="36">
        <v>170</v>
      </c>
      <c r="CF7" s="36">
        <v>159.43</v>
      </c>
      <c r="CG7" s="36">
        <v>164.14</v>
      </c>
      <c r="CH7" s="36">
        <v>164.73</v>
      </c>
      <c r="CI7" s="36">
        <v>160.77000000000001</v>
      </c>
      <c r="CJ7" s="36">
        <v>164.13</v>
      </c>
      <c r="CK7" s="36">
        <v>142.28</v>
      </c>
      <c r="CL7" s="36">
        <v>48.87</v>
      </c>
      <c r="CM7" s="36">
        <v>49.97</v>
      </c>
      <c r="CN7" s="36">
        <v>61.93</v>
      </c>
      <c r="CO7" s="36">
        <v>63.33</v>
      </c>
      <c r="CP7" s="36">
        <v>63.96</v>
      </c>
      <c r="CQ7" s="36">
        <v>57.39</v>
      </c>
      <c r="CR7" s="36">
        <v>57.74</v>
      </c>
      <c r="CS7" s="36">
        <v>58.78</v>
      </c>
      <c r="CT7" s="36">
        <v>56.94</v>
      </c>
      <c r="CU7" s="36">
        <v>58.28</v>
      </c>
      <c r="CV7" s="36">
        <v>60.35</v>
      </c>
      <c r="CW7" s="36">
        <v>91.57</v>
      </c>
      <c r="CX7" s="36">
        <v>91.85</v>
      </c>
      <c r="CY7" s="36">
        <v>94.52</v>
      </c>
      <c r="CZ7" s="36">
        <v>95.28</v>
      </c>
      <c r="DA7" s="36">
        <v>93.78</v>
      </c>
      <c r="DB7" s="36">
        <v>90.12</v>
      </c>
      <c r="DC7" s="36">
        <v>90.95</v>
      </c>
      <c r="DD7" s="36">
        <v>92.42</v>
      </c>
      <c r="DE7" s="36">
        <v>92.35</v>
      </c>
      <c r="DF7" s="36">
        <v>92.78</v>
      </c>
      <c r="DG7" s="36">
        <v>94.57</v>
      </c>
      <c r="DH7" s="36"/>
      <c r="DI7" s="36"/>
      <c r="DJ7" s="36"/>
      <c r="DK7" s="36"/>
      <c r="DL7" s="36"/>
      <c r="DM7" s="36"/>
      <c r="DN7" s="36"/>
      <c r="DO7" s="36"/>
      <c r="DP7" s="36"/>
      <c r="DQ7" s="36"/>
      <c r="DR7" s="36"/>
      <c r="DS7" s="36"/>
      <c r="DT7" s="36"/>
      <c r="DU7" s="36"/>
      <c r="DV7" s="36"/>
      <c r="DW7" s="36"/>
      <c r="DX7" s="36"/>
      <c r="DY7" s="36"/>
      <c r="DZ7" s="36"/>
      <c r="EA7" s="36"/>
      <c r="EB7" s="36"/>
      <c r="EC7" s="36"/>
      <c r="ED7" s="36">
        <v>0.06</v>
      </c>
      <c r="EE7" s="36">
        <v>0.16</v>
      </c>
      <c r="EF7" s="36">
        <v>0.16</v>
      </c>
      <c r="EG7" s="36">
        <v>0.2</v>
      </c>
      <c r="EH7" s="36">
        <v>0.14000000000000001</v>
      </c>
      <c r="EI7" s="36">
        <v>0.04</v>
      </c>
      <c r="EJ7" s="36">
        <v>0.19</v>
      </c>
      <c r="EK7" s="36">
        <v>0.04</v>
      </c>
      <c r="EL7" s="36">
        <v>0.06</v>
      </c>
      <c r="EM7" s="36">
        <v>0.05</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2016-02-12T01:08:41Z</cp:lastPrinted>
  <dcterms:created xsi:type="dcterms:W3CDTF">2016-02-03T08:53:29Z</dcterms:created>
  <dcterms:modified xsi:type="dcterms:W3CDTF">2016-02-25T04:31:24Z</dcterms:modified>
</cp:coreProperties>
</file>