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<sst xmlns="http://schemas.openxmlformats.org/spreadsheetml/2006/main" count="229" uniqueCount="111">
  <si>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</si>
  <si>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</si>
  <si>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</si>
  <si>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</si>
  <si>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</si>
  <si>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</si>
  <si>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</si>
  <si>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</si>
  <si>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</si>
  <si>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</si>
  <si>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</si>
  <si>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</si>
  <si>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</si>
  <si>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</si>
  <si>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</si>
  <si>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</si>
  <si>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</si>
  <si>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</si>
  <si>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</si>
  <si>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</si>
  <si>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</si>
  <si>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</si>
  <si>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</si>
  <si>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</si>
  <si>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</si>
  <si>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</si>
  <si>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</si>
  <si>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</si>
  <si>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</si>
  <si>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</si>
  <si>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</si>
  <si>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</si>
  <si>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</si>
  <si>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</si>
  <si>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</si>
  <si>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</si>
  <si>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</si>
  <si>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</si>
  <si>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</si>
  <si>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</si>
  <si>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</si>
  <si>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</si>
  <si>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</si>
  <si>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</si>
  <si>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</si>
  <si>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</si>
  <si>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</si>
  <si>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</si>
  <si>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</si>
  <si>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</si>
  <si>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</si>
  <si>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</si>
  <si>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</si>
  <si>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</si>
  <si>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</si>
  <si>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</si>
  <si>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</si>
  <si>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</si>
  <si>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</si>
  <si>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</si>
  <si>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</si>
  <si>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</si>
  <si>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</si>
  <si>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</si>
  <si>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</si>
  <si>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</si>
  <si>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</si>
  <si>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</si>
  <si>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</si>
  <si>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</si>
  <si>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</si>
  <si>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</si>
  <si>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</si>
  <si>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</si>
  <si>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</si>
  <si>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</si>
  <si>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</si>
  <si>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</si>
  <si>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</si>
  <si>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</si>
  <si>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</si>
  <si>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</si>
  <si>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</si>
  <si>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</si>
  <si>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</si>
  <si>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</si>
  <si>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</si>
  <si>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</si>
  <si>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</si>
  <si>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</si>
  <si>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</si>
  <si>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</si>
  <si>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</si>
  <si>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</si>
  <si>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</si>
  <si>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</si>
  <si>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北名古屋市</t>
  </si>
  <si>
    <t>法非適用</t>
  </si>
  <si>
    <t>下水道事業</t>
  </si>
  <si>
    <t>公共下水道</t>
  </si>
  <si>
    <t>Bb2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</si>
  <si>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</si>
  <si>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</si>
  <si>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</si>
  <si>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</si>
  <si>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</si>
  <si>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</si>
  <si>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</si>
  <si>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本市の公共下水道は、平成13年度に事業着手、平成20年度に供用開始しており、比較的新しい下水道である。
　以下に本市公共下水道の経営の健全性・効率性の要点を示す。
1)現状、使用料収入で汚水処理費の維持管理分を賄っているが、汚水処理費の資本費分までは賄いきれていないため、収益的収支比率や経費回収率は100％を下回っている状況である。
2)経費回収率や汚水処理費は、近年横ばいで推移しており、類似団体平均値と近似した数値となっている。
3)水洗化率は類似団体平均値を下回っており、今後も水洗化促進の普及活動等を実施し、水洗化率向上に努める必要がある。
4)今後、更なる普及促進を進めるに当たり、経費の抑制に十分留意する必要がある。</t>
    <rPh sb="1" eb="2">
      <t>ホン</t>
    </rPh>
    <rPh sb="2" eb="3">
      <t>シ</t>
    </rPh>
    <rPh sb="4" eb="6">
      <t>コウキョウ</t>
    </rPh>
    <rPh sb="6" eb="9">
      <t>ゲスイドウ</t>
    </rPh>
    <rPh sb="11" eb="13">
      <t>ヘイセイ</t>
    </rPh>
    <rPh sb="15" eb="17">
      <t>ネンド</t>
    </rPh>
    <rPh sb="18" eb="20">
      <t>ジギョウ</t>
    </rPh>
    <rPh sb="20" eb="22">
      <t>チャクシュ</t>
    </rPh>
    <rPh sb="23" eb="25">
      <t>ヘイセイ</t>
    </rPh>
    <rPh sb="27" eb="29">
      <t>ネンド</t>
    </rPh>
    <rPh sb="30" eb="32">
      <t>キョウヨウ</t>
    </rPh>
    <rPh sb="32" eb="34">
      <t>カイシ</t>
    </rPh>
    <rPh sb="39" eb="42">
      <t>ヒカクテキ</t>
    </rPh>
    <rPh sb="42" eb="43">
      <t>アタラ</t>
    </rPh>
    <rPh sb="45" eb="48">
      <t>ゲスイドウ</t>
    </rPh>
    <rPh sb="54" eb="56">
      <t>イカ</t>
    </rPh>
    <rPh sb="57" eb="58">
      <t>ホン</t>
    </rPh>
    <rPh sb="58" eb="59">
      <t>シ</t>
    </rPh>
    <rPh sb="59" eb="61">
      <t>コウキョウ</t>
    </rPh>
    <rPh sb="61" eb="64">
      <t>ゲスイドウ</t>
    </rPh>
    <rPh sb="65" eb="67">
      <t>ケイエイ</t>
    </rPh>
    <rPh sb="68" eb="71">
      <t>ケンゼンセイ</t>
    </rPh>
    <rPh sb="72" eb="75">
      <t>コウリツセイ</t>
    </rPh>
    <rPh sb="76" eb="78">
      <t>ヨウテン</t>
    </rPh>
    <rPh sb="79" eb="80">
      <t>シメ</t>
    </rPh>
    <rPh sb="85" eb="87">
      <t>ゲンジョウ</t>
    </rPh>
    <rPh sb="88" eb="91">
      <t>シヨウリョウ</t>
    </rPh>
    <rPh sb="91" eb="93">
      <t>シュウニュウ</t>
    </rPh>
    <rPh sb="94" eb="96">
      <t>オスイ</t>
    </rPh>
    <rPh sb="96" eb="98">
      <t>ショリ</t>
    </rPh>
    <rPh sb="98" eb="99">
      <t>ヒ</t>
    </rPh>
    <rPh sb="100" eb="102">
      <t>イジ</t>
    </rPh>
    <rPh sb="102" eb="104">
      <t>カンリ</t>
    </rPh>
    <rPh sb="104" eb="105">
      <t>ブン</t>
    </rPh>
    <rPh sb="106" eb="107">
      <t>マカナ</t>
    </rPh>
    <rPh sb="119" eb="121">
      <t>シホン</t>
    </rPh>
    <rPh sb="121" eb="122">
      <t>ヒ</t>
    </rPh>
    <rPh sb="126" eb="127">
      <t>マカナ</t>
    </rPh>
    <rPh sb="137" eb="140">
      <t>シュウエキテキ</t>
    </rPh>
    <rPh sb="140" eb="142">
      <t>シュウシ</t>
    </rPh>
    <rPh sb="142" eb="144">
      <t>ヒリツ</t>
    </rPh>
    <rPh sb="145" eb="147">
      <t>ケイヒ</t>
    </rPh>
    <rPh sb="147" eb="149">
      <t>カイシュウ</t>
    </rPh>
    <rPh sb="149" eb="150">
      <t>リツ</t>
    </rPh>
    <rPh sb="156" eb="158">
      <t>シタマワ</t>
    </rPh>
    <rPh sb="162" eb="164">
      <t>ジョウキョウ</t>
    </rPh>
    <rPh sb="171" eb="173">
      <t>ケイヒ</t>
    </rPh>
    <rPh sb="173" eb="175">
      <t>カイシュウ</t>
    </rPh>
    <rPh sb="175" eb="176">
      <t>リツ</t>
    </rPh>
    <rPh sb="177" eb="179">
      <t>オスイ</t>
    </rPh>
    <rPh sb="179" eb="181">
      <t>ショリ</t>
    </rPh>
    <rPh sb="181" eb="182">
      <t>ヒ</t>
    </rPh>
    <rPh sb="184" eb="186">
      <t>キンネン</t>
    </rPh>
    <rPh sb="186" eb="187">
      <t>ヨコ</t>
    </rPh>
    <rPh sb="190" eb="192">
      <t>スイイ</t>
    </rPh>
    <rPh sb="197" eb="199">
      <t>ルイジ</t>
    </rPh>
    <rPh sb="199" eb="201">
      <t>ダンタイ</t>
    </rPh>
    <rPh sb="201" eb="204">
      <t>ヘイキンチ</t>
    </rPh>
    <rPh sb="205" eb="207">
      <t>キンジ</t>
    </rPh>
    <rPh sb="209" eb="211">
      <t>スウチ</t>
    </rPh>
    <rPh sb="221" eb="224">
      <t>スイセンカ</t>
    </rPh>
    <rPh sb="224" eb="225">
      <t>リツ</t>
    </rPh>
    <rPh sb="234" eb="236">
      <t>シタマワ</t>
    </rPh>
    <rPh sb="241" eb="243">
      <t>コンゴ</t>
    </rPh>
    <rPh sb="244" eb="247">
      <t>スイセンカ</t>
    </rPh>
    <rPh sb="247" eb="249">
      <t>ソクシン</t>
    </rPh>
    <rPh sb="250" eb="252">
      <t>フキュウ</t>
    </rPh>
    <rPh sb="252" eb="254">
      <t>カツドウ</t>
    </rPh>
    <rPh sb="254" eb="255">
      <t>トウ</t>
    </rPh>
    <rPh sb="256" eb="258">
      <t>ジッシ</t>
    </rPh>
    <rPh sb="260" eb="263">
      <t>スイセンカ</t>
    </rPh>
    <rPh sb="263" eb="264">
      <t>リツ</t>
    </rPh>
    <rPh sb="264" eb="266">
      <t>コウジョウ</t>
    </rPh>
    <rPh sb="267" eb="268">
      <t>ツト</t>
    </rPh>
    <rPh sb="270" eb="272">
      <t>ヒツヨウ</t>
    </rPh>
    <rPh sb="279" eb="281">
      <t>コンゴ</t>
    </rPh>
    <rPh sb="282" eb="283">
      <t>サラ</t>
    </rPh>
    <rPh sb="285" eb="287">
      <t>フキュウ</t>
    </rPh>
    <rPh sb="287" eb="289">
      <t>ソクシン</t>
    </rPh>
    <rPh sb="290" eb="291">
      <t>スス</t>
    </rPh>
    <rPh sb="294" eb="295">
      <t>ア</t>
    </rPh>
    <rPh sb="298" eb="300">
      <t>ケイヒ</t>
    </rPh>
    <rPh sb="301" eb="303">
      <t>ヨクセイ</t>
    </rPh>
    <rPh sb="304" eb="306">
      <t>ジュウブン</t>
    </rPh>
    <rPh sb="306" eb="308">
      <t>リュウイ</t>
    </rPh>
    <rPh sb="310" eb="312">
      <t>ヒツヨウ</t>
    </rPh>
    <phoneticPr fontId="4"/>
  </si>
  <si>
    <t>　供用開始をして約7年であることから、老朽化対策は行っていない。
　今後は、新事業計画に対応するため、必要に応じて管内の点検等を実施するとともに、時期を見てストックマネジメントの策定に着手していく。</t>
    <rPh sb="1" eb="3">
      <t>キョウヨウ</t>
    </rPh>
    <rPh sb="3" eb="5">
      <t>カイシ</t>
    </rPh>
    <rPh sb="8" eb="9">
      <t>ヤク</t>
    </rPh>
    <rPh sb="10" eb="11">
      <t>ネン</t>
    </rPh>
    <rPh sb="19" eb="22">
      <t>ロウキュウカ</t>
    </rPh>
    <rPh sb="22" eb="24">
      <t>タイサク</t>
    </rPh>
    <rPh sb="25" eb="26">
      <t>オコナ</t>
    </rPh>
    <rPh sb="34" eb="36">
      <t>コンゴ</t>
    </rPh>
    <rPh sb="38" eb="39">
      <t>シン</t>
    </rPh>
    <rPh sb="39" eb="41">
      <t>ジギョウ</t>
    </rPh>
    <rPh sb="41" eb="43">
      <t>ケイカク</t>
    </rPh>
    <rPh sb="44" eb="46">
      <t>タイオウ</t>
    </rPh>
    <rPh sb="51" eb="53">
      <t>ヒツヨウ</t>
    </rPh>
    <rPh sb="54" eb="55">
      <t>オウ</t>
    </rPh>
    <rPh sb="57" eb="58">
      <t>カン</t>
    </rPh>
    <rPh sb="58" eb="59">
      <t>ナイ</t>
    </rPh>
    <rPh sb="60" eb="62">
      <t>テンケン</t>
    </rPh>
    <rPh sb="62" eb="63">
      <t>トウ</t>
    </rPh>
    <rPh sb="64" eb="66">
      <t>ジッシ</t>
    </rPh>
    <rPh sb="73" eb="75">
      <t>ジキ</t>
    </rPh>
    <rPh sb="76" eb="77">
      <t>ミ</t>
    </rPh>
    <rPh sb="89" eb="91">
      <t>サクテイ</t>
    </rPh>
    <rPh sb="92" eb="94">
      <t>チャクシュ</t>
    </rPh>
    <phoneticPr fontId="4"/>
  </si>
  <si>
    <t>　長期的な課題としてはストックマネジメントの策定に着手する必要があるが、当面は効率的な普及促進や水洗化の促進が重要である。</t>
    <rPh sb="1" eb="2">
      <t>チョウ</t>
    </rPh>
    <rPh sb="2" eb="3">
      <t>キ</t>
    </rPh>
    <rPh sb="3" eb="4">
      <t>テキ</t>
    </rPh>
    <rPh sb="5" eb="7">
      <t>カダイ</t>
    </rPh>
    <rPh sb="22" eb="24">
      <t>サクテイ</t>
    </rPh>
    <rPh sb="25" eb="27">
      <t>チャクシュ</t>
    </rPh>
    <rPh sb="29" eb="31">
      <t>ヒツヨウ</t>
    </rPh>
    <rPh sb="36" eb="38">
      <t>トウメン</t>
    </rPh>
    <rPh sb="39" eb="42">
      <t>コウリツテキ</t>
    </rPh>
    <rPh sb="43" eb="45">
      <t>フキュウ</t>
    </rPh>
    <rPh sb="45" eb="47">
      <t>ソクシン</t>
    </rPh>
    <rPh sb="48" eb="51">
      <t>スイセンカ</t>
    </rPh>
    <rPh sb="52" eb="54">
      <t>ソクシン</t>
    </rPh>
    <rPh sb="55" eb="57">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</si>
</sst>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392896"/>
        <c:axId val="974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0.28999999999999998</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7392896"/>
        <c:axId val="97407360"/>
      </c:lineChart>
      <c:dateAx>
        <c:axId val="97392896"/>
        <c:scaling>
          <c:orientation val="minMax"/>
        </c:scaling>
        <c:delete val="1"/>
        <c:axPos val="b"/>
        <c:numFmt formatCode="ge" sourceLinked="1"/>
        <c:majorTickMark val="none"/>
        <c:minorTickMark val="none"/>
        <c:tickLblPos val="none"/>
        <c:crossAx val="97407360"/>
        <c:crosses val="autoZero"/>
        <c:auto val="1"/>
        <c:lblOffset val="100"/>
        <c:baseTimeUnit val="years"/>
      </c:dateAx>
      <c:valAx>
        <c:axId val="974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121792"/>
        <c:axId val="991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44.01</c:v>
                </c:pt>
                <c:pt idx="1">
                  <c:v>38.799999999999997</c:v>
                </c:pt>
                <c:pt idx="2">
                  <c:v>0</c:v>
                </c:pt>
                <c:pt idx="3">
                  <c:v>0</c:v>
                </c:pt>
                <c:pt idx="4">
                  <c:v>0</c:v>
                </c:pt>
              </c:numCache>
            </c:numRef>
          </c:val>
          <c:smooth val="0"/>
        </c:ser>
        <c:dLbls>
          <c:showLegendKey val="0"/>
          <c:showVal val="0"/>
          <c:showCatName val="0"/>
          <c:showSerName val="0"/>
          <c:showPercent val="0"/>
          <c:showBubbleSize val="0"/>
        </c:dLbls>
        <c:marker val="1"/>
        <c:smooth val="0"/>
        <c:axId val="99121792"/>
        <c:axId val="99148544"/>
      </c:lineChart>
      <c:dateAx>
        <c:axId val="99121792"/>
        <c:scaling>
          <c:orientation val="minMax"/>
        </c:scaling>
        <c:delete val="1"/>
        <c:axPos val="b"/>
        <c:numFmt formatCode="ge" sourceLinked="1"/>
        <c:majorTickMark val="none"/>
        <c:minorTickMark val="none"/>
        <c:tickLblPos val="none"/>
        <c:crossAx val="99148544"/>
        <c:crosses val="autoZero"/>
        <c:auto val="1"/>
        <c:lblOffset val="100"/>
        <c:baseTimeUnit val="years"/>
      </c:dateAx>
      <c:valAx>
        <c:axId val="991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57.22</c:v>
                </c:pt>
                <c:pt idx="1">
                  <c:v>58.31</c:v>
                </c:pt>
                <c:pt idx="2">
                  <c:v>59.76</c:v>
                </c:pt>
                <c:pt idx="3">
                  <c:v>65.13</c:v>
                </c:pt>
                <c:pt idx="4">
                  <c:v>68.150000000000006</c:v>
                </c:pt>
              </c:numCache>
            </c:numRef>
          </c:val>
        </c:ser>
        <c:dLbls>
          <c:showLegendKey val="0"/>
          <c:showVal val="0"/>
          <c:showCatName val="0"/>
          <c:showSerName val="0"/>
          <c:showPercent val="0"/>
          <c:showBubbleSize val="0"/>
        </c:dLbls>
        <c:gapWidth val="150"/>
        <c:axId val="99039488"/>
        <c:axId val="990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68.34</c:v>
                </c:pt>
                <c:pt idx="1">
                  <c:v>81.72</c:v>
                </c:pt>
                <c:pt idx="2">
                  <c:v>91.15</c:v>
                </c:pt>
                <c:pt idx="3">
                  <c:v>90.76</c:v>
                </c:pt>
                <c:pt idx="4">
                  <c:v>91.47</c:v>
                </c:pt>
              </c:numCache>
            </c:numRef>
          </c:val>
          <c:smooth val="0"/>
        </c:ser>
        <c:dLbls>
          <c:showLegendKey val="0"/>
          <c:showVal val="0"/>
          <c:showCatName val="0"/>
          <c:showSerName val="0"/>
          <c:showPercent val="0"/>
          <c:showBubbleSize val="0"/>
        </c:dLbls>
        <c:marker val="1"/>
        <c:smooth val="0"/>
        <c:axId val="99039488"/>
        <c:axId val="99041664"/>
      </c:lineChart>
      <c:dateAx>
        <c:axId val="99039488"/>
        <c:scaling>
          <c:orientation val="minMax"/>
        </c:scaling>
        <c:delete val="1"/>
        <c:axPos val="b"/>
        <c:numFmt formatCode="ge" sourceLinked="1"/>
        <c:majorTickMark val="none"/>
        <c:minorTickMark val="none"/>
        <c:tickLblPos val="none"/>
        <c:crossAx val="99041664"/>
        <c:crosses val="autoZero"/>
        <c:auto val="1"/>
        <c:lblOffset val="100"/>
        <c:baseTimeUnit val="years"/>
      </c:dateAx>
      <c:valAx>
        <c:axId val="990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85.94</c:v>
                </c:pt>
                <c:pt idx="1">
                  <c:v>87.59</c:v>
                </c:pt>
                <c:pt idx="2">
                  <c:v>86.64</c:v>
                </c:pt>
                <c:pt idx="3">
                  <c:v>89.39</c:v>
                </c:pt>
                <c:pt idx="4">
                  <c:v>89.04</c:v>
                </c:pt>
              </c:numCache>
            </c:numRef>
          </c:val>
        </c:ser>
        <c:dLbls>
          <c:showLegendKey val="0"/>
          <c:showVal val="0"/>
          <c:showCatName val="0"/>
          <c:showSerName val="0"/>
          <c:showPercent val="0"/>
          <c:showBubbleSize val="0"/>
        </c:dLbls>
        <c:gapWidth val="150"/>
        <c:axId val="97437568"/>
        <c:axId val="987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37568"/>
        <c:axId val="98701312"/>
      </c:lineChart>
      <c:dateAx>
        <c:axId val="97437568"/>
        <c:scaling>
          <c:orientation val="minMax"/>
        </c:scaling>
        <c:delete val="1"/>
        <c:axPos val="b"/>
        <c:numFmt formatCode="ge" sourceLinked="1"/>
        <c:majorTickMark val="none"/>
        <c:minorTickMark val="none"/>
        <c:tickLblPos val="none"/>
        <c:crossAx val="98701312"/>
        <c:crosses val="autoZero"/>
        <c:auto val="1"/>
        <c:lblOffset val="100"/>
        <c:baseTimeUnit val="years"/>
      </c:dateAx>
      <c:valAx>
        <c:axId val="987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27424"/>
        <c:axId val="987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27424"/>
        <c:axId val="98729344"/>
      </c:lineChart>
      <c:dateAx>
        <c:axId val="98727424"/>
        <c:scaling>
          <c:orientation val="minMax"/>
        </c:scaling>
        <c:delete val="1"/>
        <c:axPos val="b"/>
        <c:numFmt formatCode="ge" sourceLinked="1"/>
        <c:majorTickMark val="none"/>
        <c:minorTickMark val="none"/>
        <c:tickLblPos val="none"/>
        <c:crossAx val="98729344"/>
        <c:crosses val="autoZero"/>
        <c:auto val="1"/>
        <c:lblOffset val="100"/>
        <c:baseTimeUnit val="years"/>
      </c:dateAx>
      <c:valAx>
        <c:axId val="987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59808"/>
        <c:axId val="987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59808"/>
        <c:axId val="98761728"/>
      </c:lineChart>
      <c:dateAx>
        <c:axId val="98759808"/>
        <c:scaling>
          <c:orientation val="minMax"/>
        </c:scaling>
        <c:delete val="1"/>
        <c:axPos val="b"/>
        <c:numFmt formatCode="ge" sourceLinked="1"/>
        <c:majorTickMark val="none"/>
        <c:minorTickMark val="none"/>
        <c:tickLblPos val="none"/>
        <c:crossAx val="98761728"/>
        <c:crosses val="autoZero"/>
        <c:auto val="1"/>
        <c:lblOffset val="100"/>
        <c:baseTimeUnit val="years"/>
      </c:dateAx>
      <c:valAx>
        <c:axId val="987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06784"/>
        <c:axId val="988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06784"/>
        <c:axId val="98813056"/>
      </c:lineChart>
      <c:dateAx>
        <c:axId val="98806784"/>
        <c:scaling>
          <c:orientation val="minMax"/>
        </c:scaling>
        <c:delete val="1"/>
        <c:axPos val="b"/>
        <c:numFmt formatCode="ge" sourceLinked="1"/>
        <c:majorTickMark val="none"/>
        <c:minorTickMark val="none"/>
        <c:tickLblPos val="none"/>
        <c:crossAx val="98813056"/>
        <c:crosses val="autoZero"/>
        <c:auto val="1"/>
        <c:lblOffset val="100"/>
        <c:baseTimeUnit val="years"/>
      </c:dateAx>
      <c:valAx>
        <c:axId val="988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43264"/>
        <c:axId val="988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43264"/>
        <c:axId val="98861824"/>
      </c:lineChart>
      <c:dateAx>
        <c:axId val="98843264"/>
        <c:scaling>
          <c:orientation val="minMax"/>
        </c:scaling>
        <c:delete val="1"/>
        <c:axPos val="b"/>
        <c:numFmt formatCode="ge" sourceLinked="1"/>
        <c:majorTickMark val="none"/>
        <c:minorTickMark val="none"/>
        <c:tickLblPos val="none"/>
        <c:crossAx val="98861824"/>
        <c:crosses val="autoZero"/>
        <c:auto val="1"/>
        <c:lblOffset val="100"/>
        <c:baseTimeUnit val="years"/>
      </c:dateAx>
      <c:valAx>
        <c:axId val="988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1151.5899999999999</c:v>
                </c:pt>
                <c:pt idx="2">
                  <c:v>1031.5</c:v>
                </c:pt>
                <c:pt idx="3">
                  <c:v>1264.5999999999999</c:v>
                </c:pt>
                <c:pt idx="4">
                  <c:v>1122.67</c:v>
                </c:pt>
              </c:numCache>
            </c:numRef>
          </c:val>
        </c:ser>
        <c:dLbls>
          <c:showLegendKey val="0"/>
          <c:showVal val="0"/>
          <c:showCatName val="0"/>
          <c:showSerName val="0"/>
          <c:showPercent val="0"/>
          <c:showBubbleSize val="0"/>
        </c:dLbls>
        <c:gapWidth val="150"/>
        <c:axId val="98874112"/>
        <c:axId val="988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1958.96</c:v>
                </c:pt>
                <c:pt idx="1">
                  <c:v>947.07</c:v>
                </c:pt>
                <c:pt idx="2">
                  <c:v>1280.76</c:v>
                </c:pt>
                <c:pt idx="3">
                  <c:v>1252.27</c:v>
                </c:pt>
                <c:pt idx="4">
                  <c:v>1186.53</c:v>
                </c:pt>
              </c:numCache>
            </c:numRef>
          </c:val>
          <c:smooth val="0"/>
        </c:ser>
        <c:dLbls>
          <c:showLegendKey val="0"/>
          <c:showVal val="0"/>
          <c:showCatName val="0"/>
          <c:showSerName val="0"/>
          <c:showPercent val="0"/>
          <c:showBubbleSize val="0"/>
        </c:dLbls>
        <c:marker val="1"/>
        <c:smooth val="0"/>
        <c:axId val="98874112"/>
        <c:axId val="98876032"/>
      </c:lineChart>
      <c:dateAx>
        <c:axId val="98874112"/>
        <c:scaling>
          <c:orientation val="minMax"/>
        </c:scaling>
        <c:delete val="1"/>
        <c:axPos val="b"/>
        <c:numFmt formatCode="ge" sourceLinked="1"/>
        <c:majorTickMark val="none"/>
        <c:minorTickMark val="none"/>
        <c:tickLblPos val="none"/>
        <c:crossAx val="98876032"/>
        <c:crosses val="autoZero"/>
        <c:auto val="1"/>
        <c:lblOffset val="100"/>
        <c:baseTimeUnit val="years"/>
      </c:dateAx>
      <c:valAx>
        <c:axId val="988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75.959999999999994</c:v>
                </c:pt>
                <c:pt idx="1">
                  <c:v>81.89</c:v>
                </c:pt>
                <c:pt idx="2">
                  <c:v>81.849999999999994</c:v>
                </c:pt>
                <c:pt idx="3">
                  <c:v>82.12</c:v>
                </c:pt>
                <c:pt idx="4">
                  <c:v>83.26</c:v>
                </c:pt>
              </c:numCache>
            </c:numRef>
          </c:val>
        </c:ser>
        <c:dLbls>
          <c:showLegendKey val="0"/>
          <c:showVal val="0"/>
          <c:showCatName val="0"/>
          <c:showSerName val="0"/>
          <c:showPercent val="0"/>
          <c:showBubbleSize val="0"/>
        </c:dLbls>
        <c:gapWidth val="150"/>
        <c:axId val="99000320"/>
        <c:axId val="990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47.1</c:v>
                </c:pt>
                <c:pt idx="1">
                  <c:v>71.05</c:v>
                </c:pt>
                <c:pt idx="2">
                  <c:v>76.97</c:v>
                </c:pt>
                <c:pt idx="3">
                  <c:v>79.45</c:v>
                </c:pt>
                <c:pt idx="4">
                  <c:v>86.66</c:v>
                </c:pt>
              </c:numCache>
            </c:numRef>
          </c:val>
          <c:smooth val="0"/>
        </c:ser>
        <c:dLbls>
          <c:showLegendKey val="0"/>
          <c:showVal val="0"/>
          <c:showCatName val="0"/>
          <c:showSerName val="0"/>
          <c:showPercent val="0"/>
          <c:showBubbleSize val="0"/>
        </c:dLbls>
        <c:marker val="1"/>
        <c:smooth val="0"/>
        <c:axId val="99000320"/>
        <c:axId val="99002240"/>
      </c:lineChart>
      <c:dateAx>
        <c:axId val="99000320"/>
        <c:scaling>
          <c:orientation val="minMax"/>
        </c:scaling>
        <c:delete val="1"/>
        <c:axPos val="b"/>
        <c:numFmt formatCode="ge" sourceLinked="1"/>
        <c:majorTickMark val="none"/>
        <c:minorTickMark val="none"/>
        <c:tickLblPos val="none"/>
        <c:crossAx val="99002240"/>
        <c:crosses val="autoZero"/>
        <c:auto val="1"/>
        <c:lblOffset val="100"/>
        <c:baseTimeUnit val="years"/>
      </c:dateAx>
      <c:valAx>
        <c:axId val="990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168.73</c:v>
                </c:pt>
                <c:pt idx="1">
                  <c:v>153.24</c:v>
                </c:pt>
                <c:pt idx="2">
                  <c:v>150</c:v>
                </c:pt>
                <c:pt idx="3">
                  <c:v>150</c:v>
                </c:pt>
                <c:pt idx="4">
                  <c:v>150</c:v>
                </c:pt>
              </c:numCache>
            </c:numRef>
          </c:val>
        </c:ser>
        <c:dLbls>
          <c:showLegendKey val="0"/>
          <c:showVal val="0"/>
          <c:showCatName val="0"/>
          <c:showSerName val="0"/>
          <c:showPercent val="0"/>
          <c:showBubbleSize val="0"/>
        </c:dLbls>
        <c:gapWidth val="150"/>
        <c:axId val="99097600"/>
        <c:axId val="9910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274.37</c:v>
                </c:pt>
                <c:pt idx="1">
                  <c:v>160.94</c:v>
                </c:pt>
                <c:pt idx="2">
                  <c:v>159</c:v>
                </c:pt>
                <c:pt idx="3">
                  <c:v>162.63</c:v>
                </c:pt>
                <c:pt idx="4">
                  <c:v>151.65</c:v>
                </c:pt>
              </c:numCache>
            </c:numRef>
          </c:val>
          <c:smooth val="0"/>
        </c:ser>
        <c:dLbls>
          <c:showLegendKey val="0"/>
          <c:showVal val="0"/>
          <c:showCatName val="0"/>
          <c:showSerName val="0"/>
          <c:showPercent val="0"/>
          <c:showBubbleSize val="0"/>
        </c:dLbls>
        <c:marker val="1"/>
        <c:smooth val="0"/>
        <c:axId val="99097600"/>
        <c:axId val="99103872"/>
      </c:lineChart>
      <c:dateAx>
        <c:axId val="99097600"/>
        <c:scaling>
          <c:orientation val="minMax"/>
        </c:scaling>
        <c:delete val="1"/>
        <c:axPos val="b"/>
        <c:numFmt formatCode="ge" sourceLinked="1"/>
        <c:majorTickMark val="none"/>
        <c:minorTickMark val="none"/>
        <c:tickLblPos val="none"/>
        <c:crossAx val="99103872"/>
        <c:crosses val="autoZero"/>
        <c:auto val="1"/>
        <c:lblOffset val="100"/>
        <c:baseTimeUnit val="years"/>
      </c:dateAx>
      <c:valAx>
        <c:axId val="991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北名古屋市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Bb2</v>
      </c>
      <c r="X8" s="46"/>
      <c r="Y8" s="46"/>
      <c r="Z8" s="46"/>
      <c r="AA8" s="46"/>
      <c r="AB8" s="46"/>
      <c r="AC8" s="46"/>
      <c r="AD8" s="3"/>
      <c r="AE8" s="3"/>
      <c r="AF8" s="3"/>
      <c r="AG8" s="3"/>
      <c r="AH8" s="3"/>
      <c r="AI8" s="3"/>
      <c r="AJ8" s="3"/>
      <c r="AK8" s="3"/>
      <c r="AL8" s="47">
        <f>データ!R6</f>
        <v>83846</v>
      </c>
      <c r="AM8" s="47"/>
      <c r="AN8" s="47"/>
      <c r="AO8" s="47"/>
      <c r="AP8" s="47"/>
      <c r="AQ8" s="47"/>
      <c r="AR8" s="47"/>
      <c r="AS8" s="47"/>
      <c r="AT8" s="43">
        <f>データ!S6</f>
        <v>18.37</v>
      </c>
      <c r="AU8" s="43"/>
      <c r="AV8" s="43"/>
      <c r="AW8" s="43"/>
      <c r="AX8" s="43"/>
      <c r="AY8" s="43"/>
      <c r="AZ8" s="43"/>
      <c r="BA8" s="43"/>
      <c r="BB8" s="43">
        <f>データ!T6</f>
        <v>4564.29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37.51</v>
      </c>
      <c r="Q10" s="43"/>
      <c r="R10" s="43"/>
      <c r="S10" s="43"/>
      <c r="T10" s="43"/>
      <c r="U10" s="43"/>
      <c r="V10" s="43"/>
      <c r="W10" s="43">
        <f>データ!P6</f>
        <v>99.4</v>
      </c>
      <c r="X10" s="43"/>
      <c r="Y10" s="43"/>
      <c r="Z10" s="43"/>
      <c r="AA10" s="43"/>
      <c r="AB10" s="43"/>
      <c r="AC10" s="43"/>
      <c r="AD10" s="47">
        <f>データ!Q6</f>
        <v>2160</v>
      </c>
      <c r="AE10" s="47"/>
      <c r="AF10" s="47"/>
      <c r="AG10" s="47"/>
      <c r="AH10" s="47"/>
      <c r="AI10" s="47"/>
      <c r="AJ10" s="47"/>
      <c r="AK10" s="2"/>
      <c r="AL10" s="47">
        <f>データ!U6</f>
        <v>31445</v>
      </c>
      <c r="AM10" s="47"/>
      <c r="AN10" s="47"/>
      <c r="AO10" s="47"/>
      <c r="AP10" s="47"/>
      <c r="AQ10" s="47"/>
      <c r="AR10" s="47"/>
      <c r="AS10" s="47"/>
      <c r="AT10" s="43">
        <f>データ!V6</f>
        <v>3.8</v>
      </c>
      <c r="AU10" s="43"/>
      <c r="AV10" s="43"/>
      <c r="AW10" s="43"/>
      <c r="AX10" s="43"/>
      <c r="AY10" s="43"/>
      <c r="AZ10" s="43"/>
      <c r="BA10" s="43"/>
      <c r="BB10" s="43">
        <f>データ!W6</f>
        <v>8275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232343</v>
      </c>
      <c r="D6" s="31">
        <f t="shared" si="3"/>
        <v>47</v>
      </c>
      <c r="E6" s="31">
        <f t="shared" si="3"/>
        <v>17</v>
      </c>
      <c r="F6" s="31">
        <f t="shared" si="3"/>
        <v>1</v>
      </c>
      <c r="G6" s="31">
        <f t="shared" si="3"/>
        <v>0</v>
      </c>
      <c r="H6" s="31" t="str">
        <f t="shared" si="3"/>
        <v>愛知県　北名古屋市</v>
      </c>
      <c r="I6" s="31" t="str">
        <f t="shared" si="3"/>
        <v>法非適用</v>
      </c>
      <c r="J6" s="31" t="str">
        <f t="shared" si="3"/>
        <v>下水道事業</v>
      </c>
      <c r="K6" s="31" t="str">
        <f t="shared" si="3"/>
        <v>公共下水道</v>
      </c>
      <c r="L6" s="31" t="str">
        <f t="shared" si="3"/>
        <v>Bb2</v>
      </c>
      <c r="M6" s="32" t="str">
        <f t="shared" si="3"/>
        <v>-</v>
      </c>
      <c r="N6" s="32" t="str">
        <f t="shared" si="3"/>
        <v>該当数値なし</v>
      </c>
      <c r="O6" s="32">
        <f t="shared" si="3"/>
        <v>37.51</v>
      </c>
      <c r="P6" s="32">
        <f t="shared" si="3"/>
        <v>99.4</v>
      </c>
      <c r="Q6" s="32">
        <f t="shared" si="3"/>
        <v>2160</v>
      </c>
      <c r="R6" s="32">
        <f t="shared" si="3"/>
        <v>83846</v>
      </c>
      <c r="S6" s="32">
        <f t="shared" si="3"/>
        <v>18.37</v>
      </c>
      <c r="T6" s="32">
        <f t="shared" si="3"/>
        <v>4564.29</v>
      </c>
      <c r="U6" s="32">
        <f t="shared" si="3"/>
        <v>31445</v>
      </c>
      <c r="V6" s="32">
        <f t="shared" si="3"/>
        <v>3.8</v>
      </c>
      <c r="W6" s="32">
        <f t="shared" si="3"/>
        <v>8275</v>
      </c>
      <c r="X6" s="33">
        <f>IF(X7="",NA(),X7)</f>
        <v>85.94</v>
      </c>
      <c r="Y6" s="33">
        <f t="shared" ref="Y6:AG6" si="4">IF(Y7="",NA(),Y7)</f>
        <v>87.59</v>
      </c>
      <c r="Z6" s="33">
        <f t="shared" si="4"/>
        <v>86.64</v>
      </c>
      <c r="AA6" s="33">
        <f t="shared" si="4"/>
        <v>89.39</v>
      </c>
      <c r="AB6" s="33">
        <f t="shared" si="4"/>
        <v>89.04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1151.5899999999999</v>
      </c>
      <c r="BG6" s="33">
        <f t="shared" si="7"/>
        <v>1031.5</v>
      </c>
      <c r="BH6" s="33">
        <f t="shared" si="7"/>
        <v>1264.5999999999999</v>
      </c>
      <c r="BI6" s="33">
        <f t="shared" si="7"/>
        <v>1122.67</v>
      </c>
      <c r="BJ6" s="33">
        <f t="shared" si="7"/>
        <v>1958.96</v>
      </c>
      <c r="BK6" s="33">
        <f t="shared" si="7"/>
        <v>947.07</v>
      </c>
      <c r="BL6" s="33">
        <f t="shared" si="7"/>
        <v>1280.76</v>
      </c>
      <c r="BM6" s="33">
        <f t="shared" si="7"/>
        <v>1252.27</v>
      </c>
      <c r="BN6" s="33">
        <f t="shared" si="7"/>
        <v>1186.53</v>
      </c>
      <c r="BO6" s="32" t="str">
        <f>IF(BO7="","",IF(BO7="-","【-】","【"&amp;SUBSTITUTE(TEXT(BO7,"#,##0.00"),"-","△")&amp;"】"))</f>
        <v>【776.35】</v>
      </c>
      <c r="BP6" s="33">
        <f>IF(BP7="",NA(),BP7)</f>
        <v>75.959999999999994</v>
      </c>
      <c r="BQ6" s="33">
        <f t="shared" ref="BQ6:BY6" si="8">IF(BQ7="",NA(),BQ7)</f>
        <v>81.89</v>
      </c>
      <c r="BR6" s="33">
        <f t="shared" si="8"/>
        <v>81.849999999999994</v>
      </c>
      <c r="BS6" s="33">
        <f t="shared" si="8"/>
        <v>82.12</v>
      </c>
      <c r="BT6" s="33">
        <f t="shared" si="8"/>
        <v>83.26</v>
      </c>
      <c r="BU6" s="33">
        <f t="shared" si="8"/>
        <v>47.1</v>
      </c>
      <c r="BV6" s="33">
        <f t="shared" si="8"/>
        <v>71.05</v>
      </c>
      <c r="BW6" s="33">
        <f t="shared" si="8"/>
        <v>76.97</v>
      </c>
      <c r="BX6" s="33">
        <f t="shared" si="8"/>
        <v>79.45</v>
      </c>
      <c r="BY6" s="33">
        <f t="shared" si="8"/>
        <v>86.66</v>
      </c>
      <c r="BZ6" s="32" t="str">
        <f>IF(BZ7="","",IF(BZ7="-","【-】","【"&amp;SUBSTITUTE(TEXT(BZ7,"#,##0.00"),"-","△")&amp;"】"))</f>
        <v>【96.57】</v>
      </c>
      <c r="CA6" s="33">
        <f>IF(CA7="",NA(),CA7)</f>
        <v>168.73</v>
      </c>
      <c r="CB6" s="33">
        <f t="shared" ref="CB6:CJ6" si="9">IF(CB7="",NA(),CB7)</f>
        <v>153.24</v>
      </c>
      <c r="CC6" s="33">
        <f t="shared" si="9"/>
        <v>150</v>
      </c>
      <c r="CD6" s="33">
        <f t="shared" si="9"/>
        <v>150</v>
      </c>
      <c r="CE6" s="33">
        <f t="shared" si="9"/>
        <v>150</v>
      </c>
      <c r="CF6" s="33">
        <f t="shared" si="9"/>
        <v>274.37</v>
      </c>
      <c r="CG6" s="33">
        <f t="shared" si="9"/>
        <v>160.94</v>
      </c>
      <c r="CH6" s="33">
        <f t="shared" si="9"/>
        <v>159</v>
      </c>
      <c r="CI6" s="33">
        <f t="shared" si="9"/>
        <v>162.63</v>
      </c>
      <c r="CJ6" s="33">
        <f t="shared" si="9"/>
        <v>151.65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44.01</v>
      </c>
      <c r="CR6" s="33">
        <f t="shared" si="10"/>
        <v>38.799999999999997</v>
      </c>
      <c r="CS6" s="33" t="str">
        <f t="shared" si="10"/>
        <v>-</v>
      </c>
      <c r="CT6" s="33" t="str">
        <f t="shared" si="10"/>
        <v>-</v>
      </c>
      <c r="CU6" s="33" t="str">
        <f t="shared" si="10"/>
        <v>-</v>
      </c>
      <c r="CV6" s="32" t="str">
        <f>IF(CV7="","",IF(CV7="-","【-】","【"&amp;SUBSTITUTE(TEXT(CV7,"#,##0.00"),"-","△")&amp;"】"))</f>
        <v>【60.35】</v>
      </c>
      <c r="CW6" s="33">
        <f>IF(CW7="",NA(),CW7)</f>
        <v>57.22</v>
      </c>
      <c r="CX6" s="33">
        <f t="shared" ref="CX6:DF6" si="11">IF(CX7="",NA(),CX7)</f>
        <v>58.31</v>
      </c>
      <c r="CY6" s="33">
        <f t="shared" si="11"/>
        <v>59.76</v>
      </c>
      <c r="CZ6" s="33">
        <f t="shared" si="11"/>
        <v>65.13</v>
      </c>
      <c r="DA6" s="33">
        <f t="shared" si="11"/>
        <v>68.150000000000006</v>
      </c>
      <c r="DB6" s="33">
        <f t="shared" si="11"/>
        <v>68.34</v>
      </c>
      <c r="DC6" s="33">
        <f t="shared" si="11"/>
        <v>81.72</v>
      </c>
      <c r="DD6" s="33">
        <f t="shared" si="11"/>
        <v>91.15</v>
      </c>
      <c r="DE6" s="33">
        <f t="shared" si="11"/>
        <v>90.76</v>
      </c>
      <c r="DF6" s="33">
        <f t="shared" si="11"/>
        <v>91.47</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0.28999999999999998</v>
      </c>
      <c r="EJ6" s="32">
        <f t="shared" si="14"/>
        <v>0</v>
      </c>
      <c r="EK6" s="32">
        <f t="shared" si="14"/>
        <v>0</v>
      </c>
      <c r="EL6" s="32">
        <f t="shared" si="14"/>
        <v>0</v>
      </c>
      <c r="EM6" s="32">
        <f t="shared" si="14"/>
        <v>0</v>
      </c>
      <c r="EN6" s="32" t="str">
        <f>IF(EN7="","",IF(EN7="-","【-】","【"&amp;SUBSTITUTE(TEXT(EN7,"#,##0.00"),"-","△")&amp;"】"))</f>
        <v>【0.17】</v>
      </c>
    </row>
    <row r="7" spans="1:144" s="34" customFormat="1">
      <c r="A7" s="26"/>
      <c r="B7" s="35">
        <v>2014</v>
      </c>
      <c r="C7" s="35">
        <v>232343</v>
      </c>
      <c r="D7" s="35">
        <v>47</v>
      </c>
      <c r="E7" s="35">
        <v>17</v>
      </c>
      <c r="F7" s="35">
        <v>1</v>
      </c>
      <c r="G7" s="35">
        <v>0</v>
      </c>
      <c r="H7" s="35" t="s">
        <v>96</v>
      </c>
      <c r="I7" s="35" t="s">
        <v>97</v>
      </c>
      <c r="J7" s="35" t="s">
        <v>98</v>
      </c>
      <c r="K7" s="35" t="s">
        <v>99</v>
      </c>
      <c r="L7" s="35" t="s">
        <v>100</v>
      </c>
      <c r="M7" s="36" t="s">
        <v>101</v>
      </c>
      <c r="N7" s="36" t="s">
        <v>102</v>
      </c>
      <c r="O7" s="36">
        <v>37.51</v>
      </c>
      <c r="P7" s="36">
        <v>99.4</v>
      </c>
      <c r="Q7" s="36">
        <v>2160</v>
      </c>
      <c r="R7" s="36">
        <v>83846</v>
      </c>
      <c r="S7" s="36">
        <v>18.37</v>
      </c>
      <c r="T7" s="36">
        <v>4564.29</v>
      </c>
      <c r="U7" s="36">
        <v>31445</v>
      </c>
      <c r="V7" s="36">
        <v>3.8</v>
      </c>
      <c r="W7" s="36">
        <v>8275</v>
      </c>
      <c r="X7" s="36">
        <v>85.94</v>
      </c>
      <c r="Y7" s="36">
        <v>87.59</v>
      </c>
      <c r="Z7" s="36">
        <v>86.64</v>
      </c>
      <c r="AA7" s="36">
        <v>89.39</v>
      </c>
      <c r="AB7" s="36">
        <v>89.04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1151.5899999999999</v>
      </c>
      <c r="BG7" s="36">
        <v>1031.5</v>
      </c>
      <c r="BH7" s="36">
        <v>1264.5999999999999</v>
      </c>
      <c r="BI7" s="36">
        <v>1122.67</v>
      </c>
      <c r="BJ7" s="36">
        <v>1958.96</v>
      </c>
      <c r="BK7" s="36">
        <v>947.07</v>
      </c>
      <c r="BL7" s="36">
        <v>1280.76</v>
      </c>
      <c r="BM7" s="36">
        <v>1252.27</v>
      </c>
      <c r="BN7" s="36">
        <v>1186.53</v>
      </c>
      <c r="BO7" s="36">
        <v>776.35</v>
      </c>
      <c r="BP7" s="36">
        <v>75.959999999999994</v>
      </c>
      <c r="BQ7" s="36">
        <v>81.89</v>
      </c>
      <c r="BR7" s="36">
        <v>81.849999999999994</v>
      </c>
      <c r="BS7" s="36">
        <v>82.12</v>
      </c>
      <c r="BT7" s="36">
        <v>83.26</v>
      </c>
      <c r="BU7" s="36">
        <v>47.1</v>
      </c>
      <c r="BV7" s="36">
        <v>71.05</v>
      </c>
      <c r="BW7" s="36">
        <v>76.97</v>
      </c>
      <c r="BX7" s="36">
        <v>79.45</v>
      </c>
      <c r="BY7" s="36">
        <v>86.66</v>
      </c>
      <c r="BZ7" s="36">
        <v>96.57</v>
      </c>
      <c r="CA7" s="36">
        <v>168.73</v>
      </c>
      <c r="CB7" s="36">
        <v>153.24</v>
      </c>
      <c r="CC7" s="36">
        <v>150</v>
      </c>
      <c r="CD7" s="36">
        <v>150</v>
      </c>
      <c r="CE7" s="36">
        <v>150</v>
      </c>
      <c r="CF7" s="36">
        <v>274.37</v>
      </c>
      <c r="CG7" s="36">
        <v>160.94</v>
      </c>
      <c r="CH7" s="36">
        <v>159</v>
      </c>
      <c r="CI7" s="36">
        <v>162.63</v>
      </c>
      <c r="CJ7" s="36">
        <v>151.65</v>
      </c>
      <c r="CK7" s="36">
        <v>142.28</v>
      </c>
      <c r="CL7" s="36" t="s">
        <v>101</v>
      </c>
      <c r="CM7" s="36" t="s">
        <v>101</v>
      </c>
      <c r="CN7" s="36" t="s">
        <v>101</v>
      </c>
      <c r="CO7" s="36" t="s">
        <v>101</v>
      </c>
      <c r="CP7" s="36" t="s">
        <v>101</v>
      </c>
      <c r="CQ7" s="36">
        <v>44.01</v>
      </c>
      <c r="CR7" s="36">
        <v>38.799999999999997</v>
      </c>
      <c r="CS7" s="36" t="s">
        <v>101</v>
      </c>
      <c r="CT7" s="36" t="s">
        <v>101</v>
      </c>
      <c r="CU7" s="36" t="s">
        <v>101</v>
      </c>
      <c r="CV7" s="36">
        <v>60.35</v>
      </c>
      <c r="CW7" s="36">
        <v>57.22</v>
      </c>
      <c r="CX7" s="36">
        <v>58.31</v>
      </c>
      <c r="CY7" s="36">
        <v>59.76</v>
      </c>
      <c r="CZ7" s="36">
        <v>65.13</v>
      </c>
      <c r="DA7" s="36">
        <v>68.150000000000006</v>
      </c>
      <c r="DB7" s="36">
        <v>68.34</v>
      </c>
      <c r="DC7" s="36">
        <v>81.72</v>
      </c>
      <c r="DD7" s="36">
        <v>91.15</v>
      </c>
      <c r="DE7" s="36">
        <v>90.76</v>
      </c>
      <c r="DF7" s="36">
        <v>91.47</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0.28999999999999998</v>
      </c>
      <c r="EJ7" s="36">
        <v>0</v>
      </c>
      <c r="EK7" s="36">
        <v>0</v>
      </c>
      <c r="EL7" s="36">
        <v>0</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2016-02-12T04:21:55Z</cp:lastPrinted>
  <dcterms:created xsi:type="dcterms:W3CDTF">2016-02-03T08:53:36Z</dcterms:created>
  <dcterms:modified xsi:type="dcterms:W3CDTF">2016-02-25T04:34:44Z</dcterms:modified>
</cp:coreProperties>
</file>