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<sst xmlns="http://schemas.openxmlformats.org/spreadsheetml/2006/main" count="221" uniqueCount="110">
  <si>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</si>
  <si>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</si>
  <si>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</si>
  <si>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</si>
  <si>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</si>
  <si>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</si>
  <si>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</si>
  <si>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</si>
  <si>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</si>
  <si>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</si>
  <si>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</si>
  <si>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</si>
  <si>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</si>
  <si>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</si>
  <si>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</si>
  <si>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</si>
  <si>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</si>
  <si>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</si>
  <si>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</si>
  <si>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</si>
  <si>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</si>
  <si>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</si>
  <si>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</si>
  <si>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</si>
  <si>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</si>
  <si>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</si>
  <si>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</si>
  <si>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</si>
  <si>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</si>
  <si>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</si>
  <si>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</si>
  <si>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</si>
  <si>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</si>
  <si>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</si>
  <si>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</si>
  <si>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</si>
  <si>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</si>
  <si>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</si>
  <si>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</si>
  <si>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</si>
  <si>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</si>
  <si>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</si>
  <si>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</si>
  <si>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</si>
  <si>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</si>
  <si>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</si>
  <si>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</si>
  <si>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</si>
  <si>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</si>
  <si>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</si>
  <si>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</si>
  <si>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</si>
  <si>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</si>
  <si>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</si>
  <si>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</si>
  <si>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</si>
  <si>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</si>
  <si>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</si>
  <si>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</si>
  <si>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</si>
  <si>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</si>
  <si>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</si>
  <si>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</si>
  <si>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</si>
  <si>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</si>
  <si>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</si>
  <si>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</si>
  <si>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</si>
  <si>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</si>
  <si>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</si>
  <si>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</si>
  <si>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</si>
  <si>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</si>
  <si>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</si>
  <si>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</si>
  <si>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</si>
  <si>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</si>
  <si>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</si>
  <si>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</si>
  <si>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</si>
  <si>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</si>
  <si>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</si>
  <si>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</si>
  <si>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</si>
  <si>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</si>
  <si>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</si>
  <si>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</si>
  <si>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</si>
  <si>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</si>
  <si>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</si>
  <si>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</si>
  <si>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</si>
  <si>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</si>
  <si>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</si>
  <si>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</si>
  <si>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幸田町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</si>
  <si>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</si>
  <si>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</si>
  <si>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</si>
  <si>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</si>
  <si>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</si>
  <si>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</si>
  <si>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</si>
  <si>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</si>
  <si>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</si>
  <si>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</si>
  <si>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</si>
  <si>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経費回収率</t>
    </r>
    <r>
      <rPr>
        <sz val="11"/>
        <color theme="1"/>
        <rFont val="ＭＳ ゴシック"/>
        <family val="3"/>
        <charset val="128"/>
      </rPr>
      <t xml:space="preserve">
経費回収率とは、汚水処理に要した費用に対する使用料の回収率を表しており、下水道事業の経営状況を表す数値としてよく用いられます。
本町の経費回収率は、平成26年度32.16%となっており、平均値を大きく下回っております。今後、汚水処理費の削減、適正な使用料金体系に努める必要があります。
</t>
    </r>
    <r>
      <rPr>
        <b/>
        <sz val="11"/>
        <color theme="1"/>
        <rFont val="ＭＳ ゴシック"/>
        <family val="3"/>
        <charset val="128"/>
      </rPr>
      <t xml:space="preserve">汚水処理原価
</t>
    </r>
    <r>
      <rPr>
        <sz val="11"/>
        <color theme="1"/>
        <rFont val="ＭＳ ゴシック"/>
        <family val="3"/>
        <charset val="128"/>
      </rPr>
      <t>汚水処理原価とは、有収水量１</t>
    </r>
    <r>
      <rPr>
        <sz val="11"/>
        <color theme="1"/>
        <rFont val="ＭＳ Ｐゴシック"/>
        <family val="3"/>
        <charset val="128"/>
      </rPr>
      <t>㎥</t>
    </r>
    <r>
      <rPr>
        <sz val="11"/>
        <color theme="1"/>
        <rFont val="ＭＳ ゴシック"/>
        <family val="3"/>
        <charset val="128"/>
      </rPr>
      <t>あたりの汚水処理費を表します。
汚水処理費＝維持管理費+資本費（地方債元利償還金）であり、汚水処理費＝使用料収入とすることが健全な下水道財政に向けた経営と言えます。
本町の平成26年度汚水処理原価は279.56円で、維持管理費等の増加により、前年度と比べて２７円高くなっています。
汚水処理費を抑制することは住民負担軽減につながりますので、より効率的な経営に取り組むことが必要です。</t>
    </r>
    <rPh sb="0" eb="2">
      <t>ケイヒ</t>
    </rPh>
    <rPh sb="2" eb="4">
      <t>カイシュウ</t>
    </rPh>
    <rPh sb="4" eb="5">
      <t>リツ</t>
    </rPh>
    <rPh sb="6" eb="8">
      <t>ケイヒ</t>
    </rPh>
    <rPh sb="8" eb="10">
      <t>カイシュウ</t>
    </rPh>
    <rPh sb="10" eb="11">
      <t>リツ</t>
    </rPh>
    <rPh sb="14" eb="16">
      <t>オスイ</t>
    </rPh>
    <rPh sb="16" eb="18">
      <t>ショリ</t>
    </rPh>
    <rPh sb="19" eb="20">
      <t>ヨウ</t>
    </rPh>
    <rPh sb="22" eb="24">
      <t>ヒヨウ</t>
    </rPh>
    <rPh sb="25" eb="26">
      <t>タイ</t>
    </rPh>
    <rPh sb="28" eb="30">
      <t>シヨウ</t>
    </rPh>
    <rPh sb="30" eb="31">
      <t>リョウ</t>
    </rPh>
    <rPh sb="32" eb="34">
      <t>カイシュウ</t>
    </rPh>
    <rPh sb="34" eb="35">
      <t>リツ</t>
    </rPh>
    <rPh sb="36" eb="37">
      <t>アラワ</t>
    </rPh>
    <rPh sb="42" eb="45">
      <t>ゲスイドウ</t>
    </rPh>
    <rPh sb="45" eb="47">
      <t>ジギョウ</t>
    </rPh>
    <rPh sb="48" eb="50">
      <t>ケイエイ</t>
    </rPh>
    <rPh sb="50" eb="52">
      <t>ジョウキョウ</t>
    </rPh>
    <rPh sb="53" eb="54">
      <t>アラワ</t>
    </rPh>
    <rPh sb="55" eb="57">
      <t>スウチ</t>
    </rPh>
    <rPh sb="62" eb="63">
      <t>モチ</t>
    </rPh>
    <rPh sb="70" eb="72">
      <t>ホンチョウ</t>
    </rPh>
    <rPh sb="73" eb="75">
      <t>ケイヒ</t>
    </rPh>
    <rPh sb="75" eb="77">
      <t>カイシュウ</t>
    </rPh>
    <rPh sb="77" eb="78">
      <t>リツ</t>
    </rPh>
    <rPh sb="80" eb="82">
      <t>ヘイセイ</t>
    </rPh>
    <rPh sb="84" eb="85">
      <t>ネン</t>
    </rPh>
    <rPh sb="85" eb="86">
      <t>ド</t>
    </rPh>
    <rPh sb="99" eb="102">
      <t>ヘイキンチ</t>
    </rPh>
    <rPh sb="103" eb="104">
      <t>オオ</t>
    </rPh>
    <rPh sb="106" eb="108">
      <t>シタマワ</t>
    </rPh>
    <rPh sb="115" eb="117">
      <t>コンゴ</t>
    </rPh>
    <rPh sb="118" eb="120">
      <t>オスイ</t>
    </rPh>
    <rPh sb="120" eb="122">
      <t>ショリ</t>
    </rPh>
    <rPh sb="122" eb="123">
      <t>ヒ</t>
    </rPh>
    <rPh sb="124" eb="126">
      <t>サクゲン</t>
    </rPh>
    <rPh sb="127" eb="129">
      <t>テキセイ</t>
    </rPh>
    <rPh sb="130" eb="132">
      <t>シヨウ</t>
    </rPh>
    <rPh sb="132" eb="134">
      <t>リョウキン</t>
    </rPh>
    <rPh sb="134" eb="136">
      <t>タイケイ</t>
    </rPh>
    <rPh sb="137" eb="138">
      <t>ツト</t>
    </rPh>
    <rPh sb="140" eb="142">
      <t>ヒツヨウ</t>
    </rPh>
    <rPh sb="150" eb="152">
      <t>オスイ</t>
    </rPh>
    <rPh sb="152" eb="154">
      <t>ショリ</t>
    </rPh>
    <rPh sb="154" eb="156">
      <t>ゲンカ</t>
    </rPh>
    <rPh sb="157" eb="159">
      <t>オスイ</t>
    </rPh>
    <rPh sb="159" eb="161">
      <t>ショリ</t>
    </rPh>
    <rPh sb="161" eb="163">
      <t>ゲンカ</t>
    </rPh>
    <rPh sb="166" eb="168">
      <t>ユウシュウ</t>
    </rPh>
    <rPh sb="168" eb="170">
      <t>スイリョウ</t>
    </rPh>
    <rPh sb="176" eb="178">
      <t>オスイ</t>
    </rPh>
    <rPh sb="178" eb="180">
      <t>ショリ</t>
    </rPh>
    <rPh sb="180" eb="181">
      <t>ヒ</t>
    </rPh>
    <rPh sb="182" eb="183">
      <t>アラワ</t>
    </rPh>
    <rPh sb="188" eb="190">
      <t>オスイ</t>
    </rPh>
    <rPh sb="190" eb="192">
      <t>ショリ</t>
    </rPh>
    <rPh sb="192" eb="193">
      <t>ヒ</t>
    </rPh>
    <rPh sb="194" eb="196">
      <t>イジ</t>
    </rPh>
    <rPh sb="196" eb="199">
      <t>カンリヒ</t>
    </rPh>
    <rPh sb="200" eb="202">
      <t>シホン</t>
    </rPh>
    <rPh sb="202" eb="203">
      <t>ヒ</t>
    </rPh>
    <rPh sb="204" eb="207">
      <t>チホウサイ</t>
    </rPh>
    <rPh sb="207" eb="209">
      <t>ガンリ</t>
    </rPh>
    <rPh sb="209" eb="212">
      <t>ショウカンキン</t>
    </rPh>
    <rPh sb="217" eb="219">
      <t>オスイ</t>
    </rPh>
    <rPh sb="219" eb="221">
      <t>ショリ</t>
    </rPh>
    <rPh sb="221" eb="222">
      <t>ヒ</t>
    </rPh>
    <rPh sb="223" eb="226">
      <t>シヨウリョウ</t>
    </rPh>
    <rPh sb="226" eb="228">
      <t>シュウニュウ</t>
    </rPh>
    <rPh sb="234" eb="236">
      <t>ケンゼン</t>
    </rPh>
    <rPh sb="237" eb="240">
      <t>ゲスイドウ</t>
    </rPh>
    <rPh sb="240" eb="242">
      <t>ザイセイ</t>
    </rPh>
    <rPh sb="243" eb="244">
      <t>ム</t>
    </rPh>
    <rPh sb="246" eb="248">
      <t>ケイエイ</t>
    </rPh>
    <rPh sb="249" eb="250">
      <t>イ</t>
    </rPh>
    <rPh sb="255" eb="257">
      <t>ホンチョウ</t>
    </rPh>
    <rPh sb="258" eb="260">
      <t>ヘイセイ</t>
    </rPh>
    <rPh sb="262" eb="263">
      <t>ネン</t>
    </rPh>
    <rPh sb="263" eb="264">
      <t>ド</t>
    </rPh>
    <rPh sb="264" eb="266">
      <t>オスイ</t>
    </rPh>
    <rPh sb="266" eb="268">
      <t>ショリ</t>
    </rPh>
    <rPh sb="268" eb="270">
      <t>ゲンカ</t>
    </rPh>
    <rPh sb="277" eb="278">
      <t>エン</t>
    </rPh>
    <rPh sb="280" eb="282">
      <t>イジ</t>
    </rPh>
    <rPh sb="282" eb="285">
      <t>カンリヒ</t>
    </rPh>
    <rPh sb="285" eb="286">
      <t>トウ</t>
    </rPh>
    <rPh sb="287" eb="289">
      <t>ゾウカ</t>
    </rPh>
    <rPh sb="293" eb="296">
      <t>ゼンネンド</t>
    </rPh>
    <rPh sb="297" eb="298">
      <t>クラ</t>
    </rPh>
    <rPh sb="302" eb="303">
      <t>エン</t>
    </rPh>
    <rPh sb="303" eb="304">
      <t>タカ</t>
    </rPh>
    <rPh sb="313" eb="315">
      <t>オスイ</t>
    </rPh>
    <rPh sb="315" eb="317">
      <t>ショリ</t>
    </rPh>
    <rPh sb="317" eb="318">
      <t>ヒ</t>
    </rPh>
    <rPh sb="319" eb="321">
      <t>ヨクセイ</t>
    </rPh>
    <rPh sb="326" eb="328">
      <t>ジュウミン</t>
    </rPh>
    <rPh sb="328" eb="330">
      <t>フタン</t>
    </rPh>
    <rPh sb="330" eb="332">
      <t>ケイゲン</t>
    </rPh>
    <rPh sb="344" eb="347">
      <t>コウリツテキ</t>
    </rPh>
    <rPh sb="348" eb="350">
      <t>ケイエイ</t>
    </rPh>
    <rPh sb="351" eb="352">
      <t>ト</t>
    </rPh>
    <rPh sb="353" eb="354">
      <t>ク</t>
    </rPh>
    <rPh sb="358" eb="360">
      <t>ヒツヨウ</t>
    </rPh>
    <phoneticPr fontId="4"/>
  </si>
  <si>
    <r>
      <rPr>
        <b/>
        <sz val="11"/>
        <color theme="1"/>
        <rFont val="ＭＳ ゴシック"/>
        <family val="3"/>
        <charset val="128"/>
      </rPr>
      <t xml:space="preserve">
管渠改善率
</t>
    </r>
    <r>
      <rPr>
        <sz val="11"/>
        <color theme="1"/>
        <rFont val="ＭＳ ゴシック"/>
        <family val="3"/>
        <charset val="128"/>
      </rPr>
      <t>管渠改善率は、更新した管渠延長の割合を表した指標です。
本町では、昭和５９年に新永地区を皮切りに平成１５年度上六栗地区が完成するまで、１３地区の処理場及び管渠が整備されました。処理場については、２０年以上経過し、改築更新が必要とされている施設があります。管渠の耐用年数は５０年で、更新はしておらず、管渠改善率0.00%となっています。長寿命化のため、処理場の維持管理、管渠のテレビカメラ調査及び清掃を行っています。今後、経済性、効率性を考慮し、施設の更新及び公共下水道への接続切り替えを検討し、計画的な管渠の更新をしていく必要があります。</t>
    </r>
    <rPh sb="1" eb="3">
      <t>カンキョ</t>
    </rPh>
    <rPh sb="3" eb="5">
      <t>カイゼン</t>
    </rPh>
    <rPh sb="5" eb="6">
      <t>リツ</t>
    </rPh>
    <rPh sb="7" eb="9">
      <t>カンキョ</t>
    </rPh>
    <rPh sb="9" eb="11">
      <t>カイゼン</t>
    </rPh>
    <rPh sb="11" eb="12">
      <t>リツ</t>
    </rPh>
    <rPh sb="14" eb="16">
      <t>コウシン</t>
    </rPh>
    <rPh sb="18" eb="20">
      <t>カンキョ</t>
    </rPh>
    <rPh sb="20" eb="22">
      <t>エンチョウ</t>
    </rPh>
    <rPh sb="23" eb="25">
      <t>ワリアイ</t>
    </rPh>
    <rPh sb="26" eb="27">
      <t>アラワ</t>
    </rPh>
    <rPh sb="29" eb="31">
      <t>シヒョウ</t>
    </rPh>
    <rPh sb="35" eb="37">
      <t>ホンチョウ</t>
    </rPh>
    <rPh sb="40" eb="42">
      <t>ショウワ</t>
    </rPh>
    <rPh sb="44" eb="45">
      <t>ネン</t>
    </rPh>
    <rPh sb="46" eb="47">
      <t>シン</t>
    </rPh>
    <rPh sb="47" eb="48">
      <t>エイ</t>
    </rPh>
    <rPh sb="48" eb="50">
      <t>チク</t>
    </rPh>
    <rPh sb="51" eb="53">
      <t>カワキ</t>
    </rPh>
    <rPh sb="55" eb="57">
      <t>ヘイセイ</t>
    </rPh>
    <rPh sb="59" eb="60">
      <t>ネン</t>
    </rPh>
    <rPh sb="60" eb="61">
      <t>ド</t>
    </rPh>
    <rPh sb="61" eb="64">
      <t>カミムツグリ</t>
    </rPh>
    <rPh sb="64" eb="66">
      <t>チク</t>
    </rPh>
    <rPh sb="67" eb="69">
      <t>カンセイ</t>
    </rPh>
    <rPh sb="76" eb="78">
      <t>チク</t>
    </rPh>
    <rPh sb="79" eb="81">
      <t>ショリ</t>
    </rPh>
    <rPh sb="81" eb="82">
      <t>ジョウ</t>
    </rPh>
    <rPh sb="82" eb="83">
      <t>オヨ</t>
    </rPh>
    <rPh sb="84" eb="86">
      <t>カンキョ</t>
    </rPh>
    <rPh sb="87" eb="89">
      <t>セイビ</t>
    </rPh>
    <rPh sb="95" eb="98">
      <t>ショリジョウ</t>
    </rPh>
    <rPh sb="106" eb="109">
      <t>ネンイジョウ</t>
    </rPh>
    <rPh sb="109" eb="111">
      <t>ケイカ</t>
    </rPh>
    <rPh sb="113" eb="115">
      <t>カイチク</t>
    </rPh>
    <rPh sb="115" eb="117">
      <t>コウシン</t>
    </rPh>
    <rPh sb="118" eb="120">
      <t>ヒツヨウ</t>
    </rPh>
    <rPh sb="126" eb="128">
      <t>シセツ</t>
    </rPh>
    <rPh sb="174" eb="175">
      <t>チョウ</t>
    </rPh>
    <rPh sb="175" eb="178">
      <t>ジュミョウカ</t>
    </rPh>
    <rPh sb="182" eb="185">
      <t>ショリジョウ</t>
    </rPh>
    <rPh sb="186" eb="188">
      <t>イジ</t>
    </rPh>
    <rPh sb="188" eb="190">
      <t>カンリ</t>
    </rPh>
    <rPh sb="191" eb="193">
      <t>カンキョ</t>
    </rPh>
    <rPh sb="200" eb="202">
      <t>チョウサ</t>
    </rPh>
    <rPh sb="202" eb="203">
      <t>オヨ</t>
    </rPh>
    <rPh sb="204" eb="206">
      <t>セイソウ</t>
    </rPh>
    <rPh sb="207" eb="208">
      <t>オコナ</t>
    </rPh>
    <rPh sb="214" eb="216">
      <t>コンゴ</t>
    </rPh>
    <rPh sb="217" eb="220">
      <t>ケイザイセイ</t>
    </rPh>
    <rPh sb="221" eb="224">
      <t>コウリツセイ</t>
    </rPh>
    <rPh sb="225" eb="227">
      <t>コウリョ</t>
    </rPh>
    <rPh sb="229" eb="231">
      <t>シセツ</t>
    </rPh>
    <rPh sb="232" eb="234">
      <t>コウシン</t>
    </rPh>
    <rPh sb="234" eb="235">
      <t>オヨ</t>
    </rPh>
    <rPh sb="236" eb="238">
      <t>コウキョウ</t>
    </rPh>
    <rPh sb="238" eb="241">
      <t>ゲスイドウ</t>
    </rPh>
    <rPh sb="243" eb="245">
      <t>セツゾク</t>
    </rPh>
    <rPh sb="245" eb="246">
      <t>キ</t>
    </rPh>
    <rPh sb="247" eb="248">
      <t>カ</t>
    </rPh>
    <rPh sb="250" eb="252">
      <t>ケントウ</t>
    </rPh>
    <rPh sb="254" eb="257">
      <t>ケイカクテキ</t>
    </rPh>
    <rPh sb="258" eb="260">
      <t>カンキョ</t>
    </rPh>
    <rPh sb="261" eb="263">
      <t>コウシン</t>
    </rPh>
    <rPh sb="268" eb="270">
      <t>ヒツヨウ</t>
    </rPh>
    <phoneticPr fontId="4"/>
  </si>
  <si>
    <t>農業集落排水事業は、施設の老朽化等に伴う維持管理費の増加や昨今の厳しい財政状況などの課題を抱えております。今後、健全な事業運営を図るためには、計画的な改築、更新とともに、公共下水道への接続切り替えについても検討し、経費の縮減と使用料の適正化になお一層努めていく必要があります。</t>
    <rPh sb="0" eb="2">
      <t>ノウギョウ</t>
    </rPh>
    <rPh sb="2" eb="4">
      <t>シュウラク</t>
    </rPh>
    <rPh sb="4" eb="6">
      <t>ハイスイ</t>
    </rPh>
    <rPh sb="6" eb="8">
      <t>ジギョウ</t>
    </rPh>
    <rPh sb="10" eb="12">
      <t>シセツ</t>
    </rPh>
    <rPh sb="13" eb="16">
      <t>ロウキュウカ</t>
    </rPh>
    <rPh sb="16" eb="17">
      <t>トウ</t>
    </rPh>
    <rPh sb="18" eb="19">
      <t>トモナ</t>
    </rPh>
    <rPh sb="20" eb="22">
      <t>イジ</t>
    </rPh>
    <rPh sb="22" eb="25">
      <t>カンリヒ</t>
    </rPh>
    <rPh sb="26" eb="28">
      <t>ゾウカ</t>
    </rPh>
    <rPh sb="29" eb="31">
      <t>サッコン</t>
    </rPh>
    <rPh sb="32" eb="33">
      <t>キビ</t>
    </rPh>
    <rPh sb="35" eb="37">
      <t>ザイセイ</t>
    </rPh>
    <rPh sb="37" eb="39">
      <t>ジョウキョウ</t>
    </rPh>
    <rPh sb="42" eb="44">
      <t>カダイ</t>
    </rPh>
    <rPh sb="45" eb="46">
      <t>カカ</t>
    </rPh>
    <rPh sb="53" eb="55">
      <t>コンゴ</t>
    </rPh>
    <rPh sb="85" eb="87">
      <t>コウキョウ</t>
    </rPh>
    <rPh sb="87" eb="90">
      <t>ゲスイドウ</t>
    </rPh>
    <rPh sb="92" eb="94">
      <t>セツゾク</t>
    </rPh>
    <rPh sb="94" eb="95">
      <t>キ</t>
    </rPh>
    <rPh sb="96" eb="97">
      <t>カ</t>
    </rPh>
    <rPh sb="107" eb="109">
      <t>ケイヒ</t>
    </rPh>
    <rPh sb="110" eb="112">
      <t>シュクゲン</t>
    </rPh>
    <rPh sb="113" eb="116">
      <t>シヨウリョウ</t>
    </rPh>
    <rPh sb="117" eb="120">
      <t>テキセイカ</t>
    </rPh>
    <rPh sb="123" eb="125">
      <t>イッソウ</t>
    </rPh>
    <rPh sb="125" eb="126">
      <t>ツト</t>
    </rPh>
    <rPh sb="130" eb="13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</si>
</sst>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527296"/>
        <c:axId val="881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79527296"/>
        <c:axId val="88102400"/>
      </c:lineChart>
      <c:dateAx>
        <c:axId val="79527296"/>
        <c:scaling>
          <c:orientation val="minMax"/>
        </c:scaling>
        <c:delete val="1"/>
        <c:axPos val="b"/>
        <c:numFmt formatCode="ge" sourceLinked="1"/>
        <c:majorTickMark val="none"/>
        <c:minorTickMark val="none"/>
        <c:tickLblPos val="none"/>
        <c:crossAx val="88102400"/>
        <c:crosses val="autoZero"/>
        <c:auto val="1"/>
        <c:lblOffset val="100"/>
        <c:baseTimeUnit val="years"/>
      </c:dateAx>
      <c:valAx>
        <c:axId val="881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272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71.98</c:v>
                </c:pt>
                <c:pt idx="1">
                  <c:v>72.680000000000007</c:v>
                </c:pt>
                <c:pt idx="2">
                  <c:v>71.59</c:v>
                </c:pt>
                <c:pt idx="3">
                  <c:v>72.22</c:v>
                </c:pt>
                <c:pt idx="4">
                  <c:v>71.540000000000006</c:v>
                </c:pt>
              </c:numCache>
            </c:numRef>
          </c:val>
        </c:ser>
        <c:dLbls>
          <c:showLegendKey val="0"/>
          <c:showVal val="0"/>
          <c:showCatName val="0"/>
          <c:showSerName val="0"/>
          <c:showPercent val="0"/>
          <c:showBubbleSize val="0"/>
        </c:dLbls>
        <c:gapWidth val="150"/>
        <c:axId val="96673792"/>
        <c:axId val="966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6673792"/>
        <c:axId val="96675712"/>
      </c:lineChart>
      <c:dateAx>
        <c:axId val="96673792"/>
        <c:scaling>
          <c:orientation val="minMax"/>
        </c:scaling>
        <c:delete val="1"/>
        <c:axPos val="b"/>
        <c:numFmt formatCode="ge" sourceLinked="1"/>
        <c:majorTickMark val="none"/>
        <c:minorTickMark val="none"/>
        <c:tickLblPos val="none"/>
        <c:crossAx val="96675712"/>
        <c:crosses val="autoZero"/>
        <c:auto val="1"/>
        <c:lblOffset val="100"/>
        <c:baseTimeUnit val="years"/>
      </c:dateAx>
      <c:valAx>
        <c:axId val="966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96.06</c:v>
                </c:pt>
                <c:pt idx="1">
                  <c:v>96.14</c:v>
                </c:pt>
                <c:pt idx="2">
                  <c:v>96.69</c:v>
                </c:pt>
                <c:pt idx="3">
                  <c:v>96.91</c:v>
                </c:pt>
                <c:pt idx="4">
                  <c:v>96.87</c:v>
                </c:pt>
              </c:numCache>
            </c:numRef>
          </c:val>
        </c:ser>
        <c:dLbls>
          <c:showLegendKey val="0"/>
          <c:showVal val="0"/>
          <c:showCatName val="0"/>
          <c:showSerName val="0"/>
          <c:showPercent val="0"/>
          <c:showBubbleSize val="0"/>
        </c:dLbls>
        <c:gapWidth val="150"/>
        <c:axId val="96722304"/>
        <c:axId val="9679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6722304"/>
        <c:axId val="96798208"/>
      </c:lineChart>
      <c:dateAx>
        <c:axId val="96722304"/>
        <c:scaling>
          <c:orientation val="minMax"/>
        </c:scaling>
        <c:delete val="1"/>
        <c:axPos val="b"/>
        <c:numFmt formatCode="ge" sourceLinked="1"/>
        <c:majorTickMark val="none"/>
        <c:minorTickMark val="none"/>
        <c:tickLblPos val="none"/>
        <c:crossAx val="96798208"/>
        <c:crosses val="autoZero"/>
        <c:auto val="1"/>
        <c:lblOffset val="100"/>
        <c:baseTimeUnit val="years"/>
      </c:dateAx>
      <c:valAx>
        <c:axId val="967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70.73</c:v>
                </c:pt>
                <c:pt idx="1">
                  <c:v>66.45</c:v>
                </c:pt>
                <c:pt idx="2">
                  <c:v>68.89</c:v>
                </c:pt>
                <c:pt idx="3">
                  <c:v>66.73</c:v>
                </c:pt>
                <c:pt idx="4">
                  <c:v>78.790000000000006</c:v>
                </c:pt>
              </c:numCache>
            </c:numRef>
          </c:val>
        </c:ser>
        <c:dLbls>
          <c:showLegendKey val="0"/>
          <c:showVal val="0"/>
          <c:showCatName val="0"/>
          <c:showSerName val="0"/>
          <c:showPercent val="0"/>
          <c:showBubbleSize val="0"/>
        </c:dLbls>
        <c:gapWidth val="150"/>
        <c:axId val="88128512"/>
        <c:axId val="8813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28512"/>
        <c:axId val="88134784"/>
      </c:lineChart>
      <c:dateAx>
        <c:axId val="88128512"/>
        <c:scaling>
          <c:orientation val="minMax"/>
        </c:scaling>
        <c:delete val="1"/>
        <c:axPos val="b"/>
        <c:numFmt formatCode="ge" sourceLinked="1"/>
        <c:majorTickMark val="none"/>
        <c:minorTickMark val="none"/>
        <c:tickLblPos val="none"/>
        <c:crossAx val="88134784"/>
        <c:crosses val="autoZero"/>
        <c:auto val="1"/>
        <c:lblOffset val="100"/>
        <c:baseTimeUnit val="years"/>
      </c:dateAx>
      <c:valAx>
        <c:axId val="881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004096"/>
        <c:axId val="9001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004096"/>
        <c:axId val="90014464"/>
      </c:lineChart>
      <c:dateAx>
        <c:axId val="90004096"/>
        <c:scaling>
          <c:orientation val="minMax"/>
        </c:scaling>
        <c:delete val="1"/>
        <c:axPos val="b"/>
        <c:numFmt formatCode="ge" sourceLinked="1"/>
        <c:majorTickMark val="none"/>
        <c:minorTickMark val="none"/>
        <c:tickLblPos val="none"/>
        <c:crossAx val="90014464"/>
        <c:crosses val="autoZero"/>
        <c:auto val="1"/>
        <c:lblOffset val="100"/>
        <c:baseTimeUnit val="years"/>
      </c:dateAx>
      <c:valAx>
        <c:axId val="900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21280"/>
        <c:axId val="939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21280"/>
        <c:axId val="93923200"/>
      </c:lineChart>
      <c:dateAx>
        <c:axId val="93921280"/>
        <c:scaling>
          <c:orientation val="minMax"/>
        </c:scaling>
        <c:delete val="1"/>
        <c:axPos val="b"/>
        <c:numFmt formatCode="ge" sourceLinked="1"/>
        <c:majorTickMark val="none"/>
        <c:minorTickMark val="none"/>
        <c:tickLblPos val="none"/>
        <c:crossAx val="93923200"/>
        <c:crosses val="autoZero"/>
        <c:auto val="1"/>
        <c:lblOffset val="100"/>
        <c:baseTimeUnit val="years"/>
      </c:dateAx>
      <c:valAx>
        <c:axId val="9392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2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49952"/>
        <c:axId val="939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49952"/>
        <c:axId val="93951872"/>
      </c:lineChart>
      <c:dateAx>
        <c:axId val="93949952"/>
        <c:scaling>
          <c:orientation val="minMax"/>
        </c:scaling>
        <c:delete val="1"/>
        <c:axPos val="b"/>
        <c:numFmt formatCode="ge" sourceLinked="1"/>
        <c:majorTickMark val="none"/>
        <c:minorTickMark val="none"/>
        <c:tickLblPos val="none"/>
        <c:crossAx val="93951872"/>
        <c:crosses val="autoZero"/>
        <c:auto val="1"/>
        <c:lblOffset val="100"/>
        <c:baseTimeUnit val="years"/>
      </c:dateAx>
      <c:valAx>
        <c:axId val="939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69792"/>
        <c:axId val="939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69792"/>
        <c:axId val="93976064"/>
      </c:lineChart>
      <c:dateAx>
        <c:axId val="93969792"/>
        <c:scaling>
          <c:orientation val="minMax"/>
        </c:scaling>
        <c:delete val="1"/>
        <c:axPos val="b"/>
        <c:numFmt formatCode="ge" sourceLinked="1"/>
        <c:majorTickMark val="none"/>
        <c:minorTickMark val="none"/>
        <c:tickLblPos val="none"/>
        <c:crossAx val="93976064"/>
        <c:crosses val="autoZero"/>
        <c:auto val="1"/>
        <c:lblOffset val="100"/>
        <c:baseTimeUnit val="years"/>
      </c:dateAx>
      <c:valAx>
        <c:axId val="939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1962.56</c:v>
                </c:pt>
                <c:pt idx="1">
                  <c:v>1829.02</c:v>
                </c:pt>
                <c:pt idx="2">
                  <c:v>1575.56</c:v>
                </c:pt>
                <c:pt idx="3">
                  <c:v>1477.48</c:v>
                </c:pt>
                <c:pt idx="4">
                  <c:v>1240.3399999999999</c:v>
                </c:pt>
              </c:numCache>
            </c:numRef>
          </c:val>
        </c:ser>
        <c:dLbls>
          <c:showLegendKey val="0"/>
          <c:showVal val="0"/>
          <c:showCatName val="0"/>
          <c:showSerName val="0"/>
          <c:showPercent val="0"/>
          <c:showBubbleSize val="0"/>
        </c:dLbls>
        <c:gapWidth val="150"/>
        <c:axId val="95446528"/>
        <c:axId val="954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5446528"/>
        <c:axId val="95448448"/>
      </c:lineChart>
      <c:dateAx>
        <c:axId val="95446528"/>
        <c:scaling>
          <c:orientation val="minMax"/>
        </c:scaling>
        <c:delete val="1"/>
        <c:axPos val="b"/>
        <c:numFmt formatCode="ge" sourceLinked="1"/>
        <c:majorTickMark val="none"/>
        <c:minorTickMark val="none"/>
        <c:tickLblPos val="none"/>
        <c:crossAx val="95448448"/>
        <c:crosses val="autoZero"/>
        <c:auto val="1"/>
        <c:lblOffset val="100"/>
        <c:baseTimeUnit val="years"/>
      </c:dateAx>
      <c:valAx>
        <c:axId val="954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42.06</c:v>
                </c:pt>
                <c:pt idx="1">
                  <c:v>33.79</c:v>
                </c:pt>
                <c:pt idx="2">
                  <c:v>31.45</c:v>
                </c:pt>
                <c:pt idx="3">
                  <c:v>34.75</c:v>
                </c:pt>
                <c:pt idx="4">
                  <c:v>32.159999999999997</c:v>
                </c:pt>
              </c:numCache>
            </c:numRef>
          </c:val>
        </c:ser>
        <c:dLbls>
          <c:showLegendKey val="0"/>
          <c:showVal val="0"/>
          <c:showCatName val="0"/>
          <c:showSerName val="0"/>
          <c:showPercent val="0"/>
          <c:showBubbleSize val="0"/>
        </c:dLbls>
        <c:gapWidth val="150"/>
        <c:axId val="95569024"/>
        <c:axId val="955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5569024"/>
        <c:axId val="95570944"/>
      </c:lineChart>
      <c:dateAx>
        <c:axId val="95569024"/>
        <c:scaling>
          <c:orientation val="minMax"/>
        </c:scaling>
        <c:delete val="1"/>
        <c:axPos val="b"/>
        <c:numFmt formatCode="ge" sourceLinked="1"/>
        <c:majorTickMark val="none"/>
        <c:minorTickMark val="none"/>
        <c:tickLblPos val="none"/>
        <c:crossAx val="95570944"/>
        <c:crosses val="autoZero"/>
        <c:auto val="1"/>
        <c:lblOffset val="100"/>
        <c:baseTimeUnit val="years"/>
      </c:dateAx>
      <c:valAx>
        <c:axId val="955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192.12</c:v>
                </c:pt>
                <c:pt idx="1">
                  <c:v>254.53</c:v>
                </c:pt>
                <c:pt idx="2">
                  <c:v>278.99</c:v>
                </c:pt>
                <c:pt idx="3">
                  <c:v>252.33</c:v>
                </c:pt>
                <c:pt idx="4">
                  <c:v>279.56</c:v>
                </c:pt>
              </c:numCache>
            </c:numRef>
          </c:val>
        </c:ser>
        <c:dLbls>
          <c:showLegendKey val="0"/>
          <c:showVal val="0"/>
          <c:showCatName val="0"/>
          <c:showSerName val="0"/>
          <c:showPercent val="0"/>
          <c:showBubbleSize val="0"/>
        </c:dLbls>
        <c:gapWidth val="150"/>
        <c:axId val="95592832"/>
        <c:axId val="9559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5592832"/>
        <c:axId val="95594752"/>
      </c:lineChart>
      <c:dateAx>
        <c:axId val="95592832"/>
        <c:scaling>
          <c:orientation val="minMax"/>
        </c:scaling>
        <c:delete val="1"/>
        <c:axPos val="b"/>
        <c:numFmt formatCode="ge" sourceLinked="1"/>
        <c:majorTickMark val="none"/>
        <c:minorTickMark val="none"/>
        <c:tickLblPos val="none"/>
        <c:crossAx val="95594752"/>
        <c:crosses val="autoZero"/>
        <c:auto val="1"/>
        <c:lblOffset val="100"/>
        <c:baseTimeUnit val="years"/>
      </c:dateAx>
      <c:valAx>
        <c:axId val="955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幸田町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39368</v>
      </c>
      <c r="AM8" s="64"/>
      <c r="AN8" s="64"/>
      <c r="AO8" s="64"/>
      <c r="AP8" s="64"/>
      <c r="AQ8" s="64"/>
      <c r="AR8" s="64"/>
      <c r="AS8" s="64"/>
      <c r="AT8" s="63">
        <f>データ!S6</f>
        <v>56.72</v>
      </c>
      <c r="AU8" s="63"/>
      <c r="AV8" s="63"/>
      <c r="AW8" s="63"/>
      <c r="AX8" s="63"/>
      <c r="AY8" s="63"/>
      <c r="AZ8" s="63"/>
      <c r="BA8" s="63"/>
      <c r="BB8" s="63">
        <f>データ!T6</f>
        <v>694.08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26.97</v>
      </c>
      <c r="Q10" s="63"/>
      <c r="R10" s="63"/>
      <c r="S10" s="63"/>
      <c r="T10" s="63"/>
      <c r="U10" s="63"/>
      <c r="V10" s="63"/>
      <c r="W10" s="63">
        <f>データ!P6</f>
        <v>98.75</v>
      </c>
      <c r="X10" s="63"/>
      <c r="Y10" s="63"/>
      <c r="Z10" s="63"/>
      <c r="AA10" s="63"/>
      <c r="AB10" s="63"/>
      <c r="AC10" s="63"/>
      <c r="AD10" s="64">
        <f>データ!Q6</f>
        <v>1674</v>
      </c>
      <c r="AE10" s="64"/>
      <c r="AF10" s="64"/>
      <c r="AG10" s="64"/>
      <c r="AH10" s="64"/>
      <c r="AI10" s="64"/>
      <c r="AJ10" s="64"/>
      <c r="AK10" s="2"/>
      <c r="AL10" s="64">
        <f>データ!U6</f>
        <v>10643</v>
      </c>
      <c r="AM10" s="64"/>
      <c r="AN10" s="64"/>
      <c r="AO10" s="64"/>
      <c r="AP10" s="64"/>
      <c r="AQ10" s="64"/>
      <c r="AR10" s="64"/>
      <c r="AS10" s="64"/>
      <c r="AT10" s="63">
        <f>データ!V6</f>
        <v>3.7</v>
      </c>
      <c r="AU10" s="63"/>
      <c r="AV10" s="63"/>
      <c r="AW10" s="63"/>
      <c r="AX10" s="63"/>
      <c r="AY10" s="63"/>
      <c r="AZ10" s="63"/>
      <c r="BA10" s="63"/>
      <c r="BB10" s="63">
        <f>データ!W6</f>
        <v>2876.49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235016</v>
      </c>
      <c r="D6" s="31">
        <f t="shared" si="3"/>
        <v>47</v>
      </c>
      <c r="E6" s="31">
        <f t="shared" si="3"/>
        <v>17</v>
      </c>
      <c r="F6" s="31">
        <f t="shared" si="3"/>
        <v>5</v>
      </c>
      <c r="G6" s="31">
        <f t="shared" si="3"/>
        <v>0</v>
      </c>
      <c r="H6" s="31" t="str">
        <f t="shared" si="3"/>
        <v>愛知県　幸田町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26.97</v>
      </c>
      <c r="P6" s="32">
        <f t="shared" si="3"/>
        <v>98.75</v>
      </c>
      <c r="Q6" s="32">
        <f t="shared" si="3"/>
        <v>1674</v>
      </c>
      <c r="R6" s="32">
        <f t="shared" si="3"/>
        <v>39368</v>
      </c>
      <c r="S6" s="32">
        <f t="shared" si="3"/>
        <v>56.72</v>
      </c>
      <c r="T6" s="32">
        <f t="shared" si="3"/>
        <v>694.08</v>
      </c>
      <c r="U6" s="32">
        <f t="shared" si="3"/>
        <v>10643</v>
      </c>
      <c r="V6" s="32">
        <f t="shared" si="3"/>
        <v>3.7</v>
      </c>
      <c r="W6" s="32">
        <f t="shared" si="3"/>
        <v>2876.49</v>
      </c>
      <c r="X6" s="33">
        <f>IF(X7="",NA(),X7)</f>
        <v>70.73</v>
      </c>
      <c r="Y6" s="33">
        <f t="shared" ref="Y6:AG6" si="4">IF(Y7="",NA(),Y7)</f>
        <v>66.45</v>
      </c>
      <c r="Z6" s="33">
        <f t="shared" si="4"/>
        <v>68.89</v>
      </c>
      <c r="AA6" s="33">
        <f t="shared" si="4"/>
        <v>66.73</v>
      </c>
      <c r="AB6" s="33">
        <f t="shared" si="4"/>
        <v>78.790000000000006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1962.56</v>
      </c>
      <c r="BF6" s="33">
        <f t="shared" ref="BF6:BN6" si="7">IF(BF7="",NA(),BF7)</f>
        <v>1829.02</v>
      </c>
      <c r="BG6" s="33">
        <f t="shared" si="7"/>
        <v>1575.56</v>
      </c>
      <c r="BH6" s="33">
        <f t="shared" si="7"/>
        <v>1477.48</v>
      </c>
      <c r="BI6" s="33">
        <f t="shared" si="7"/>
        <v>1240.3399999999999</v>
      </c>
      <c r="BJ6" s="33">
        <f t="shared" si="7"/>
        <v>1267.26</v>
      </c>
      <c r="BK6" s="33">
        <f t="shared" si="7"/>
        <v>1239.2</v>
      </c>
      <c r="BL6" s="33">
        <f t="shared" si="7"/>
        <v>1197.82</v>
      </c>
      <c r="BM6" s="33">
        <f t="shared" si="7"/>
        <v>1126.77</v>
      </c>
      <c r="BN6" s="33">
        <f t="shared" si="7"/>
        <v>1044.8</v>
      </c>
      <c r="BO6" s="32" t="str">
        <f>IF(BO7="","",IF(BO7="-","【-】","【"&amp;SUBSTITUTE(TEXT(BO7,"#,##0.00"),"-","△")&amp;"】"))</f>
        <v>【992.47】</v>
      </c>
      <c r="BP6" s="33">
        <f>IF(BP7="",NA(),BP7)</f>
        <v>42.06</v>
      </c>
      <c r="BQ6" s="33">
        <f t="shared" ref="BQ6:BY6" si="8">IF(BQ7="",NA(),BQ7)</f>
        <v>33.79</v>
      </c>
      <c r="BR6" s="33">
        <f t="shared" si="8"/>
        <v>31.45</v>
      </c>
      <c r="BS6" s="33">
        <f t="shared" si="8"/>
        <v>34.75</v>
      </c>
      <c r="BT6" s="33">
        <f t="shared" si="8"/>
        <v>32.159999999999997</v>
      </c>
      <c r="BU6" s="33">
        <f t="shared" si="8"/>
        <v>53.42</v>
      </c>
      <c r="BV6" s="33">
        <f t="shared" si="8"/>
        <v>51.56</v>
      </c>
      <c r="BW6" s="33">
        <f t="shared" si="8"/>
        <v>51.03</v>
      </c>
      <c r="BX6" s="33">
        <f t="shared" si="8"/>
        <v>50.9</v>
      </c>
      <c r="BY6" s="33">
        <f t="shared" si="8"/>
        <v>50.82</v>
      </c>
      <c r="BZ6" s="32" t="str">
        <f>IF(BZ7="","",IF(BZ7="-","【-】","【"&amp;SUBSTITUTE(TEXT(BZ7,"#,##0.00"),"-","△")&amp;"】"))</f>
        <v>【51.49】</v>
      </c>
      <c r="CA6" s="33">
        <f>IF(CA7="",NA(),CA7)</f>
        <v>192.12</v>
      </c>
      <c r="CB6" s="33">
        <f t="shared" ref="CB6:CJ6" si="9">IF(CB7="",NA(),CB7)</f>
        <v>254.53</v>
      </c>
      <c r="CC6" s="33">
        <f t="shared" si="9"/>
        <v>278.99</v>
      </c>
      <c r="CD6" s="33">
        <f t="shared" si="9"/>
        <v>252.33</v>
      </c>
      <c r="CE6" s="33">
        <f t="shared" si="9"/>
        <v>279.56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71.98</v>
      </c>
      <c r="CM6" s="33">
        <f t="shared" ref="CM6:CU6" si="10">IF(CM7="",NA(),CM7)</f>
        <v>72.680000000000007</v>
      </c>
      <c r="CN6" s="33">
        <f t="shared" si="10"/>
        <v>71.59</v>
      </c>
      <c r="CO6" s="33">
        <f t="shared" si="10"/>
        <v>72.22</v>
      </c>
      <c r="CP6" s="33">
        <f t="shared" si="10"/>
        <v>71.540000000000006</v>
      </c>
      <c r="CQ6" s="33">
        <f t="shared" si="10"/>
        <v>54.23</v>
      </c>
      <c r="CR6" s="33">
        <f t="shared" si="10"/>
        <v>55.2</v>
      </c>
      <c r="CS6" s="33">
        <f t="shared" si="10"/>
        <v>54.74</v>
      </c>
      <c r="CT6" s="33">
        <f t="shared" si="10"/>
        <v>53.78</v>
      </c>
      <c r="CU6" s="33">
        <f t="shared" si="10"/>
        <v>53.24</v>
      </c>
      <c r="CV6" s="32" t="str">
        <f>IF(CV7="","",IF(CV7="-","【-】","【"&amp;SUBSTITUTE(TEXT(CV7,"#,##0.00"),"-","△")&amp;"】"))</f>
        <v>【53.32】</v>
      </c>
      <c r="CW6" s="33">
        <f>IF(CW7="",NA(),CW7)</f>
        <v>96.06</v>
      </c>
      <c r="CX6" s="33">
        <f t="shared" ref="CX6:DF6" si="11">IF(CX7="",NA(),CX7)</f>
        <v>96.14</v>
      </c>
      <c r="CY6" s="33">
        <f t="shared" si="11"/>
        <v>96.69</v>
      </c>
      <c r="CZ6" s="33">
        <f t="shared" si="11"/>
        <v>96.91</v>
      </c>
      <c r="DA6" s="33">
        <f t="shared" si="11"/>
        <v>96.87</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235016</v>
      </c>
      <c r="D7" s="35">
        <v>47</v>
      </c>
      <c r="E7" s="35">
        <v>17</v>
      </c>
      <c r="F7" s="35">
        <v>5</v>
      </c>
      <c r="G7" s="35">
        <v>0</v>
      </c>
      <c r="H7" s="35" t="s">
        <v>95</v>
      </c>
      <c r="I7" s="35" t="s">
        <v>96</v>
      </c>
      <c r="J7" s="35" t="s">
        <v>97</v>
      </c>
      <c r="K7" s="35" t="s">
        <v>98</v>
      </c>
      <c r="L7" s="35" t="s">
        <v>99</v>
      </c>
      <c r="M7" s="36" t="s">
        <v>100</v>
      </c>
      <c r="N7" s="36" t="s">
        <v>101</v>
      </c>
      <c r="O7" s="36">
        <v>26.97</v>
      </c>
      <c r="P7" s="36">
        <v>98.75</v>
      </c>
      <c r="Q7" s="36">
        <v>1674</v>
      </c>
      <c r="R7" s="36">
        <v>39368</v>
      </c>
      <c r="S7" s="36">
        <v>56.72</v>
      </c>
      <c r="T7" s="36">
        <v>694.08</v>
      </c>
      <c r="U7" s="36">
        <v>10643</v>
      </c>
      <c r="V7" s="36">
        <v>3.7</v>
      </c>
      <c r="W7" s="36">
        <v>2876.49</v>
      </c>
      <c r="X7" s="36">
        <v>70.73</v>
      </c>
      <c r="Y7" s="36">
        <v>66.45</v>
      </c>
      <c r="Z7" s="36">
        <v>68.89</v>
      </c>
      <c r="AA7" s="36">
        <v>66.73</v>
      </c>
      <c r="AB7" s="36">
        <v>78.790000000000006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1962.56</v>
      </c>
      <c r="BF7" s="36">
        <v>1829.02</v>
      </c>
      <c r="BG7" s="36">
        <v>1575.56</v>
      </c>
      <c r="BH7" s="36">
        <v>1477.48</v>
      </c>
      <c r="BI7" s="36">
        <v>1240.3399999999999</v>
      </c>
      <c r="BJ7" s="36">
        <v>1267.26</v>
      </c>
      <c r="BK7" s="36">
        <v>1239.2</v>
      </c>
      <c r="BL7" s="36">
        <v>1197.82</v>
      </c>
      <c r="BM7" s="36">
        <v>1126.77</v>
      </c>
      <c r="BN7" s="36">
        <v>1044.8</v>
      </c>
      <c r="BO7" s="36">
        <v>992.47</v>
      </c>
      <c r="BP7" s="36">
        <v>42.06</v>
      </c>
      <c r="BQ7" s="36">
        <v>33.79</v>
      </c>
      <c r="BR7" s="36">
        <v>31.45</v>
      </c>
      <c r="BS7" s="36">
        <v>34.75</v>
      </c>
      <c r="BT7" s="36">
        <v>32.159999999999997</v>
      </c>
      <c r="BU7" s="36">
        <v>53.42</v>
      </c>
      <c r="BV7" s="36">
        <v>51.56</v>
      </c>
      <c r="BW7" s="36">
        <v>51.03</v>
      </c>
      <c r="BX7" s="36">
        <v>50.9</v>
      </c>
      <c r="BY7" s="36">
        <v>50.82</v>
      </c>
      <c r="BZ7" s="36">
        <v>51.49</v>
      </c>
      <c r="CA7" s="36">
        <v>192.12</v>
      </c>
      <c r="CB7" s="36">
        <v>254.53</v>
      </c>
      <c r="CC7" s="36">
        <v>278.99</v>
      </c>
      <c r="CD7" s="36">
        <v>252.33</v>
      </c>
      <c r="CE7" s="36">
        <v>279.56</v>
      </c>
      <c r="CF7" s="36">
        <v>269.12</v>
      </c>
      <c r="CG7" s="36">
        <v>283.26</v>
      </c>
      <c r="CH7" s="36">
        <v>289.60000000000002</v>
      </c>
      <c r="CI7" s="36">
        <v>293.27</v>
      </c>
      <c r="CJ7" s="36">
        <v>300.52</v>
      </c>
      <c r="CK7" s="36">
        <v>295.10000000000002</v>
      </c>
      <c r="CL7" s="36">
        <v>71.98</v>
      </c>
      <c r="CM7" s="36">
        <v>72.680000000000007</v>
      </c>
      <c r="CN7" s="36">
        <v>71.59</v>
      </c>
      <c r="CO7" s="36">
        <v>72.22</v>
      </c>
      <c r="CP7" s="36">
        <v>71.540000000000006</v>
      </c>
      <c r="CQ7" s="36">
        <v>54.23</v>
      </c>
      <c r="CR7" s="36">
        <v>55.2</v>
      </c>
      <c r="CS7" s="36">
        <v>54.74</v>
      </c>
      <c r="CT7" s="36">
        <v>53.78</v>
      </c>
      <c r="CU7" s="36">
        <v>53.24</v>
      </c>
      <c r="CV7" s="36">
        <v>53.32</v>
      </c>
      <c r="CW7" s="36">
        <v>96.06</v>
      </c>
      <c r="CX7" s="36">
        <v>96.14</v>
      </c>
      <c r="CY7" s="36">
        <v>96.69</v>
      </c>
      <c r="CZ7" s="36">
        <v>96.91</v>
      </c>
      <c r="DA7" s="36">
        <v>96.87</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2016-02-03T09:14:52Z</dcterms:created>
  <dcterms:modified xsi:type="dcterms:W3CDTF">2016-02-25T03:00:01Z</dcterms:modified>
  <cp:category/>
</cp:coreProperties>
</file>