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<sst xmlns="http://schemas.openxmlformats.org/spreadsheetml/2006/main" count="221" uniqueCount="111">
  <si>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</si>
  <si>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</si>
  <si>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</si>
  <si>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</si>
  <si>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</si>
  <si>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</si>
  <si>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</si>
  <si>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</si>
  <si>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</si>
  <si>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</si>
  <si>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</si>
  <si>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</si>
  <si>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</si>
  <si>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</si>
  <si>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</si>
  <si>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</si>
  <si>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</si>
  <si>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</si>
  <si>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</si>
  <si>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</si>
  <si>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</si>
  <si>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</si>
  <si>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</si>
  <si>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</si>
  <si>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</si>
  <si>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</si>
  <si>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</si>
  <si>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</si>
  <si>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</si>
  <si>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</si>
  <si>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</si>
  <si>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</si>
  <si>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</si>
  <si>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</si>
  <si>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</si>
  <si>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</si>
  <si>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</si>
  <si>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</si>
  <si>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</si>
  <si>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</si>
  <si>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</si>
  <si>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</si>
  <si>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</si>
  <si>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</si>
  <si>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</si>
  <si>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</si>
  <si>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</si>
  <si>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</si>
  <si>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</si>
  <si>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</si>
  <si>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</si>
  <si>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</si>
  <si>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</si>
  <si>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</si>
  <si>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</si>
  <si>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</si>
  <si>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</si>
  <si>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</si>
  <si>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</si>
  <si>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</si>
  <si>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</si>
  <si>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</si>
  <si>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</si>
  <si>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</si>
  <si>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</si>
  <si>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</si>
  <si>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</si>
  <si>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</si>
  <si>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</si>
  <si>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</si>
  <si>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</si>
  <si>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</si>
  <si>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</si>
  <si>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</si>
  <si>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</si>
  <si>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</si>
  <si>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</si>
  <si>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</si>
  <si>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</si>
  <si>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</si>
  <si>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</si>
  <si>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</si>
  <si>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</si>
  <si>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</si>
  <si>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</si>
  <si>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</si>
  <si>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</si>
  <si>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</si>
  <si>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</si>
  <si>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</si>
  <si>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</si>
  <si>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</si>
  <si>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</si>
  <si>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</si>
  <si>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</si>
  <si>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</si>
  <si>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東栄町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</si>
  <si>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</si>
  <si>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</si>
  <si>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</si>
  <si>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</si>
  <si>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</si>
  <si>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</si>
  <si>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</si>
  <si>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</si>
  <si>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</si>
  <si>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</si>
  <si>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</si>
  <si>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収益的収支比率は、60%程度にとどまり収支不足の状態が続いている。下水道事業を継続していくためには、今後とも経営改善に向けた取り組みが必要である。
　経費回収率は、汚水処理原価の増加傾向とともに、回収率の減少が続いている。施設利用率や水洗化率については、全国平均値を上回る状況が続いているが、それでも徐々に減少しており、今後も地域の少子高齢化等の影響があらわれてくると予想される。
　改善の方向性としては、地域の特性を踏まえた維持計画により、効率化や維持費の削減などの選択を行っていくことが必要である。</t>
    <rPh sb="2" eb="5">
      <t>シュウエキテキ</t>
    </rPh>
    <rPh sb="5" eb="7">
      <t>シュウシ</t>
    </rPh>
    <rPh sb="7" eb="9">
      <t>ヒリツ</t>
    </rPh>
    <rPh sb="14" eb="16">
      <t>テイド</t>
    </rPh>
    <rPh sb="21" eb="23">
      <t>シュウシ</t>
    </rPh>
    <rPh sb="23" eb="25">
      <t>ブソク</t>
    </rPh>
    <rPh sb="26" eb="28">
      <t>ジョウタイ</t>
    </rPh>
    <rPh sb="29" eb="30">
      <t>ツヅ</t>
    </rPh>
    <rPh sb="35" eb="38">
      <t>ゲスイドウ</t>
    </rPh>
    <rPh sb="38" eb="40">
      <t>ジギョウ</t>
    </rPh>
    <rPh sb="41" eb="43">
      <t>ケイゾク</t>
    </rPh>
    <rPh sb="52" eb="54">
      <t>コンゴ</t>
    </rPh>
    <rPh sb="56" eb="58">
      <t>ケイエイ</t>
    </rPh>
    <rPh sb="58" eb="60">
      <t>カイゼン</t>
    </rPh>
    <rPh sb="61" eb="62">
      <t>ム</t>
    </rPh>
    <rPh sb="64" eb="65">
      <t>ト</t>
    </rPh>
    <rPh sb="66" eb="67">
      <t>ク</t>
    </rPh>
    <rPh sb="69" eb="71">
      <t>ヒツヨウ</t>
    </rPh>
    <rPh sb="78" eb="80">
      <t>ケイヒ</t>
    </rPh>
    <rPh sb="80" eb="82">
      <t>カイシュウ</t>
    </rPh>
    <rPh sb="82" eb="83">
      <t>リツ</t>
    </rPh>
    <rPh sb="85" eb="87">
      <t>オスイ</t>
    </rPh>
    <rPh sb="87" eb="89">
      <t>ショリ</t>
    </rPh>
    <rPh sb="89" eb="91">
      <t>ゲンカ</t>
    </rPh>
    <rPh sb="92" eb="94">
      <t>ゾウカ</t>
    </rPh>
    <rPh sb="94" eb="96">
      <t>ケイコウ</t>
    </rPh>
    <rPh sb="101" eb="103">
      <t>カイシュウ</t>
    </rPh>
    <rPh sb="103" eb="104">
      <t>リツ</t>
    </rPh>
    <rPh sb="105" eb="107">
      <t>ゲンショウ</t>
    </rPh>
    <rPh sb="108" eb="109">
      <t>ツヅ</t>
    </rPh>
    <rPh sb="114" eb="116">
      <t>シセツ</t>
    </rPh>
    <rPh sb="116" eb="119">
      <t>リヨウリツ</t>
    </rPh>
    <rPh sb="120" eb="123">
      <t>スイセンカ</t>
    </rPh>
    <rPh sb="123" eb="124">
      <t>リツ</t>
    </rPh>
    <rPh sb="130" eb="132">
      <t>ゼンコク</t>
    </rPh>
    <rPh sb="132" eb="135">
      <t>ヘイキンチ</t>
    </rPh>
    <rPh sb="136" eb="138">
      <t>ウワマワ</t>
    </rPh>
    <rPh sb="139" eb="141">
      <t>ジョウキョウ</t>
    </rPh>
    <rPh sb="142" eb="143">
      <t>ツヅ</t>
    </rPh>
    <rPh sb="153" eb="155">
      <t>ジョジョ</t>
    </rPh>
    <rPh sb="156" eb="158">
      <t>ゲンショウ</t>
    </rPh>
    <rPh sb="163" eb="165">
      <t>コンゴ</t>
    </rPh>
    <rPh sb="166" eb="168">
      <t>チイキ</t>
    </rPh>
    <rPh sb="169" eb="171">
      <t>ショウシ</t>
    </rPh>
    <rPh sb="171" eb="175">
      <t>コウレイカナド</t>
    </rPh>
    <rPh sb="176" eb="178">
      <t>エイキョウ</t>
    </rPh>
    <rPh sb="187" eb="189">
      <t>ヨソウ</t>
    </rPh>
    <rPh sb="196" eb="198">
      <t>カイゼン</t>
    </rPh>
    <rPh sb="199" eb="202">
      <t>ホウコウセイ</t>
    </rPh>
    <rPh sb="225" eb="228">
      <t>コウリツカ</t>
    </rPh>
    <rPh sb="229" eb="231">
      <t>イジ</t>
    </rPh>
    <rPh sb="233" eb="235">
      <t>サクゲン</t>
    </rPh>
    <rPh sb="249" eb="251">
      <t>ヒツヨウ</t>
    </rPh>
    <phoneticPr fontId="4"/>
  </si>
  <si>
    <t xml:space="preserve">
　これまでのところは、管渠の更新や老朽化対策を行っていないが、今後の経過年数増加を見越して、効率的な対策を計画していく必要がある。</t>
    <rPh sb="12" eb="13">
      <t>カン</t>
    </rPh>
    <rPh sb="13" eb="14">
      <t>キョ</t>
    </rPh>
    <rPh sb="15" eb="17">
      <t>コウシン</t>
    </rPh>
    <rPh sb="18" eb="21">
      <t>ロウキュウカ</t>
    </rPh>
    <rPh sb="21" eb="23">
      <t>タイサク</t>
    </rPh>
    <rPh sb="24" eb="25">
      <t>オコナ</t>
    </rPh>
    <rPh sb="32" eb="34">
      <t>コンゴ</t>
    </rPh>
    <rPh sb="35" eb="37">
      <t>ケイカ</t>
    </rPh>
    <rPh sb="37" eb="39">
      <t>ネンスウ</t>
    </rPh>
    <rPh sb="39" eb="41">
      <t>ゾウカ</t>
    </rPh>
    <rPh sb="42" eb="44">
      <t>ミコ</t>
    </rPh>
    <rPh sb="47" eb="50">
      <t>コウリツテキ</t>
    </rPh>
    <rPh sb="51" eb="53">
      <t>タイサク</t>
    </rPh>
    <rPh sb="54" eb="56">
      <t>ケイカク</t>
    </rPh>
    <rPh sb="60" eb="62">
      <t>ヒツヨウ</t>
    </rPh>
    <phoneticPr fontId="4"/>
  </si>
  <si>
    <t xml:space="preserve">
　現在、布設事業や概ねの普及を終えた状況であることから、汚水処理費の増加を抑え経営改善することが必要である。
　また、今後の改築更新に備え、地域の将来予測を踏まえた、効率的な投資計画の検討と財源の確保も必要である。</t>
    <rPh sb="29" eb="31">
      <t>オスイ</t>
    </rPh>
    <rPh sb="31" eb="33">
      <t>ショリ</t>
    </rPh>
    <rPh sb="33" eb="34">
      <t>ヒ</t>
    </rPh>
    <rPh sb="35" eb="37">
      <t>ゾウカ</t>
    </rPh>
    <rPh sb="38" eb="39">
      <t>オサ</t>
    </rPh>
    <rPh sb="40" eb="42">
      <t>ケイエイ</t>
    </rPh>
    <rPh sb="42" eb="44">
      <t>カイゼン</t>
    </rPh>
    <rPh sb="49" eb="51">
      <t>ヒツヨウ</t>
    </rPh>
    <rPh sb="61" eb="63">
      <t>コンゴ</t>
    </rPh>
    <rPh sb="64" eb="66">
      <t>カイチク</t>
    </rPh>
    <rPh sb="66" eb="68">
      <t>コウシン</t>
    </rPh>
    <rPh sb="69" eb="70">
      <t>ソナ</t>
    </rPh>
    <rPh sb="72" eb="74">
      <t>チイキ</t>
    </rPh>
    <rPh sb="75" eb="77">
      <t>ショウライ</t>
    </rPh>
    <rPh sb="77" eb="79">
      <t>ヨソク</t>
    </rPh>
    <rPh sb="80" eb="81">
      <t>フ</t>
    </rPh>
    <rPh sb="85" eb="88">
      <t>コウリツテキ</t>
    </rPh>
    <rPh sb="89" eb="91">
      <t>トウシ</t>
    </rPh>
    <rPh sb="91" eb="93">
      <t>ケイカク</t>
    </rPh>
    <rPh sb="94" eb="96">
      <t>ケントウ</t>
    </rPh>
    <rPh sb="97" eb="99">
      <t>ザイゲン</t>
    </rPh>
    <rPh sb="100" eb="102">
      <t>カクホ</t>
    </rPh>
    <rPh sb="103" eb="10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</si>
</sst>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79936"/>
        <c:axId val="9630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79936"/>
        <c:axId val="96302208"/>
      </c:lineChart>
      <c:dateAx>
        <c:axId val="9627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302208"/>
        <c:crosses val="autoZero"/>
        <c:auto val="1"/>
        <c:lblOffset val="100"/>
        <c:baseTimeUnit val="years"/>
      </c:dateAx>
      <c:valAx>
        <c:axId val="9630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7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51.44</c:v>
                </c:pt>
                <c:pt idx="1">
                  <c:v>51.63</c:v>
                </c:pt>
                <c:pt idx="2">
                  <c:v>49.13</c:v>
                </c:pt>
                <c:pt idx="3">
                  <c:v>47.75</c:v>
                </c:pt>
                <c:pt idx="4">
                  <c:v>50.94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94080"/>
        <c:axId val="9809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94080"/>
        <c:axId val="98099968"/>
      </c:lineChart>
      <c:dateAx>
        <c:axId val="9809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99968"/>
        <c:crosses val="autoZero"/>
        <c:auto val="1"/>
        <c:lblOffset val="100"/>
        <c:baseTimeUnit val="years"/>
      </c:dateAx>
      <c:valAx>
        <c:axId val="9809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9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91.45</c:v>
                </c:pt>
                <c:pt idx="1">
                  <c:v>89.17</c:v>
                </c:pt>
                <c:pt idx="2">
                  <c:v>97.78</c:v>
                </c:pt>
                <c:pt idx="3">
                  <c:v>94.5</c:v>
                </c:pt>
                <c:pt idx="4">
                  <c:v>91.03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31328"/>
        <c:axId val="9814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31328"/>
        <c:axId val="98145408"/>
      </c:lineChart>
      <c:dateAx>
        <c:axId val="9813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45408"/>
        <c:crosses val="autoZero"/>
        <c:auto val="1"/>
        <c:lblOffset val="100"/>
        <c:baseTimeUnit val="years"/>
      </c:dateAx>
      <c:valAx>
        <c:axId val="9814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3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59.65</c:v>
                </c:pt>
                <c:pt idx="1">
                  <c:v>64.89</c:v>
                </c:pt>
                <c:pt idx="2">
                  <c:v>60.49</c:v>
                </c:pt>
                <c:pt idx="3">
                  <c:v>59.75</c:v>
                </c:pt>
                <c:pt idx="4">
                  <c:v>60.76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5376"/>
        <c:axId val="9648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85376"/>
        <c:axId val="96486912"/>
      </c:lineChart>
      <c:dateAx>
        <c:axId val="96485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86912"/>
        <c:crosses val="autoZero"/>
        <c:auto val="1"/>
        <c:lblOffset val="100"/>
        <c:baseTimeUnit val="years"/>
      </c:dateAx>
      <c:valAx>
        <c:axId val="9648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85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18528"/>
        <c:axId val="9652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18528"/>
        <c:axId val="96520064"/>
      </c:lineChart>
      <c:dateAx>
        <c:axId val="9651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20064"/>
        <c:crosses val="autoZero"/>
        <c:auto val="1"/>
        <c:lblOffset val="100"/>
        <c:baseTimeUnit val="years"/>
      </c:dateAx>
      <c:valAx>
        <c:axId val="9652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1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31424"/>
        <c:axId val="9664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31424"/>
        <c:axId val="96645504"/>
      </c:lineChart>
      <c:dateAx>
        <c:axId val="9663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45504"/>
        <c:crosses val="autoZero"/>
        <c:auto val="1"/>
        <c:lblOffset val="100"/>
        <c:baseTimeUnit val="years"/>
      </c:dateAx>
      <c:valAx>
        <c:axId val="9664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3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69056"/>
        <c:axId val="9667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69056"/>
        <c:axId val="96674944"/>
      </c:lineChart>
      <c:dateAx>
        <c:axId val="96669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74944"/>
        <c:crosses val="autoZero"/>
        <c:auto val="1"/>
        <c:lblOffset val="100"/>
        <c:baseTimeUnit val="years"/>
      </c:dateAx>
      <c:valAx>
        <c:axId val="9667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69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27040"/>
        <c:axId val="9672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27040"/>
        <c:axId val="96728576"/>
      </c:lineChart>
      <c:dateAx>
        <c:axId val="9672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28576"/>
        <c:crosses val="autoZero"/>
        <c:auto val="1"/>
        <c:lblOffset val="100"/>
        <c:baseTimeUnit val="years"/>
      </c:dateAx>
      <c:valAx>
        <c:axId val="9672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2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40320"/>
        <c:axId val="9693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0320"/>
        <c:axId val="96936320"/>
      </c:lineChart>
      <c:dateAx>
        <c:axId val="9684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36320"/>
        <c:crosses val="autoZero"/>
        <c:auto val="1"/>
        <c:lblOffset val="100"/>
        <c:baseTimeUnit val="years"/>
      </c:dateAx>
      <c:valAx>
        <c:axId val="9693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4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45.8</c:v>
                </c:pt>
                <c:pt idx="2">
                  <c:v>46.06</c:v>
                </c:pt>
                <c:pt idx="3">
                  <c:v>40.92</c:v>
                </c:pt>
                <c:pt idx="4">
                  <c:v>35.659999999999997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63200"/>
        <c:axId val="9696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63200"/>
        <c:axId val="96969088"/>
      </c:lineChart>
      <c:dateAx>
        <c:axId val="9696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969088"/>
        <c:crosses val="autoZero"/>
        <c:auto val="1"/>
        <c:lblOffset val="100"/>
        <c:baseTimeUnit val="years"/>
      </c:dateAx>
      <c:valAx>
        <c:axId val="9696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96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313.12</c:v>
                </c:pt>
                <c:pt idx="1">
                  <c:v>409.68</c:v>
                </c:pt>
                <c:pt idx="2">
                  <c:v>416.14</c:v>
                </c:pt>
                <c:pt idx="3">
                  <c:v>460.61</c:v>
                </c:pt>
                <c:pt idx="4">
                  <c:v>549.54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4544"/>
        <c:axId val="9806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44544"/>
        <c:axId val="98062720"/>
      </c:lineChart>
      <c:dateAx>
        <c:axId val="9804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62720"/>
        <c:crosses val="autoZero"/>
        <c:auto val="1"/>
        <c:lblOffset val="100"/>
        <c:baseTimeUnit val="years"/>
      </c:dateAx>
      <c:valAx>
        <c:axId val="9806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4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愛知県　東栄町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3642</v>
      </c>
      <c r="AM8" s="64"/>
      <c r="AN8" s="64"/>
      <c r="AO8" s="64"/>
      <c r="AP8" s="64"/>
      <c r="AQ8" s="64"/>
      <c r="AR8" s="64"/>
      <c r="AS8" s="64"/>
      <c r="AT8" s="63">
        <f>データ!S6</f>
        <v>123.38</v>
      </c>
      <c r="AU8" s="63"/>
      <c r="AV8" s="63"/>
      <c r="AW8" s="63"/>
      <c r="AX8" s="63"/>
      <c r="AY8" s="63"/>
      <c r="AZ8" s="63"/>
      <c r="BA8" s="63"/>
      <c r="BB8" s="63">
        <f>データ!T6</f>
        <v>29.52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51.78</v>
      </c>
      <c r="Q10" s="63"/>
      <c r="R10" s="63"/>
      <c r="S10" s="63"/>
      <c r="T10" s="63"/>
      <c r="U10" s="63"/>
      <c r="V10" s="63"/>
      <c r="W10" s="63">
        <f>データ!P6</f>
        <v>71.33</v>
      </c>
      <c r="X10" s="63"/>
      <c r="Y10" s="63"/>
      <c r="Z10" s="63"/>
      <c r="AA10" s="63"/>
      <c r="AB10" s="63"/>
      <c r="AC10" s="63"/>
      <c r="AD10" s="64">
        <f>データ!Q6</f>
        <v>3564</v>
      </c>
      <c r="AE10" s="64"/>
      <c r="AF10" s="64"/>
      <c r="AG10" s="64"/>
      <c r="AH10" s="64"/>
      <c r="AI10" s="64"/>
      <c r="AJ10" s="64"/>
      <c r="AK10" s="2"/>
      <c r="AL10" s="64">
        <f>データ!U6</f>
        <v>1872</v>
      </c>
      <c r="AM10" s="64"/>
      <c r="AN10" s="64"/>
      <c r="AO10" s="64"/>
      <c r="AP10" s="64"/>
      <c r="AQ10" s="64"/>
      <c r="AR10" s="64"/>
      <c r="AS10" s="64"/>
      <c r="AT10" s="63">
        <f>データ!V6</f>
        <v>0.98</v>
      </c>
      <c r="AU10" s="63"/>
      <c r="AV10" s="63"/>
      <c r="AW10" s="63"/>
      <c r="AX10" s="63"/>
      <c r="AY10" s="63"/>
      <c r="AZ10" s="63"/>
      <c r="BA10" s="63"/>
      <c r="BB10" s="63">
        <f>データ!W6</f>
        <v>1910.2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235628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愛知県　東栄町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51.78</v>
      </c>
      <c r="P6" s="32">
        <f t="shared" si="3"/>
        <v>71.33</v>
      </c>
      <c r="Q6" s="32">
        <f t="shared" si="3"/>
        <v>3564</v>
      </c>
      <c r="R6" s="32">
        <f t="shared" si="3"/>
        <v>3642</v>
      </c>
      <c r="S6" s="32">
        <f t="shared" si="3"/>
        <v>123.38</v>
      </c>
      <c r="T6" s="32">
        <f t="shared" si="3"/>
        <v>29.52</v>
      </c>
      <c r="U6" s="32">
        <f t="shared" si="3"/>
        <v>1872</v>
      </c>
      <c r="V6" s="32">
        <f t="shared" si="3"/>
        <v>0.98</v>
      </c>
      <c r="W6" s="32">
        <f t="shared" si="3"/>
        <v>1910.2</v>
      </c>
      <c r="X6" s="33">
        <f>IF(X7="",NA(),X7)</f>
        <v>59.65</v>
      </c>
      <c r="Y6" s="33">
        <f t="shared" ref="Y6:AG6" si="4">IF(Y7="",NA(),Y7)</f>
        <v>64.89</v>
      </c>
      <c r="Z6" s="33">
        <f t="shared" si="4"/>
        <v>60.49</v>
      </c>
      <c r="AA6" s="33">
        <f t="shared" si="4"/>
        <v>59.75</v>
      </c>
      <c r="AB6" s="33">
        <f t="shared" si="4"/>
        <v>60.76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60.17</v>
      </c>
      <c r="BQ6" s="33">
        <f t="shared" ref="BQ6:BY6" si="8">IF(BQ7="",NA(),BQ7)</f>
        <v>45.8</v>
      </c>
      <c r="BR6" s="33">
        <f t="shared" si="8"/>
        <v>46.06</v>
      </c>
      <c r="BS6" s="33">
        <f t="shared" si="8"/>
        <v>40.92</v>
      </c>
      <c r="BT6" s="33">
        <f t="shared" si="8"/>
        <v>35.659999999999997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313.12</v>
      </c>
      <c r="CB6" s="33">
        <f t="shared" ref="CB6:CJ6" si="9">IF(CB7="",NA(),CB7)</f>
        <v>409.68</v>
      </c>
      <c r="CC6" s="33">
        <f t="shared" si="9"/>
        <v>416.14</v>
      </c>
      <c r="CD6" s="33">
        <f t="shared" si="9"/>
        <v>460.61</v>
      </c>
      <c r="CE6" s="33">
        <f t="shared" si="9"/>
        <v>549.54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51.44</v>
      </c>
      <c r="CM6" s="33">
        <f t="shared" ref="CM6:CU6" si="10">IF(CM7="",NA(),CM7)</f>
        <v>51.63</v>
      </c>
      <c r="CN6" s="33">
        <f t="shared" si="10"/>
        <v>49.13</v>
      </c>
      <c r="CO6" s="33">
        <f t="shared" si="10"/>
        <v>47.75</v>
      </c>
      <c r="CP6" s="33">
        <f t="shared" si="10"/>
        <v>50.94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91.45</v>
      </c>
      <c r="CX6" s="33">
        <f t="shared" ref="CX6:DF6" si="11">IF(CX7="",NA(),CX7)</f>
        <v>89.17</v>
      </c>
      <c r="CY6" s="33">
        <f t="shared" si="11"/>
        <v>97.78</v>
      </c>
      <c r="CZ6" s="33">
        <f t="shared" si="11"/>
        <v>94.5</v>
      </c>
      <c r="DA6" s="33">
        <f t="shared" si="11"/>
        <v>91.03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235628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51.78</v>
      </c>
      <c r="P7" s="36">
        <v>71.33</v>
      </c>
      <c r="Q7" s="36">
        <v>3564</v>
      </c>
      <c r="R7" s="36">
        <v>3642</v>
      </c>
      <c r="S7" s="36">
        <v>123.38</v>
      </c>
      <c r="T7" s="36">
        <v>29.52</v>
      </c>
      <c r="U7" s="36">
        <v>1872</v>
      </c>
      <c r="V7" s="36">
        <v>0.98</v>
      </c>
      <c r="W7" s="36">
        <v>1910.2</v>
      </c>
      <c r="X7" s="36">
        <v>59.65</v>
      </c>
      <c r="Y7" s="36">
        <v>64.89</v>
      </c>
      <c r="Z7" s="36">
        <v>60.49</v>
      </c>
      <c r="AA7" s="36">
        <v>59.75</v>
      </c>
      <c r="AB7" s="36">
        <v>60.76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1436</v>
      </c>
      <c r="BO7" s="36">
        <v>1479.31</v>
      </c>
      <c r="BP7" s="36">
        <v>60.17</v>
      </c>
      <c r="BQ7" s="36">
        <v>45.8</v>
      </c>
      <c r="BR7" s="36">
        <v>46.06</v>
      </c>
      <c r="BS7" s="36">
        <v>40.92</v>
      </c>
      <c r="BT7" s="36">
        <v>35.659999999999997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66.56</v>
      </c>
      <c r="BZ7" s="36">
        <v>63.5</v>
      </c>
      <c r="CA7" s="36">
        <v>313.12</v>
      </c>
      <c r="CB7" s="36">
        <v>409.68</v>
      </c>
      <c r="CC7" s="36">
        <v>416.14</v>
      </c>
      <c r="CD7" s="36">
        <v>460.61</v>
      </c>
      <c r="CE7" s="36">
        <v>549.54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244.29</v>
      </c>
      <c r="CK7" s="36">
        <v>253.12</v>
      </c>
      <c r="CL7" s="36">
        <v>51.44</v>
      </c>
      <c r="CM7" s="36">
        <v>51.63</v>
      </c>
      <c r="CN7" s="36">
        <v>49.13</v>
      </c>
      <c r="CO7" s="36">
        <v>47.75</v>
      </c>
      <c r="CP7" s="36">
        <v>50.94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43.58</v>
      </c>
      <c r="CV7" s="36">
        <v>41.06</v>
      </c>
      <c r="CW7" s="36">
        <v>91.45</v>
      </c>
      <c r="CX7" s="36">
        <v>89.17</v>
      </c>
      <c r="CY7" s="36">
        <v>97.78</v>
      </c>
      <c r="CZ7" s="36">
        <v>94.5</v>
      </c>
      <c r="DA7" s="36">
        <v>91.03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2016-02-25T04:09:30Z</cp:lastPrinted>
  <dcterms:created xsi:type="dcterms:W3CDTF">2016-02-03T09:04:30Z</dcterms:created>
  <dcterms:modified xsi:type="dcterms:W3CDTF">2016-02-25T04:14:22Z</dcterms:modified>
</cp:coreProperties>
</file>