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<sst xmlns="http://schemas.openxmlformats.org/spreadsheetml/2006/main" count="226" uniqueCount="111">
  <si>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</si>
  <si>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</si>
  <si>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</si>
  <si>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</si>
  <si>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</si>
  <si>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</si>
  <si>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</si>
  <si>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</si>
  <si>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</si>
  <si>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</si>
  <si>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</si>
  <si>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</si>
  <si>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</si>
  <si>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</si>
  <si>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</si>
  <si>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</si>
  <si>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</si>
  <si>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</si>
  <si>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</si>
  <si>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</si>
  <si>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</si>
  <si>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</si>
  <si>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</si>
  <si>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</si>
  <si>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</si>
  <si>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</si>
  <si>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</si>
  <si>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</si>
  <si>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</si>
  <si>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</si>
  <si>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</si>
  <si>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</si>
  <si>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</si>
  <si>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</si>
  <si>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</si>
  <si>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</si>
  <si>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</si>
  <si>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</si>
  <si>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</si>
  <si>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</si>
  <si>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</si>
  <si>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</si>
  <si>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</si>
  <si>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</si>
  <si>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</si>
  <si>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</si>
  <si>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</si>
  <si>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</si>
  <si>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</si>
  <si>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</si>
  <si>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</si>
  <si>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</si>
  <si>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</si>
  <si>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</si>
  <si>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</si>
  <si>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</si>
  <si>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</si>
  <si>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</si>
  <si>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</si>
  <si>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</si>
  <si>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</si>
  <si>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</si>
  <si>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</si>
  <si>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</si>
  <si>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</si>
  <si>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</si>
  <si>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</si>
  <si>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</si>
  <si>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</si>
  <si>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</si>
  <si>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</si>
  <si>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</si>
  <si>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</si>
  <si>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</si>
  <si>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</si>
  <si>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</si>
  <si>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</si>
  <si>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</si>
  <si>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</si>
  <si>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</si>
  <si>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</si>
  <si>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</si>
  <si>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</si>
  <si>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</si>
  <si>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</si>
  <si>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</si>
  <si>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</si>
  <si>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</si>
  <si>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</si>
  <si>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</si>
  <si>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</si>
  <si>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</si>
  <si>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</si>
  <si>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</si>
  <si>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</si>
  <si>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</si>
  <si>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西尾市</t>
  </si>
  <si>
    <t>法非適用</t>
  </si>
  <si>
    <t>下水道事業</t>
  </si>
  <si>
    <t>公共下水道</t>
  </si>
  <si>
    <t>Ad</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</si>
  <si>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</si>
  <si>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</si>
  <si>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</si>
  <si>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</si>
  <si>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</si>
  <si>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</si>
  <si>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</si>
  <si>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H24に利率5％以上の起債の公的資金補償金免除繰上げ償還を行い持ち直したものの、H23の一市三町合併により悪化傾向にあるため、さらなる経営改善が必要である。
④企業債残高対事業規模比率
　H23の一市三町合併以降、平均値を上回る形となっており、投資規模の抑制及び料金水準の見直しを要する現状となっている。
⑤経費回収率
　H23の一市三町合併以降、平均値を大幅に下回る形となってしまっているため、維持管理事業費等の削減とともに、料金収入の確保及び料金体系の適正化を図っていく必要がある。
⑥汚水処理原価
　H25以降平均値を上回るようになってしまっているため、接続率の向上を図るとともに、投資の効率化、維持管理費の削減等を図っていく必要がある。
⑧水洗化率
　H23の一市三町合併以降、平均値を下回り、徐々に減少傾向にあることから、料金収入を確保するため水洗化向上の取組が必要である。
</t>
    <rPh sb="1" eb="4">
      <t>シュウエキテキ</t>
    </rPh>
    <rPh sb="4" eb="6">
      <t>シュウシ</t>
    </rPh>
    <rPh sb="6" eb="8">
      <t>ヒリツ</t>
    </rPh>
    <rPh sb="54" eb="56">
      <t>イッシ</t>
    </rPh>
    <rPh sb="56" eb="58">
      <t>サンチョウ</t>
    </rPh>
    <rPh sb="58" eb="60">
      <t>ガッペイ</t>
    </rPh>
    <rPh sb="63" eb="65">
      <t>アッカ</t>
    </rPh>
    <rPh sb="91" eb="93">
      <t>キギョウ</t>
    </rPh>
    <rPh sb="93" eb="94">
      <t>サイ</t>
    </rPh>
    <rPh sb="94" eb="96">
      <t>ザンダカ</t>
    </rPh>
    <rPh sb="96" eb="97">
      <t>タイ</t>
    </rPh>
    <rPh sb="97" eb="99">
      <t>ジギョウ</t>
    </rPh>
    <rPh sb="99" eb="101">
      <t>キボ</t>
    </rPh>
    <rPh sb="101" eb="103">
      <t>ヒリツ</t>
    </rPh>
    <rPh sb="115" eb="117">
      <t>イコウ</t>
    </rPh>
    <rPh sb="118" eb="121">
      <t>ヘイキンチ</t>
    </rPh>
    <rPh sb="122" eb="124">
      <t>ウワマワ</t>
    </rPh>
    <rPh sb="125" eb="126">
      <t>カタチ</t>
    </rPh>
    <rPh sb="133" eb="135">
      <t>トウシ</t>
    </rPh>
    <rPh sb="135" eb="137">
      <t>キボ</t>
    </rPh>
    <rPh sb="138" eb="140">
      <t>ヨクセイ</t>
    </rPh>
    <rPh sb="140" eb="141">
      <t>オヨ</t>
    </rPh>
    <rPh sb="142" eb="144">
      <t>リョウキン</t>
    </rPh>
    <rPh sb="144" eb="146">
      <t>スイジュン</t>
    </rPh>
    <rPh sb="147" eb="149">
      <t>ミナオ</t>
    </rPh>
    <rPh sb="151" eb="152">
      <t>ヨウ</t>
    </rPh>
    <rPh sb="154" eb="156">
      <t>ゲンジョウ</t>
    </rPh>
    <rPh sb="166" eb="168">
      <t>ケイヒ</t>
    </rPh>
    <rPh sb="168" eb="170">
      <t>カイシュウ</t>
    </rPh>
    <rPh sb="170" eb="171">
      <t>リツ</t>
    </rPh>
    <rPh sb="190" eb="192">
      <t>オオハバ</t>
    </rPh>
    <rPh sb="193" eb="195">
      <t>シタマワ</t>
    </rPh>
    <rPh sb="210" eb="212">
      <t>イジ</t>
    </rPh>
    <rPh sb="212" eb="214">
      <t>カンリ</t>
    </rPh>
    <rPh sb="214" eb="216">
      <t>ジギョウ</t>
    </rPh>
    <rPh sb="216" eb="217">
      <t>ヒ</t>
    </rPh>
    <rPh sb="217" eb="218">
      <t>トウ</t>
    </rPh>
    <rPh sb="219" eb="221">
      <t>サクゲン</t>
    </rPh>
    <rPh sb="226" eb="228">
      <t>リョウキン</t>
    </rPh>
    <rPh sb="228" eb="230">
      <t>シュウニュウ</t>
    </rPh>
    <rPh sb="231" eb="233">
      <t>カクホ</t>
    </rPh>
    <rPh sb="233" eb="234">
      <t>オヨ</t>
    </rPh>
    <rPh sb="235" eb="237">
      <t>リョウキン</t>
    </rPh>
    <rPh sb="237" eb="239">
      <t>タイケイ</t>
    </rPh>
    <rPh sb="240" eb="243">
      <t>テキセイカ</t>
    </rPh>
    <rPh sb="244" eb="245">
      <t>ハカ</t>
    </rPh>
    <rPh sb="258" eb="260">
      <t>オスイ</t>
    </rPh>
    <rPh sb="260" eb="262">
      <t>ショリ</t>
    </rPh>
    <rPh sb="262" eb="264">
      <t>ゲンカ</t>
    </rPh>
    <rPh sb="269" eb="271">
      <t>イコウ</t>
    </rPh>
    <rPh sb="271" eb="274">
      <t>ヘイキンチ</t>
    </rPh>
    <rPh sb="275" eb="277">
      <t>ウワマワ</t>
    </rPh>
    <rPh sb="293" eb="295">
      <t>セツゾク</t>
    </rPh>
    <rPh sb="295" eb="296">
      <t>リツ</t>
    </rPh>
    <rPh sb="297" eb="299">
      <t>コウジョウ</t>
    </rPh>
    <rPh sb="300" eb="301">
      <t>ハカ</t>
    </rPh>
    <rPh sb="307" eb="309">
      <t>トウシ</t>
    </rPh>
    <rPh sb="310" eb="313">
      <t>コウリツカ</t>
    </rPh>
    <rPh sb="314" eb="316">
      <t>イジ</t>
    </rPh>
    <rPh sb="316" eb="319">
      <t>カンリヒ</t>
    </rPh>
    <rPh sb="320" eb="322">
      <t>サクゲン</t>
    </rPh>
    <rPh sb="322" eb="323">
      <t>トウ</t>
    </rPh>
    <rPh sb="324" eb="325">
      <t>ハカ</t>
    </rPh>
    <rPh sb="329" eb="331">
      <t>ヒツヨウ</t>
    </rPh>
    <rPh sb="338" eb="341">
      <t>スイセンカ</t>
    </rPh>
    <rPh sb="341" eb="342">
      <t>リツ</t>
    </rPh>
    <rPh sb="365" eb="367">
      <t>ジョジョ</t>
    </rPh>
    <rPh sb="368" eb="370">
      <t>ゲンショウ</t>
    </rPh>
    <rPh sb="370" eb="372">
      <t>ケイコウ</t>
    </rPh>
    <rPh sb="380" eb="382">
      <t>リョウキン</t>
    </rPh>
    <rPh sb="382" eb="384">
      <t>シュウニュウ</t>
    </rPh>
    <rPh sb="385" eb="387">
      <t>カクホ</t>
    </rPh>
    <rPh sb="391" eb="394">
      <t>スイセンカ</t>
    </rPh>
    <rPh sb="394" eb="396">
      <t>コウジョウ</t>
    </rPh>
    <rPh sb="397" eb="399">
      <t>トリクミ</t>
    </rPh>
    <rPh sb="400" eb="402">
      <t>ヒツヨウ</t>
    </rPh>
    <phoneticPr fontId="4"/>
  </si>
  <si>
    <t xml:space="preserve">　西尾市の公共下水道は、公共水域の水質保全と、地域の生活環境の改善を主な目的に、矢作川流域下水道の関連公共下水道として、昭和52年度に事業着手し、平成4年度には、西尾西部処理分区の一部を市内で始めて供用開始し、以後、毎年継続して整備促進に努めているところである。
　このように、比較的整備時期が新しく（最も初期のものでも30年に達していない）、平成33年度までに完了することを目標として、現在も新設工事を主に行っている状況であることから、③管渠改善率に対象となる数値が含まれないという状況になっているが、現在、国の施策の一環として、長寿命化対策、耐震化事業など、管渠等下水道施設の改善等を図っているところであり、こうした成果は、むしろ今後現れてくるものと考えている。
</t>
    <rPh sb="1" eb="3">
      <t>ニシオ</t>
    </rPh>
    <rPh sb="139" eb="141">
      <t>ヒカク</t>
    </rPh>
    <rPh sb="141" eb="142">
      <t>テキ</t>
    </rPh>
    <rPh sb="142" eb="144">
      <t>セイビ</t>
    </rPh>
    <rPh sb="144" eb="146">
      <t>ジキ</t>
    </rPh>
    <rPh sb="147" eb="148">
      <t>アタラ</t>
    </rPh>
    <rPh sb="151" eb="152">
      <t>モット</t>
    </rPh>
    <rPh sb="153" eb="155">
      <t>ショキ</t>
    </rPh>
    <rPh sb="162" eb="163">
      <t>ネン</t>
    </rPh>
    <rPh sb="164" eb="165">
      <t>タッ</t>
    </rPh>
    <rPh sb="181" eb="183">
      <t>カンリョウ</t>
    </rPh>
    <rPh sb="188" eb="190">
      <t>モクヒョウ</t>
    </rPh>
    <rPh sb="194" eb="196">
      <t>ゲンザイ</t>
    </rPh>
    <rPh sb="197" eb="199">
      <t>シンセツ</t>
    </rPh>
    <rPh sb="199" eb="201">
      <t>コウジ</t>
    </rPh>
    <rPh sb="202" eb="203">
      <t>シュ</t>
    </rPh>
    <rPh sb="204" eb="205">
      <t>オコナ</t>
    </rPh>
    <rPh sb="209" eb="211">
      <t>ジョウキョウ</t>
    </rPh>
    <rPh sb="220" eb="222">
      <t>カンキョ</t>
    </rPh>
    <rPh sb="222" eb="224">
      <t>カイゼン</t>
    </rPh>
    <rPh sb="224" eb="225">
      <t>リツ</t>
    </rPh>
    <rPh sb="226" eb="228">
      <t>タイショウ</t>
    </rPh>
    <rPh sb="231" eb="233">
      <t>スウチ</t>
    </rPh>
    <rPh sb="234" eb="235">
      <t>フク</t>
    </rPh>
    <rPh sb="242" eb="244">
      <t>ジョウキョウ</t>
    </rPh>
    <rPh sb="252" eb="254">
      <t>ゲンザイ</t>
    </rPh>
    <rPh sb="255" eb="256">
      <t>クニ</t>
    </rPh>
    <rPh sb="257" eb="259">
      <t>シサク</t>
    </rPh>
    <rPh sb="260" eb="262">
      <t>イッカン</t>
    </rPh>
    <rPh sb="266" eb="267">
      <t>チョウ</t>
    </rPh>
    <rPh sb="267" eb="270">
      <t>ジュミョウカ</t>
    </rPh>
    <rPh sb="270" eb="272">
      <t>タイサク</t>
    </rPh>
    <rPh sb="273" eb="276">
      <t>タイシンカ</t>
    </rPh>
    <rPh sb="276" eb="278">
      <t>ジギョウ</t>
    </rPh>
    <rPh sb="281" eb="283">
      <t>カンキョ</t>
    </rPh>
    <rPh sb="283" eb="284">
      <t>トウ</t>
    </rPh>
    <rPh sb="284" eb="287">
      <t>ゲスイドウ</t>
    </rPh>
    <rPh sb="287" eb="289">
      <t>シセツ</t>
    </rPh>
    <rPh sb="290" eb="292">
      <t>カイゼン</t>
    </rPh>
    <rPh sb="292" eb="293">
      <t>トウ</t>
    </rPh>
    <rPh sb="294" eb="295">
      <t>ハカ</t>
    </rPh>
    <rPh sb="310" eb="312">
      <t>セイカ</t>
    </rPh>
    <rPh sb="317" eb="319">
      <t>コンゴ</t>
    </rPh>
    <rPh sb="319" eb="320">
      <t>アラワ</t>
    </rPh>
    <rPh sb="327" eb="328">
      <t>カンガ</t>
    </rPh>
    <phoneticPr fontId="4"/>
  </si>
  <si>
    <t>　平成23年度の一市三町合併により総じて経営状況は悪化している。このため、平成24年度に利率5％以上の起債の公的資金補償金免除繰上げ償還を行うなど経営改善に努めてきたものの、事業規模の拡大に伴い地方債の額は依然増加している上に、それに見合う料金収入が確保されておらず、とりわけ平成33年度の建設事業終了後の、管渠の更新投資、老朽化対策及び西尾市独自の課題である雨水排水対策などに対処するには、非常に厳しい経営環境にあることは、左記の指標などからも明らかである。
　このため、今後は、施設の新設について、改めて事業計画の精査、見直しを早急に行うとともに、使用料の料金体系の見直しを併せて検討していく必要があると考えている。</t>
    <rPh sb="37" eb="39">
      <t>ヘイセイ</t>
    </rPh>
    <rPh sb="41" eb="43">
      <t>ネンド</t>
    </rPh>
    <rPh sb="73" eb="75">
      <t>ケイエイ</t>
    </rPh>
    <rPh sb="75" eb="77">
      <t>カイゼン</t>
    </rPh>
    <rPh sb="78" eb="79">
      <t>ツト</t>
    </rPh>
    <rPh sb="87" eb="89">
      <t>ジギョウ</t>
    </rPh>
    <rPh sb="89" eb="91">
      <t>キボ</t>
    </rPh>
    <rPh sb="92" eb="94">
      <t>カクダイ</t>
    </rPh>
    <rPh sb="95" eb="96">
      <t>トモナ</t>
    </rPh>
    <rPh sb="97" eb="100">
      <t>チホウサイ</t>
    </rPh>
    <rPh sb="101" eb="102">
      <t>ガク</t>
    </rPh>
    <rPh sb="103" eb="105">
      <t>イゼン</t>
    </rPh>
    <rPh sb="105" eb="107">
      <t>ゾウカ</t>
    </rPh>
    <rPh sb="111" eb="112">
      <t>ウエ</t>
    </rPh>
    <rPh sb="138" eb="140">
      <t>ヘイセイ</t>
    </rPh>
    <rPh sb="142" eb="144">
      <t>ネンド</t>
    </rPh>
    <rPh sb="145" eb="147">
      <t>ケンセツ</t>
    </rPh>
    <rPh sb="147" eb="149">
      <t>ジギョウ</t>
    </rPh>
    <rPh sb="149" eb="152">
      <t>シュウリョウゴ</t>
    </rPh>
    <rPh sb="154" eb="156">
      <t>カンキョ</t>
    </rPh>
    <rPh sb="157" eb="159">
      <t>コウシン</t>
    </rPh>
    <rPh sb="159" eb="161">
      <t>トウシ</t>
    </rPh>
    <rPh sb="162" eb="165">
      <t>ロウキュウカ</t>
    </rPh>
    <rPh sb="165" eb="167">
      <t>タイサク</t>
    </rPh>
    <rPh sb="167" eb="168">
      <t>オヨ</t>
    </rPh>
    <rPh sb="169" eb="172">
      <t>ニシオシ</t>
    </rPh>
    <rPh sb="172" eb="174">
      <t>ドクジ</t>
    </rPh>
    <rPh sb="175" eb="177">
      <t>カダイ</t>
    </rPh>
    <rPh sb="180" eb="182">
      <t>ウスイ</t>
    </rPh>
    <rPh sb="182" eb="184">
      <t>ハイスイ</t>
    </rPh>
    <rPh sb="184" eb="186">
      <t>タイサク</t>
    </rPh>
    <rPh sb="189" eb="191">
      <t>タイショ</t>
    </rPh>
    <rPh sb="196" eb="198">
      <t>ヒジョウ</t>
    </rPh>
    <rPh sb="199" eb="200">
      <t>キビ</t>
    </rPh>
    <rPh sb="202" eb="204">
      <t>ケイエイ</t>
    </rPh>
    <rPh sb="204" eb="206">
      <t>カンキョウ</t>
    </rPh>
    <rPh sb="213" eb="215">
      <t>サキ</t>
    </rPh>
    <rPh sb="216" eb="218">
      <t>シヒョウ</t>
    </rPh>
    <rPh sb="223" eb="224">
      <t>アキ</t>
    </rPh>
    <rPh sb="238" eb="240">
      <t>コンゴ</t>
    </rPh>
    <rPh sb="242" eb="244">
      <t>シセツ</t>
    </rPh>
    <rPh sb="245" eb="247">
      <t>シンセツ</t>
    </rPh>
    <rPh sb="252" eb="253">
      <t>アラタ</t>
    </rPh>
    <rPh sb="255" eb="257">
      <t>ジギョウ</t>
    </rPh>
    <rPh sb="257" eb="259">
      <t>ケイカク</t>
    </rPh>
    <rPh sb="260" eb="262">
      <t>セイサ</t>
    </rPh>
    <rPh sb="263" eb="265">
      <t>ミナオ</t>
    </rPh>
    <rPh sb="267" eb="269">
      <t>サッキュウ</t>
    </rPh>
    <rPh sb="270" eb="271">
      <t>オコナ</t>
    </rPh>
    <rPh sb="277" eb="280">
      <t>シヨウリョウ</t>
    </rPh>
    <rPh sb="281" eb="283">
      <t>リョウキン</t>
    </rPh>
    <rPh sb="283" eb="285">
      <t>タイケイ</t>
    </rPh>
    <rPh sb="286" eb="288">
      <t>ミナオ</t>
    </rPh>
    <rPh sb="290" eb="291">
      <t>アワ</t>
    </rPh>
    <rPh sb="299" eb="301">
      <t>ヒツヨウ</t>
    </rPh>
    <rPh sb="305" eb="3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</si>
</sst>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0.28000000000000003</c:v>
                </c:pt>
                <c:pt idx="1">
                  <c:v>0</c:v>
                </c:pt>
                <c:pt idx="2">
                  <c:v>0</c:v>
                </c:pt>
                <c:pt idx="3">
                  <c:v>0</c:v>
                </c:pt>
                <c:pt idx="4">
                  <c:v>0</c:v>
                </c:pt>
              </c:numCache>
            </c:numRef>
          </c:val>
        </c:ser>
        <c:dLbls>
          <c:showLegendKey val="0"/>
          <c:showVal val="0"/>
          <c:showCatName val="0"/>
          <c:showSerName val="0"/>
          <c:showPercent val="0"/>
          <c:showBubbleSize val="0"/>
        </c:dLbls>
        <c:gapWidth val="150"/>
        <c:axId val="92883200"/>
        <c:axId val="928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0.05</c:v>
                </c:pt>
                <c:pt idx="2">
                  <c:v>0.04</c:v>
                </c:pt>
                <c:pt idx="3">
                  <c:v>0.11</c:v>
                </c:pt>
                <c:pt idx="4">
                  <c:v>0.08</c:v>
                </c:pt>
              </c:numCache>
            </c:numRef>
          </c:val>
          <c:smooth val="0"/>
        </c:ser>
        <c:dLbls>
          <c:showLegendKey val="0"/>
          <c:showVal val="0"/>
          <c:showCatName val="0"/>
          <c:showSerName val="0"/>
          <c:showPercent val="0"/>
          <c:showBubbleSize val="0"/>
        </c:dLbls>
        <c:marker val="1"/>
        <c:smooth val="0"/>
        <c:axId val="92883200"/>
        <c:axId val="92893568"/>
      </c:lineChart>
      <c:dateAx>
        <c:axId val="92883200"/>
        <c:scaling>
          <c:orientation val="minMax"/>
        </c:scaling>
        <c:delete val="1"/>
        <c:axPos val="b"/>
        <c:numFmt formatCode="ge" sourceLinked="1"/>
        <c:majorTickMark val="none"/>
        <c:minorTickMark val="none"/>
        <c:tickLblPos val="none"/>
        <c:crossAx val="92893568"/>
        <c:crosses val="autoZero"/>
        <c:auto val="1"/>
        <c:lblOffset val="100"/>
        <c:baseTimeUnit val="years"/>
      </c:dateAx>
      <c:valAx>
        <c:axId val="928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469504"/>
        <c:axId val="945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63.88</c:v>
                </c:pt>
                <c:pt idx="2">
                  <c:v>65.31</c:v>
                </c:pt>
                <c:pt idx="3">
                  <c:v>67.099999999999994</c:v>
                </c:pt>
                <c:pt idx="4">
                  <c:v>67.95</c:v>
                </c:pt>
              </c:numCache>
            </c:numRef>
          </c:val>
          <c:smooth val="0"/>
        </c:ser>
        <c:dLbls>
          <c:showLegendKey val="0"/>
          <c:showVal val="0"/>
          <c:showCatName val="0"/>
          <c:showSerName val="0"/>
          <c:showPercent val="0"/>
          <c:showBubbleSize val="0"/>
        </c:dLbls>
        <c:marker val="1"/>
        <c:smooth val="0"/>
        <c:axId val="94469504"/>
        <c:axId val="94569984"/>
      </c:lineChart>
      <c:dateAx>
        <c:axId val="94469504"/>
        <c:scaling>
          <c:orientation val="minMax"/>
        </c:scaling>
        <c:delete val="1"/>
        <c:axPos val="b"/>
        <c:numFmt formatCode="ge" sourceLinked="1"/>
        <c:majorTickMark val="none"/>
        <c:minorTickMark val="none"/>
        <c:tickLblPos val="none"/>
        <c:crossAx val="94569984"/>
        <c:crosses val="autoZero"/>
        <c:auto val="1"/>
        <c:lblOffset val="100"/>
        <c:baseTimeUnit val="years"/>
      </c:dateAx>
      <c:valAx>
        <c:axId val="945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81.92</c:v>
                </c:pt>
                <c:pt idx="1">
                  <c:v>81.650000000000006</c:v>
                </c:pt>
                <c:pt idx="2">
                  <c:v>80.81</c:v>
                </c:pt>
                <c:pt idx="3">
                  <c:v>78.739999999999995</c:v>
                </c:pt>
                <c:pt idx="4">
                  <c:v>77.569999999999993</c:v>
                </c:pt>
              </c:numCache>
            </c:numRef>
          </c:val>
        </c:ser>
        <c:dLbls>
          <c:showLegendKey val="0"/>
          <c:showVal val="0"/>
          <c:showCatName val="0"/>
          <c:showSerName val="0"/>
          <c:showPercent val="0"/>
          <c:showBubbleSize val="0"/>
        </c:dLbls>
        <c:gapWidth val="150"/>
        <c:axId val="94583808"/>
        <c:axId val="945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86.62</c:v>
                </c:pt>
                <c:pt idx="2">
                  <c:v>87.07</c:v>
                </c:pt>
                <c:pt idx="3">
                  <c:v>93.01</c:v>
                </c:pt>
                <c:pt idx="4">
                  <c:v>93.12</c:v>
                </c:pt>
              </c:numCache>
            </c:numRef>
          </c:val>
          <c:smooth val="0"/>
        </c:ser>
        <c:dLbls>
          <c:showLegendKey val="0"/>
          <c:showVal val="0"/>
          <c:showCatName val="0"/>
          <c:showSerName val="0"/>
          <c:showPercent val="0"/>
          <c:showBubbleSize val="0"/>
        </c:dLbls>
        <c:marker val="1"/>
        <c:smooth val="0"/>
        <c:axId val="94583808"/>
        <c:axId val="94598272"/>
      </c:lineChart>
      <c:dateAx>
        <c:axId val="94583808"/>
        <c:scaling>
          <c:orientation val="minMax"/>
        </c:scaling>
        <c:delete val="1"/>
        <c:axPos val="b"/>
        <c:numFmt formatCode="ge" sourceLinked="1"/>
        <c:majorTickMark val="none"/>
        <c:minorTickMark val="none"/>
        <c:tickLblPos val="none"/>
        <c:crossAx val="94598272"/>
        <c:crosses val="autoZero"/>
        <c:auto val="1"/>
        <c:lblOffset val="100"/>
        <c:baseTimeUnit val="years"/>
      </c:dateAx>
      <c:valAx>
        <c:axId val="945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87.97</c:v>
                </c:pt>
                <c:pt idx="1">
                  <c:v>72.31</c:v>
                </c:pt>
                <c:pt idx="2">
                  <c:v>41.66</c:v>
                </c:pt>
                <c:pt idx="3">
                  <c:v>65.62</c:v>
                </c:pt>
                <c:pt idx="4">
                  <c:v>64.48</c:v>
                </c:pt>
              </c:numCache>
            </c:numRef>
          </c:val>
        </c:ser>
        <c:dLbls>
          <c:showLegendKey val="0"/>
          <c:showVal val="0"/>
          <c:showCatName val="0"/>
          <c:showSerName val="0"/>
          <c:showPercent val="0"/>
          <c:showBubbleSize val="0"/>
        </c:dLbls>
        <c:gapWidth val="150"/>
        <c:axId val="92919680"/>
        <c:axId val="941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19680"/>
        <c:axId val="94117888"/>
      </c:lineChart>
      <c:dateAx>
        <c:axId val="92919680"/>
        <c:scaling>
          <c:orientation val="minMax"/>
        </c:scaling>
        <c:delete val="1"/>
        <c:axPos val="b"/>
        <c:numFmt formatCode="ge" sourceLinked="1"/>
        <c:majorTickMark val="none"/>
        <c:minorTickMark val="none"/>
        <c:tickLblPos val="none"/>
        <c:crossAx val="94117888"/>
        <c:crosses val="autoZero"/>
        <c:auto val="1"/>
        <c:lblOffset val="100"/>
        <c:baseTimeUnit val="years"/>
      </c:dateAx>
      <c:valAx>
        <c:axId val="941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52192"/>
        <c:axId val="941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52192"/>
        <c:axId val="94154112"/>
      </c:lineChart>
      <c:dateAx>
        <c:axId val="94152192"/>
        <c:scaling>
          <c:orientation val="minMax"/>
        </c:scaling>
        <c:delete val="1"/>
        <c:axPos val="b"/>
        <c:numFmt formatCode="ge" sourceLinked="1"/>
        <c:majorTickMark val="none"/>
        <c:minorTickMark val="none"/>
        <c:tickLblPos val="none"/>
        <c:crossAx val="94154112"/>
        <c:crosses val="autoZero"/>
        <c:auto val="1"/>
        <c:lblOffset val="100"/>
        <c:baseTimeUnit val="years"/>
      </c:dateAx>
      <c:valAx>
        <c:axId val="941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12256"/>
        <c:axId val="945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12256"/>
        <c:axId val="94514176"/>
      </c:lineChart>
      <c:dateAx>
        <c:axId val="94512256"/>
        <c:scaling>
          <c:orientation val="minMax"/>
        </c:scaling>
        <c:delete val="1"/>
        <c:axPos val="b"/>
        <c:numFmt formatCode="ge" sourceLinked="1"/>
        <c:majorTickMark val="none"/>
        <c:minorTickMark val="none"/>
        <c:tickLblPos val="none"/>
        <c:crossAx val="94514176"/>
        <c:crosses val="autoZero"/>
        <c:auto val="1"/>
        <c:lblOffset val="100"/>
        <c:baseTimeUnit val="years"/>
      </c:dateAx>
      <c:valAx>
        <c:axId val="945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63712"/>
        <c:axId val="945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63712"/>
        <c:axId val="94562944"/>
      </c:lineChart>
      <c:dateAx>
        <c:axId val="94563712"/>
        <c:scaling>
          <c:orientation val="minMax"/>
        </c:scaling>
        <c:delete val="1"/>
        <c:axPos val="b"/>
        <c:numFmt formatCode="ge" sourceLinked="1"/>
        <c:majorTickMark val="none"/>
        <c:minorTickMark val="none"/>
        <c:tickLblPos val="none"/>
        <c:crossAx val="94562944"/>
        <c:crosses val="autoZero"/>
        <c:auto val="1"/>
        <c:lblOffset val="100"/>
        <c:baseTimeUnit val="years"/>
      </c:dateAx>
      <c:valAx>
        <c:axId val="945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63936"/>
        <c:axId val="942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63936"/>
        <c:axId val="94286592"/>
      </c:lineChart>
      <c:dateAx>
        <c:axId val="94263936"/>
        <c:scaling>
          <c:orientation val="minMax"/>
        </c:scaling>
        <c:delete val="1"/>
        <c:axPos val="b"/>
        <c:numFmt formatCode="ge" sourceLinked="1"/>
        <c:majorTickMark val="none"/>
        <c:minorTickMark val="none"/>
        <c:tickLblPos val="none"/>
        <c:crossAx val="94286592"/>
        <c:crosses val="autoZero"/>
        <c:auto val="1"/>
        <c:lblOffset val="100"/>
        <c:baseTimeUnit val="years"/>
      </c:dateAx>
      <c:valAx>
        <c:axId val="942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838.36</c:v>
                </c:pt>
                <c:pt idx="1">
                  <c:v>1765.92</c:v>
                </c:pt>
                <c:pt idx="2">
                  <c:v>1976.48</c:v>
                </c:pt>
                <c:pt idx="3">
                  <c:v>2074.9299999999998</c:v>
                </c:pt>
                <c:pt idx="4">
                  <c:v>1890.49</c:v>
                </c:pt>
              </c:numCache>
            </c:numRef>
          </c:val>
        </c:ser>
        <c:dLbls>
          <c:showLegendKey val="0"/>
          <c:showVal val="0"/>
          <c:showCatName val="0"/>
          <c:showSerName val="0"/>
          <c:showPercent val="0"/>
          <c:showBubbleSize val="0"/>
        </c:dLbls>
        <c:gapWidth val="150"/>
        <c:axId val="94296320"/>
        <c:axId val="943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1247.2</c:v>
                </c:pt>
                <c:pt idx="2">
                  <c:v>1189.0999999999999</c:v>
                </c:pt>
                <c:pt idx="3">
                  <c:v>924.44</c:v>
                </c:pt>
                <c:pt idx="4">
                  <c:v>963.16</c:v>
                </c:pt>
              </c:numCache>
            </c:numRef>
          </c:val>
          <c:smooth val="0"/>
        </c:ser>
        <c:dLbls>
          <c:showLegendKey val="0"/>
          <c:showVal val="0"/>
          <c:showCatName val="0"/>
          <c:showSerName val="0"/>
          <c:showPercent val="0"/>
          <c:showBubbleSize val="0"/>
        </c:dLbls>
        <c:marker val="1"/>
        <c:smooth val="0"/>
        <c:axId val="94296320"/>
        <c:axId val="94327168"/>
      </c:lineChart>
      <c:dateAx>
        <c:axId val="94296320"/>
        <c:scaling>
          <c:orientation val="minMax"/>
        </c:scaling>
        <c:delete val="1"/>
        <c:axPos val="b"/>
        <c:numFmt formatCode="ge" sourceLinked="1"/>
        <c:majorTickMark val="none"/>
        <c:minorTickMark val="none"/>
        <c:tickLblPos val="none"/>
        <c:crossAx val="94327168"/>
        <c:crosses val="autoZero"/>
        <c:auto val="1"/>
        <c:lblOffset val="100"/>
        <c:baseTimeUnit val="years"/>
      </c:dateAx>
      <c:valAx>
        <c:axId val="943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81.31</c:v>
                </c:pt>
                <c:pt idx="1">
                  <c:v>60.73</c:v>
                </c:pt>
                <c:pt idx="2">
                  <c:v>55.3</c:v>
                </c:pt>
                <c:pt idx="3">
                  <c:v>52.46</c:v>
                </c:pt>
                <c:pt idx="4">
                  <c:v>54.72</c:v>
                </c:pt>
              </c:numCache>
            </c:numRef>
          </c:val>
        </c:ser>
        <c:dLbls>
          <c:showLegendKey val="0"/>
          <c:showVal val="0"/>
          <c:showCatName val="0"/>
          <c:showSerName val="0"/>
          <c:showPercent val="0"/>
          <c:showBubbleSize val="0"/>
        </c:dLbls>
        <c:gapWidth val="150"/>
        <c:axId val="94360704"/>
        <c:axId val="943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77.489999999999995</c:v>
                </c:pt>
                <c:pt idx="2">
                  <c:v>78.78</c:v>
                </c:pt>
                <c:pt idx="3">
                  <c:v>90.24</c:v>
                </c:pt>
                <c:pt idx="4">
                  <c:v>94.82</c:v>
                </c:pt>
              </c:numCache>
            </c:numRef>
          </c:val>
          <c:smooth val="0"/>
        </c:ser>
        <c:dLbls>
          <c:showLegendKey val="0"/>
          <c:showVal val="0"/>
          <c:showCatName val="0"/>
          <c:showSerName val="0"/>
          <c:showPercent val="0"/>
          <c:showBubbleSize val="0"/>
        </c:dLbls>
        <c:marker val="1"/>
        <c:smooth val="0"/>
        <c:axId val="94360704"/>
        <c:axId val="94362624"/>
      </c:lineChart>
      <c:dateAx>
        <c:axId val="94360704"/>
        <c:scaling>
          <c:orientation val="minMax"/>
        </c:scaling>
        <c:delete val="1"/>
        <c:axPos val="b"/>
        <c:numFmt formatCode="ge" sourceLinked="1"/>
        <c:majorTickMark val="none"/>
        <c:minorTickMark val="none"/>
        <c:tickLblPos val="none"/>
        <c:crossAx val="94362624"/>
        <c:crosses val="autoZero"/>
        <c:auto val="1"/>
        <c:lblOffset val="100"/>
        <c:baseTimeUnit val="years"/>
      </c:dateAx>
      <c:valAx>
        <c:axId val="943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125.77</c:v>
                </c:pt>
                <c:pt idx="1">
                  <c:v>172.32</c:v>
                </c:pt>
                <c:pt idx="2">
                  <c:v>181.03</c:v>
                </c:pt>
                <c:pt idx="3">
                  <c:v>188.39</c:v>
                </c:pt>
                <c:pt idx="4">
                  <c:v>183.97</c:v>
                </c:pt>
              </c:numCache>
            </c:numRef>
          </c:val>
        </c:ser>
        <c:dLbls>
          <c:showLegendKey val="0"/>
          <c:showVal val="0"/>
          <c:showCatName val="0"/>
          <c:showSerName val="0"/>
          <c:showPercent val="0"/>
          <c:showBubbleSize val="0"/>
        </c:dLbls>
        <c:gapWidth val="150"/>
        <c:axId val="94453760"/>
        <c:axId val="944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201.25</c:v>
                </c:pt>
                <c:pt idx="2">
                  <c:v>199.32</c:v>
                </c:pt>
                <c:pt idx="3">
                  <c:v>170.22</c:v>
                </c:pt>
                <c:pt idx="4">
                  <c:v>162.88</c:v>
                </c:pt>
              </c:numCache>
            </c:numRef>
          </c:val>
          <c:smooth val="0"/>
        </c:ser>
        <c:dLbls>
          <c:showLegendKey val="0"/>
          <c:showVal val="0"/>
          <c:showCatName val="0"/>
          <c:showSerName val="0"/>
          <c:showPercent val="0"/>
          <c:showBubbleSize val="0"/>
        </c:dLbls>
        <c:marker val="1"/>
        <c:smooth val="0"/>
        <c:axId val="94453760"/>
        <c:axId val="94455680"/>
      </c:lineChart>
      <c:dateAx>
        <c:axId val="94453760"/>
        <c:scaling>
          <c:orientation val="minMax"/>
        </c:scaling>
        <c:delete val="1"/>
        <c:axPos val="b"/>
        <c:numFmt formatCode="ge" sourceLinked="1"/>
        <c:majorTickMark val="none"/>
        <c:minorTickMark val="none"/>
        <c:tickLblPos val="none"/>
        <c:crossAx val="94455680"/>
        <c:crosses val="autoZero"/>
        <c:auto val="1"/>
        <c:lblOffset val="100"/>
        <c:baseTimeUnit val="years"/>
      </c:dateAx>
      <c:valAx>
        <c:axId val="944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西尾市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170159</v>
      </c>
      <c r="AM8" s="47"/>
      <c r="AN8" s="47"/>
      <c r="AO8" s="47"/>
      <c r="AP8" s="47"/>
      <c r="AQ8" s="47"/>
      <c r="AR8" s="47"/>
      <c r="AS8" s="47"/>
      <c r="AT8" s="43">
        <f>データ!S6</f>
        <v>161.22</v>
      </c>
      <c r="AU8" s="43"/>
      <c r="AV8" s="43"/>
      <c r="AW8" s="43"/>
      <c r="AX8" s="43"/>
      <c r="AY8" s="43"/>
      <c r="AZ8" s="43"/>
      <c r="BA8" s="43"/>
      <c r="BB8" s="43">
        <f>データ!T6</f>
        <v>1055.45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65.75</v>
      </c>
      <c r="Q10" s="43"/>
      <c r="R10" s="43"/>
      <c r="S10" s="43"/>
      <c r="T10" s="43"/>
      <c r="U10" s="43"/>
      <c r="V10" s="43"/>
      <c r="W10" s="43">
        <f>データ!P6</f>
        <v>94.46</v>
      </c>
      <c r="X10" s="43"/>
      <c r="Y10" s="43"/>
      <c r="Z10" s="43"/>
      <c r="AA10" s="43"/>
      <c r="AB10" s="43"/>
      <c r="AC10" s="43"/>
      <c r="AD10" s="47">
        <f>データ!Q6</f>
        <v>1522</v>
      </c>
      <c r="AE10" s="47"/>
      <c r="AF10" s="47"/>
      <c r="AG10" s="47"/>
      <c r="AH10" s="47"/>
      <c r="AI10" s="47"/>
      <c r="AJ10" s="47"/>
      <c r="AK10" s="2"/>
      <c r="AL10" s="47">
        <f>データ!U6</f>
        <v>111846</v>
      </c>
      <c r="AM10" s="47"/>
      <c r="AN10" s="47"/>
      <c r="AO10" s="47"/>
      <c r="AP10" s="47"/>
      <c r="AQ10" s="47"/>
      <c r="AR10" s="47"/>
      <c r="AS10" s="47"/>
      <c r="AT10" s="43">
        <f>データ!V6</f>
        <v>24.8</v>
      </c>
      <c r="AU10" s="43"/>
      <c r="AV10" s="43"/>
      <c r="AW10" s="43"/>
      <c r="AX10" s="43"/>
      <c r="AY10" s="43"/>
      <c r="AZ10" s="43"/>
      <c r="BA10" s="43"/>
      <c r="BB10" s="43">
        <f>データ!W6</f>
        <v>4509.92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232131</v>
      </c>
      <c r="D6" s="31">
        <f t="shared" si="3"/>
        <v>47</v>
      </c>
      <c r="E6" s="31">
        <f t="shared" si="3"/>
        <v>17</v>
      </c>
      <c r="F6" s="31">
        <f t="shared" si="3"/>
        <v>1</v>
      </c>
      <c r="G6" s="31">
        <f t="shared" si="3"/>
        <v>0</v>
      </c>
      <c r="H6" s="31" t="str">
        <f t="shared" si="3"/>
        <v>愛知県　西尾市</v>
      </c>
      <c r="I6" s="31" t="str">
        <f t="shared" si="3"/>
        <v>法非適用</v>
      </c>
      <c r="J6" s="31" t="str">
        <f t="shared" si="3"/>
        <v>下水道事業</v>
      </c>
      <c r="K6" s="31" t="str">
        <f t="shared" si="3"/>
        <v>公共下水道</v>
      </c>
      <c r="L6" s="31" t="str">
        <f t="shared" si="3"/>
        <v>Ad</v>
      </c>
      <c r="M6" s="32" t="str">
        <f t="shared" si="3"/>
        <v>-</v>
      </c>
      <c r="N6" s="32" t="str">
        <f t="shared" si="3"/>
        <v>該当数値なし</v>
      </c>
      <c r="O6" s="32">
        <f t="shared" si="3"/>
        <v>65.75</v>
      </c>
      <c r="P6" s="32">
        <f t="shared" si="3"/>
        <v>94.46</v>
      </c>
      <c r="Q6" s="32">
        <f t="shared" si="3"/>
        <v>1522</v>
      </c>
      <c r="R6" s="32">
        <f t="shared" si="3"/>
        <v>170159</v>
      </c>
      <c r="S6" s="32">
        <f t="shared" si="3"/>
        <v>161.22</v>
      </c>
      <c r="T6" s="32">
        <f t="shared" si="3"/>
        <v>1055.45</v>
      </c>
      <c r="U6" s="32">
        <f t="shared" si="3"/>
        <v>111846</v>
      </c>
      <c r="V6" s="32">
        <f t="shared" si="3"/>
        <v>24.8</v>
      </c>
      <c r="W6" s="32">
        <f t="shared" si="3"/>
        <v>4509.92</v>
      </c>
      <c r="X6" s="33">
        <f>IF(X7="",NA(),X7)</f>
        <v>87.97</v>
      </c>
      <c r="Y6" s="33">
        <f t="shared" ref="Y6:AG6" si="4">IF(Y7="",NA(),Y7)</f>
        <v>72.31</v>
      </c>
      <c r="Z6" s="33">
        <f t="shared" si="4"/>
        <v>41.66</v>
      </c>
      <c r="AA6" s="33">
        <f t="shared" si="4"/>
        <v>65.62</v>
      </c>
      <c r="AB6" s="33">
        <f t="shared" si="4"/>
        <v>64.48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838.36</v>
      </c>
      <c r="BF6" s="33">
        <f t="shared" ref="BF6:BN6" si="7">IF(BF7="",NA(),BF7)</f>
        <v>1765.92</v>
      </c>
      <c r="BG6" s="33">
        <f t="shared" si="7"/>
        <v>1976.48</v>
      </c>
      <c r="BH6" s="33">
        <f t="shared" si="7"/>
        <v>2074.9299999999998</v>
      </c>
      <c r="BI6" s="33">
        <f t="shared" si="7"/>
        <v>1890.49</v>
      </c>
      <c r="BJ6" s="33">
        <f t="shared" si="7"/>
        <v>1066.95</v>
      </c>
      <c r="BK6" s="33">
        <f t="shared" si="7"/>
        <v>1247.2</v>
      </c>
      <c r="BL6" s="33">
        <f t="shared" si="7"/>
        <v>1189.0999999999999</v>
      </c>
      <c r="BM6" s="33">
        <f t="shared" si="7"/>
        <v>924.44</v>
      </c>
      <c r="BN6" s="33">
        <f t="shared" si="7"/>
        <v>963.16</v>
      </c>
      <c r="BO6" s="32" t="str">
        <f>IF(BO7="","",IF(BO7="-","【-】","【"&amp;SUBSTITUTE(TEXT(BO7,"#,##0.00"),"-","△")&amp;"】"))</f>
        <v>【776.35】</v>
      </c>
      <c r="BP6" s="33">
        <f>IF(BP7="",NA(),BP7)</f>
        <v>81.31</v>
      </c>
      <c r="BQ6" s="33">
        <f t="shared" ref="BQ6:BY6" si="8">IF(BQ7="",NA(),BQ7)</f>
        <v>60.73</v>
      </c>
      <c r="BR6" s="33">
        <f t="shared" si="8"/>
        <v>55.3</v>
      </c>
      <c r="BS6" s="33">
        <f t="shared" si="8"/>
        <v>52.46</v>
      </c>
      <c r="BT6" s="33">
        <f t="shared" si="8"/>
        <v>54.72</v>
      </c>
      <c r="BU6" s="33">
        <f t="shared" si="8"/>
        <v>78.8</v>
      </c>
      <c r="BV6" s="33">
        <f t="shared" si="8"/>
        <v>77.489999999999995</v>
      </c>
      <c r="BW6" s="33">
        <f t="shared" si="8"/>
        <v>78.78</v>
      </c>
      <c r="BX6" s="33">
        <f t="shared" si="8"/>
        <v>90.24</v>
      </c>
      <c r="BY6" s="33">
        <f t="shared" si="8"/>
        <v>94.82</v>
      </c>
      <c r="BZ6" s="32" t="str">
        <f>IF(BZ7="","",IF(BZ7="-","【-】","【"&amp;SUBSTITUTE(TEXT(BZ7,"#,##0.00"),"-","△")&amp;"】"))</f>
        <v>【96.57】</v>
      </c>
      <c r="CA6" s="33">
        <f>IF(CA7="",NA(),CA7)</f>
        <v>125.77</v>
      </c>
      <c r="CB6" s="33">
        <f t="shared" ref="CB6:CJ6" si="9">IF(CB7="",NA(),CB7)</f>
        <v>172.32</v>
      </c>
      <c r="CC6" s="33">
        <f t="shared" si="9"/>
        <v>181.03</v>
      </c>
      <c r="CD6" s="33">
        <f t="shared" si="9"/>
        <v>188.39</v>
      </c>
      <c r="CE6" s="33">
        <f t="shared" si="9"/>
        <v>183.97</v>
      </c>
      <c r="CF6" s="33">
        <f t="shared" si="9"/>
        <v>159.43</v>
      </c>
      <c r="CG6" s="33">
        <f t="shared" si="9"/>
        <v>201.25</v>
      </c>
      <c r="CH6" s="33">
        <f t="shared" si="9"/>
        <v>199.32</v>
      </c>
      <c r="CI6" s="33">
        <f t="shared" si="9"/>
        <v>170.22</v>
      </c>
      <c r="CJ6" s="33">
        <f t="shared" si="9"/>
        <v>162.88</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57.39</v>
      </c>
      <c r="CR6" s="33">
        <f t="shared" si="10"/>
        <v>63.88</v>
      </c>
      <c r="CS6" s="33">
        <f t="shared" si="10"/>
        <v>65.31</v>
      </c>
      <c r="CT6" s="33">
        <f t="shared" si="10"/>
        <v>67.099999999999994</v>
      </c>
      <c r="CU6" s="33">
        <f t="shared" si="10"/>
        <v>67.95</v>
      </c>
      <c r="CV6" s="32" t="str">
        <f>IF(CV7="","",IF(CV7="-","【-】","【"&amp;SUBSTITUTE(TEXT(CV7,"#,##0.00"),"-","△")&amp;"】"))</f>
        <v>【60.35】</v>
      </c>
      <c r="CW6" s="33">
        <f>IF(CW7="",NA(),CW7)</f>
        <v>81.92</v>
      </c>
      <c r="CX6" s="33">
        <f t="shared" ref="CX6:DF6" si="11">IF(CX7="",NA(),CX7)</f>
        <v>81.650000000000006</v>
      </c>
      <c r="CY6" s="33">
        <f t="shared" si="11"/>
        <v>80.81</v>
      </c>
      <c r="CZ6" s="33">
        <f t="shared" si="11"/>
        <v>78.739999999999995</v>
      </c>
      <c r="DA6" s="33">
        <f t="shared" si="11"/>
        <v>77.569999999999993</v>
      </c>
      <c r="DB6" s="33">
        <f t="shared" si="11"/>
        <v>90.12</v>
      </c>
      <c r="DC6" s="33">
        <f t="shared" si="11"/>
        <v>86.62</v>
      </c>
      <c r="DD6" s="33">
        <f t="shared" si="11"/>
        <v>87.07</v>
      </c>
      <c r="DE6" s="33">
        <f t="shared" si="11"/>
        <v>93.01</v>
      </c>
      <c r="DF6" s="33">
        <f t="shared" si="11"/>
        <v>93.12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0.28000000000000003</v>
      </c>
      <c r="EE6" s="32">
        <f t="shared" ref="EE6:EM6" si="14">IF(EE7="",NA(),EE7)</f>
        <v>0</v>
      </c>
      <c r="EF6" s="32">
        <f t="shared" si="14"/>
        <v>0</v>
      </c>
      <c r="EG6" s="32">
        <f t="shared" si="14"/>
        <v>0</v>
      </c>
      <c r="EH6" s="32">
        <f t="shared" si="14"/>
        <v>0</v>
      </c>
      <c r="EI6" s="33">
        <f t="shared" si="14"/>
        <v>0.04</v>
      </c>
      <c r="EJ6" s="33">
        <f t="shared" si="14"/>
        <v>0.05</v>
      </c>
      <c r="EK6" s="33">
        <f t="shared" si="14"/>
        <v>0.04</v>
      </c>
      <c r="EL6" s="33">
        <f t="shared" si="14"/>
        <v>0.11</v>
      </c>
      <c r="EM6" s="33">
        <f t="shared" si="14"/>
        <v>0.08</v>
      </c>
      <c r="EN6" s="32" t="str">
        <f>IF(EN7="","",IF(EN7="-","【-】","【"&amp;SUBSTITUTE(TEXT(EN7,"#,##0.00"),"-","△")&amp;"】"))</f>
        <v>【0.17】</v>
      </c>
    </row>
    <row r="7" spans="1:144" s="34" customFormat="1">
      <c r="A7" s="26"/>
      <c r="B7" s="35">
        <v>2014</v>
      </c>
      <c r="C7" s="35">
        <v>232131</v>
      </c>
      <c r="D7" s="35">
        <v>47</v>
      </c>
      <c r="E7" s="35">
        <v>17</v>
      </c>
      <c r="F7" s="35">
        <v>1</v>
      </c>
      <c r="G7" s="35">
        <v>0</v>
      </c>
      <c r="H7" s="35" t="s">
        <v>96</v>
      </c>
      <c r="I7" s="35" t="s">
        <v>97</v>
      </c>
      <c r="J7" s="35" t="s">
        <v>98</v>
      </c>
      <c r="K7" s="35" t="s">
        <v>99</v>
      </c>
      <c r="L7" s="35" t="s">
        <v>100</v>
      </c>
      <c r="M7" s="36" t="s">
        <v>101</v>
      </c>
      <c r="N7" s="36" t="s">
        <v>102</v>
      </c>
      <c r="O7" s="36">
        <v>65.75</v>
      </c>
      <c r="P7" s="36">
        <v>94.46</v>
      </c>
      <c r="Q7" s="36">
        <v>1522</v>
      </c>
      <c r="R7" s="36">
        <v>170159</v>
      </c>
      <c r="S7" s="36">
        <v>161.22</v>
      </c>
      <c r="T7" s="36">
        <v>1055.45</v>
      </c>
      <c r="U7" s="36">
        <v>111846</v>
      </c>
      <c r="V7" s="36">
        <v>24.8</v>
      </c>
      <c r="W7" s="36">
        <v>4509.92</v>
      </c>
      <c r="X7" s="36">
        <v>87.97</v>
      </c>
      <c r="Y7" s="36">
        <v>72.31</v>
      </c>
      <c r="Z7" s="36">
        <v>41.66</v>
      </c>
      <c r="AA7" s="36">
        <v>65.62</v>
      </c>
      <c r="AB7" s="36">
        <v>64.48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838.36</v>
      </c>
      <c r="BF7" s="36">
        <v>1765.92</v>
      </c>
      <c r="BG7" s="36">
        <v>1976.48</v>
      </c>
      <c r="BH7" s="36">
        <v>2074.9299999999998</v>
      </c>
      <c r="BI7" s="36">
        <v>1890.49</v>
      </c>
      <c r="BJ7" s="36">
        <v>1066.95</v>
      </c>
      <c r="BK7" s="36">
        <v>1247.2</v>
      </c>
      <c r="BL7" s="36">
        <v>1189.0999999999999</v>
      </c>
      <c r="BM7" s="36">
        <v>924.44</v>
      </c>
      <c r="BN7" s="36">
        <v>963.16</v>
      </c>
      <c r="BO7" s="36">
        <v>776.35</v>
      </c>
      <c r="BP7" s="36">
        <v>81.31</v>
      </c>
      <c r="BQ7" s="36">
        <v>60.73</v>
      </c>
      <c r="BR7" s="36">
        <v>55.3</v>
      </c>
      <c r="BS7" s="36">
        <v>52.46</v>
      </c>
      <c r="BT7" s="36">
        <v>54.72</v>
      </c>
      <c r="BU7" s="36">
        <v>78.8</v>
      </c>
      <c r="BV7" s="36">
        <v>77.489999999999995</v>
      </c>
      <c r="BW7" s="36">
        <v>78.78</v>
      </c>
      <c r="BX7" s="36">
        <v>90.24</v>
      </c>
      <c r="BY7" s="36">
        <v>94.82</v>
      </c>
      <c r="BZ7" s="36">
        <v>96.57</v>
      </c>
      <c r="CA7" s="36">
        <v>125.77</v>
      </c>
      <c r="CB7" s="36">
        <v>172.32</v>
      </c>
      <c r="CC7" s="36">
        <v>181.03</v>
      </c>
      <c r="CD7" s="36">
        <v>188.39</v>
      </c>
      <c r="CE7" s="36">
        <v>183.97</v>
      </c>
      <c r="CF7" s="36">
        <v>159.43</v>
      </c>
      <c r="CG7" s="36">
        <v>201.25</v>
      </c>
      <c r="CH7" s="36">
        <v>199.32</v>
      </c>
      <c r="CI7" s="36">
        <v>170.22</v>
      </c>
      <c r="CJ7" s="36">
        <v>162.88</v>
      </c>
      <c r="CK7" s="36">
        <v>142.28</v>
      </c>
      <c r="CL7" s="36" t="s">
        <v>101</v>
      </c>
      <c r="CM7" s="36" t="s">
        <v>101</v>
      </c>
      <c r="CN7" s="36" t="s">
        <v>101</v>
      </c>
      <c r="CO7" s="36" t="s">
        <v>101</v>
      </c>
      <c r="CP7" s="36" t="s">
        <v>101</v>
      </c>
      <c r="CQ7" s="36">
        <v>57.39</v>
      </c>
      <c r="CR7" s="36">
        <v>63.88</v>
      </c>
      <c r="CS7" s="36">
        <v>65.31</v>
      </c>
      <c r="CT7" s="36">
        <v>67.099999999999994</v>
      </c>
      <c r="CU7" s="36">
        <v>67.95</v>
      </c>
      <c r="CV7" s="36">
        <v>60.35</v>
      </c>
      <c r="CW7" s="36">
        <v>81.92</v>
      </c>
      <c r="CX7" s="36">
        <v>81.650000000000006</v>
      </c>
      <c r="CY7" s="36">
        <v>80.81</v>
      </c>
      <c r="CZ7" s="36">
        <v>78.739999999999995</v>
      </c>
      <c r="DA7" s="36">
        <v>77.569999999999993</v>
      </c>
      <c r="DB7" s="36">
        <v>90.12</v>
      </c>
      <c r="DC7" s="36">
        <v>86.62</v>
      </c>
      <c r="DD7" s="36">
        <v>87.07</v>
      </c>
      <c r="DE7" s="36">
        <v>93.01</v>
      </c>
      <c r="DF7" s="36">
        <v>93.12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0.28000000000000003</v>
      </c>
      <c r="EE7" s="36">
        <v>0</v>
      </c>
      <c r="EF7" s="36">
        <v>0</v>
      </c>
      <c r="EG7" s="36">
        <v>0</v>
      </c>
      <c r="EH7" s="36">
        <v>0</v>
      </c>
      <c r="EI7" s="36">
        <v>0.04</v>
      </c>
      <c r="EJ7" s="36">
        <v>0.05</v>
      </c>
      <c r="EK7" s="36">
        <v>0.04</v>
      </c>
      <c r="EL7" s="36">
        <v>0.11</v>
      </c>
      <c r="EM7" s="36">
        <v>0.08</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2016-02-25T04:20:35Z</cp:lastPrinted>
  <dcterms:created xsi:type="dcterms:W3CDTF">2016-02-03T08:53:20Z</dcterms:created>
  <dcterms:modified xsi:type="dcterms:W3CDTF">2016-02-25T04:20:43Z</dcterms:modified>
  <cp:category/>
</cp:coreProperties>
</file>