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<sst xmlns="http://schemas.openxmlformats.org/spreadsheetml/2006/main" count="226" uniqueCount="111">
  <si>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</si>
  <si>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</si>
  <si>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</si>
  <si>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</si>
  <si>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</si>
  <si>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</si>
  <si>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</si>
  <si>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</si>
  <si>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</si>
  <si>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</si>
  <si>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</si>
  <si>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</si>
  <si>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</si>
  <si>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</si>
  <si>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</si>
  <si>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</si>
  <si>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</si>
  <si>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</si>
  <si>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</si>
  <si>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</si>
  <si>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</si>
  <si>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</si>
  <si>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</si>
  <si>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</si>
  <si>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</si>
  <si>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</si>
  <si>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</si>
  <si>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</si>
  <si>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</si>
  <si>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</si>
  <si>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</si>
  <si>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</si>
  <si>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</si>
  <si>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</si>
  <si>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</si>
  <si>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</si>
  <si>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</si>
  <si>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</si>
  <si>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</si>
  <si>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</si>
  <si>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</si>
  <si>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</si>
  <si>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</si>
  <si>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</si>
  <si>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</si>
  <si>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</si>
  <si>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</si>
  <si>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</si>
  <si>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</si>
  <si>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</si>
  <si>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</si>
  <si>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</si>
  <si>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</si>
  <si>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</si>
  <si>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</si>
  <si>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</si>
  <si>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</si>
  <si>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</si>
  <si>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</si>
  <si>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</si>
  <si>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</si>
  <si>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</si>
  <si>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</si>
  <si>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</si>
  <si>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</si>
  <si>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</si>
  <si>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</si>
  <si>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</si>
  <si>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</si>
  <si>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</si>
  <si>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</si>
  <si>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</si>
  <si>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</si>
  <si>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</si>
  <si>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</si>
  <si>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</si>
  <si>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</si>
  <si>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</si>
  <si>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</si>
  <si>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</si>
  <si>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</si>
  <si>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</si>
  <si>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</si>
  <si>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</si>
  <si>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</si>
  <si>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</si>
  <si>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</si>
  <si>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</si>
  <si>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</si>
  <si>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</si>
  <si>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</si>
  <si>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</si>
  <si>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</si>
  <si>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</si>
  <si>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</si>
  <si>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</si>
  <si>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小牧市</t>
  </si>
  <si>
    <t>法非適用</t>
  </si>
  <si>
    <t>下水道事業</t>
  </si>
  <si>
    <t>公共下水道</t>
  </si>
  <si>
    <t>Ac2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</si>
  <si>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</si>
  <si>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</si>
  <si>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</si>
  <si>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</si>
  <si>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</si>
  <si>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</si>
  <si>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</si>
  <si>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収益的収支比率は60％台で推移しており100％には程遠い。また、経費回収率も60％前後で類似団体に比べても低い。
また、水洗化率は類似団体に比べて高いが、これは普及促進による収益の上がり幅が少ないとも言え、経費の削減や使用料体系の見直しによる経営健全化が必要となる。
汚水処理原価は類似団体とほぼ同等だが、県の流域下水道に接続しており、大きく削減するのは困難だと思われる。
企業債残高対事業規模比率は類似団体に比べて低いが、今後は下水道事業が整備事業から更新事業へ推移していくことが想定され、更新事業のための企業債の増加が懸念される。</t>
    <rPh sb="0" eb="3">
      <t>シュウエキテキ</t>
    </rPh>
    <rPh sb="3" eb="5">
      <t>シュウシ</t>
    </rPh>
    <rPh sb="5" eb="7">
      <t>ヒリツ</t>
    </rPh>
    <rPh sb="11" eb="12">
      <t>ダイ</t>
    </rPh>
    <rPh sb="13" eb="15">
      <t>スイイ</t>
    </rPh>
    <rPh sb="25" eb="27">
      <t>ホドトオ</t>
    </rPh>
    <rPh sb="32" eb="34">
      <t>ケイヒ</t>
    </rPh>
    <rPh sb="34" eb="36">
      <t>カイシュウ</t>
    </rPh>
    <rPh sb="36" eb="37">
      <t>リツ</t>
    </rPh>
    <rPh sb="41" eb="43">
      <t>ゼンゴ</t>
    </rPh>
    <rPh sb="44" eb="46">
      <t>ルイジ</t>
    </rPh>
    <rPh sb="46" eb="48">
      <t>ダンタイ</t>
    </rPh>
    <rPh sb="49" eb="50">
      <t>クラ</t>
    </rPh>
    <rPh sb="53" eb="54">
      <t>ヒク</t>
    </rPh>
    <rPh sb="60" eb="63">
      <t>スイセンカ</t>
    </rPh>
    <rPh sb="63" eb="64">
      <t>リツ</t>
    </rPh>
    <rPh sb="65" eb="67">
      <t>ルイジ</t>
    </rPh>
    <rPh sb="67" eb="69">
      <t>ダンタイ</t>
    </rPh>
    <rPh sb="70" eb="71">
      <t>クラ</t>
    </rPh>
    <rPh sb="73" eb="74">
      <t>タカ</t>
    </rPh>
    <rPh sb="80" eb="82">
      <t>フキュウ</t>
    </rPh>
    <rPh sb="82" eb="84">
      <t>ソクシン</t>
    </rPh>
    <rPh sb="87" eb="89">
      <t>シュウエキ</t>
    </rPh>
    <rPh sb="90" eb="91">
      <t>ア</t>
    </rPh>
    <rPh sb="93" eb="94">
      <t>ハバ</t>
    </rPh>
    <rPh sb="95" eb="96">
      <t>スク</t>
    </rPh>
    <rPh sb="100" eb="101">
      <t>イ</t>
    </rPh>
    <rPh sb="103" eb="105">
      <t>ケイヒ</t>
    </rPh>
    <rPh sb="106" eb="108">
      <t>サクゲン</t>
    </rPh>
    <rPh sb="121" eb="123">
      <t>ケイエイ</t>
    </rPh>
    <rPh sb="123" eb="126">
      <t>ケンゼンカ</t>
    </rPh>
    <rPh sb="127" eb="129">
      <t>ヒツヨウ</t>
    </rPh>
    <rPh sb="134" eb="136">
      <t>オスイ</t>
    </rPh>
    <rPh sb="136" eb="138">
      <t>ショリ</t>
    </rPh>
    <rPh sb="138" eb="140">
      <t>ゲンカ</t>
    </rPh>
    <rPh sb="141" eb="143">
      <t>ルイジ</t>
    </rPh>
    <rPh sb="143" eb="145">
      <t>ダンタイ</t>
    </rPh>
    <rPh sb="148" eb="150">
      <t>ドウトウ</t>
    </rPh>
    <rPh sb="153" eb="154">
      <t>ケン</t>
    </rPh>
    <rPh sb="155" eb="157">
      <t>リュウイキ</t>
    </rPh>
    <rPh sb="157" eb="160">
      <t>ゲスイドウ</t>
    </rPh>
    <rPh sb="161" eb="163">
      <t>セツゾク</t>
    </rPh>
    <rPh sb="168" eb="169">
      <t>オオ</t>
    </rPh>
    <rPh sb="171" eb="173">
      <t>サクゲン</t>
    </rPh>
    <rPh sb="177" eb="179">
      <t>コンナン</t>
    </rPh>
    <rPh sb="181" eb="182">
      <t>オモ</t>
    </rPh>
    <rPh sb="200" eb="202">
      <t>ルイジ</t>
    </rPh>
    <rPh sb="212" eb="214">
      <t>コンゴ</t>
    </rPh>
    <rPh sb="215" eb="218">
      <t>ゲスイドウ</t>
    </rPh>
    <rPh sb="218" eb="220">
      <t>ジギョウ</t>
    </rPh>
    <rPh sb="221" eb="223">
      <t>セイビ</t>
    </rPh>
    <rPh sb="223" eb="225">
      <t>ジギョウ</t>
    </rPh>
    <rPh sb="227" eb="229">
      <t>コウシン</t>
    </rPh>
    <rPh sb="229" eb="231">
      <t>ジギョウ</t>
    </rPh>
    <rPh sb="232" eb="234">
      <t>スイイ</t>
    </rPh>
    <rPh sb="241" eb="243">
      <t>ソウテイ</t>
    </rPh>
    <rPh sb="246" eb="248">
      <t>コウシン</t>
    </rPh>
    <rPh sb="248" eb="250">
      <t>ジギョウ</t>
    </rPh>
    <rPh sb="254" eb="256">
      <t>キギョウ</t>
    </rPh>
    <rPh sb="256" eb="257">
      <t>サイ</t>
    </rPh>
    <rPh sb="258" eb="260">
      <t>ゾウカ</t>
    </rPh>
    <rPh sb="261" eb="263">
      <t>ケネン</t>
    </rPh>
    <phoneticPr fontId="4"/>
  </si>
  <si>
    <t>当市においては、管路施設の修繕・補修については随時行ってきたところであるが、布設後５０年を経過した管渠がまだないことから改善率は非常に低い。</t>
    <rPh sb="0" eb="2">
      <t>トウシ</t>
    </rPh>
    <rPh sb="8" eb="10">
      <t>カンロ</t>
    </rPh>
    <rPh sb="10" eb="12">
      <t>シセツ</t>
    </rPh>
    <rPh sb="13" eb="15">
      <t>シュウゼン</t>
    </rPh>
    <rPh sb="16" eb="18">
      <t>ホシュウ</t>
    </rPh>
    <rPh sb="23" eb="25">
      <t>ズイジ</t>
    </rPh>
    <rPh sb="25" eb="26">
      <t>オコナ</t>
    </rPh>
    <rPh sb="60" eb="62">
      <t>カイゼン</t>
    </rPh>
    <rPh sb="62" eb="63">
      <t>リツ</t>
    </rPh>
    <rPh sb="64" eb="66">
      <t>ヒジョウ</t>
    </rPh>
    <rPh sb="67" eb="68">
      <t>ヒク</t>
    </rPh>
    <phoneticPr fontId="4"/>
  </si>
  <si>
    <t xml:space="preserve">収益的収支比率や経費回収率が低く、経費の削減や収益の向上のための方策が必要である。また、企業債残高は平均値よりも低く、整備事業のピークも過ぎているものの、今後は下水道事業が整備事業から更新事業へ推移していくことが想定され、更新事業のための企業債の増加が懸念される。
実際、最も古い管渠の50年経過が2年後に迫っており、老朽化した管渠の改築を計画的に行うために、ストックマネジメントと経営計画の策定による速やかな財政状況の見直しが健全化に直結すると考えられる。
</t>
    <rPh sb="14" eb="15">
      <t>ヒク</t>
    </rPh>
    <rPh sb="50" eb="52">
      <t>ヘイキン</t>
    </rPh>
    <rPh sb="52" eb="53">
      <t>チ</t>
    </rPh>
    <rPh sb="61" eb="63">
      <t>ジギョウ</t>
    </rPh>
    <rPh sb="133" eb="135">
      <t>ジッサイ</t>
    </rPh>
    <rPh sb="136" eb="137">
      <t>モット</t>
    </rPh>
    <rPh sb="138" eb="139">
      <t>フル</t>
    </rPh>
    <rPh sb="140" eb="142">
      <t>カンキョ</t>
    </rPh>
    <rPh sb="145" eb="146">
      <t>ネン</t>
    </rPh>
    <rPh sb="146" eb="148">
      <t>ケイカ</t>
    </rPh>
    <rPh sb="150" eb="152">
      <t>ネンゴ</t>
    </rPh>
    <rPh sb="153" eb="154">
      <t>セマ</t>
    </rPh>
    <rPh sb="159" eb="162">
      <t>ロウキュウカ</t>
    </rPh>
    <rPh sb="164" eb="165">
      <t>カン</t>
    </rPh>
    <rPh sb="165" eb="166">
      <t>ミゾ</t>
    </rPh>
    <rPh sb="167" eb="169">
      <t>カイチク</t>
    </rPh>
    <rPh sb="170" eb="173">
      <t>ケイカクテキ</t>
    </rPh>
    <rPh sb="174" eb="175">
      <t>オコナ</t>
    </rPh>
    <rPh sb="191" eb="193">
      <t>ケイエイ</t>
    </rPh>
    <rPh sb="193" eb="195">
      <t>ケイカク</t>
    </rPh>
    <rPh sb="196" eb="19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</si>
</sst>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0.09</c:v>
                </c:pt>
                <c:pt idx="1">
                  <c:v>0.1</c:v>
                </c:pt>
                <c:pt idx="2">
                  <c:v>0.03</c:v>
                </c:pt>
                <c:pt idx="3">
                  <c:v>0.04</c:v>
                </c:pt>
                <c:pt idx="4">
                  <c:v>0.02</c:v>
                </c:pt>
              </c:numCache>
            </c:numRef>
          </c:val>
        </c:ser>
        <c:dLbls>
          <c:showLegendKey val="0"/>
          <c:showVal val="0"/>
          <c:showCatName val="0"/>
          <c:showSerName val="0"/>
          <c:showPercent val="0"/>
          <c:showBubbleSize val="0"/>
        </c:dLbls>
        <c:gapWidth val="150"/>
        <c:axId val="88820736"/>
        <c:axId val="888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0.14000000000000001</c:v>
                </c:pt>
                <c:pt idx="2">
                  <c:v>0.13</c:v>
                </c:pt>
                <c:pt idx="3">
                  <c:v>0.13</c:v>
                </c:pt>
                <c:pt idx="4">
                  <c:v>7.0000000000000007E-2</c:v>
                </c:pt>
              </c:numCache>
            </c:numRef>
          </c:val>
          <c:smooth val="0"/>
        </c:ser>
        <c:dLbls>
          <c:showLegendKey val="0"/>
          <c:showVal val="0"/>
          <c:showCatName val="0"/>
          <c:showSerName val="0"/>
          <c:showPercent val="0"/>
          <c:showBubbleSize val="0"/>
        </c:dLbls>
        <c:marker val="1"/>
        <c:smooth val="0"/>
        <c:axId val="88820736"/>
        <c:axId val="88831104"/>
      </c:lineChart>
      <c:dateAx>
        <c:axId val="88820736"/>
        <c:scaling>
          <c:orientation val="minMax"/>
        </c:scaling>
        <c:delete val="1"/>
        <c:axPos val="b"/>
        <c:numFmt formatCode="ge" sourceLinked="1"/>
        <c:majorTickMark val="none"/>
        <c:minorTickMark val="none"/>
        <c:tickLblPos val="none"/>
        <c:crossAx val="88831104"/>
        <c:crosses val="autoZero"/>
        <c:auto val="1"/>
        <c:lblOffset val="100"/>
        <c:baseTimeUnit val="years"/>
      </c:dateAx>
      <c:valAx>
        <c:axId val="888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72.34</c:v>
                </c:pt>
                <c:pt idx="1">
                  <c:v>76.430000000000007</c:v>
                </c:pt>
                <c:pt idx="2">
                  <c:v>0</c:v>
                </c:pt>
                <c:pt idx="3">
                  <c:v>77.98</c:v>
                </c:pt>
                <c:pt idx="4">
                  <c:v>80.180000000000007</c:v>
                </c:pt>
              </c:numCache>
            </c:numRef>
          </c:val>
        </c:ser>
        <c:dLbls>
          <c:showLegendKey val="0"/>
          <c:showVal val="0"/>
          <c:showCatName val="0"/>
          <c:showSerName val="0"/>
          <c:showPercent val="0"/>
          <c:showBubbleSize val="0"/>
        </c:dLbls>
        <c:gapWidth val="150"/>
        <c:axId val="90212992"/>
        <c:axId val="903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49.87</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0212992"/>
        <c:axId val="90309376"/>
      </c:lineChart>
      <c:dateAx>
        <c:axId val="90212992"/>
        <c:scaling>
          <c:orientation val="minMax"/>
        </c:scaling>
        <c:delete val="1"/>
        <c:axPos val="b"/>
        <c:numFmt formatCode="ge" sourceLinked="1"/>
        <c:majorTickMark val="none"/>
        <c:minorTickMark val="none"/>
        <c:tickLblPos val="none"/>
        <c:crossAx val="90309376"/>
        <c:crosses val="autoZero"/>
        <c:auto val="1"/>
        <c:lblOffset val="100"/>
        <c:baseTimeUnit val="years"/>
      </c:dateAx>
      <c:valAx>
        <c:axId val="903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91.21</c:v>
                </c:pt>
                <c:pt idx="1">
                  <c:v>90.66</c:v>
                </c:pt>
                <c:pt idx="2">
                  <c:v>91.45</c:v>
                </c:pt>
                <c:pt idx="3">
                  <c:v>90.82</c:v>
                </c:pt>
                <c:pt idx="4">
                  <c:v>91.98</c:v>
                </c:pt>
              </c:numCache>
            </c:numRef>
          </c:val>
        </c:ser>
        <c:dLbls>
          <c:showLegendKey val="0"/>
          <c:showVal val="0"/>
          <c:showCatName val="0"/>
          <c:showSerName val="0"/>
          <c:showPercent val="0"/>
          <c:showBubbleSize val="0"/>
        </c:dLbls>
        <c:gapWidth val="150"/>
        <c:axId val="90335488"/>
        <c:axId val="9033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87.01</c:v>
                </c:pt>
                <c:pt idx="1">
                  <c:v>87.51</c:v>
                </c:pt>
                <c:pt idx="2">
                  <c:v>86.09</c:v>
                </c:pt>
                <c:pt idx="3">
                  <c:v>86.44</c:v>
                </c:pt>
                <c:pt idx="4">
                  <c:v>87.79</c:v>
                </c:pt>
              </c:numCache>
            </c:numRef>
          </c:val>
          <c:smooth val="0"/>
        </c:ser>
        <c:dLbls>
          <c:showLegendKey val="0"/>
          <c:showVal val="0"/>
          <c:showCatName val="0"/>
          <c:showSerName val="0"/>
          <c:showPercent val="0"/>
          <c:showBubbleSize val="0"/>
        </c:dLbls>
        <c:marker val="1"/>
        <c:smooth val="0"/>
        <c:axId val="90335488"/>
        <c:axId val="90337664"/>
      </c:lineChart>
      <c:dateAx>
        <c:axId val="90335488"/>
        <c:scaling>
          <c:orientation val="minMax"/>
        </c:scaling>
        <c:delete val="1"/>
        <c:axPos val="b"/>
        <c:numFmt formatCode="ge" sourceLinked="1"/>
        <c:majorTickMark val="none"/>
        <c:minorTickMark val="none"/>
        <c:tickLblPos val="none"/>
        <c:crossAx val="90337664"/>
        <c:crosses val="autoZero"/>
        <c:auto val="1"/>
        <c:lblOffset val="100"/>
        <c:baseTimeUnit val="years"/>
      </c:dateAx>
      <c:valAx>
        <c:axId val="903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68.44</c:v>
                </c:pt>
                <c:pt idx="1">
                  <c:v>65.06</c:v>
                </c:pt>
                <c:pt idx="2">
                  <c:v>66.12</c:v>
                </c:pt>
                <c:pt idx="3">
                  <c:v>64.11</c:v>
                </c:pt>
                <c:pt idx="4">
                  <c:v>66.2</c:v>
                </c:pt>
              </c:numCache>
            </c:numRef>
          </c:val>
        </c:ser>
        <c:dLbls>
          <c:showLegendKey val="0"/>
          <c:showVal val="0"/>
          <c:showCatName val="0"/>
          <c:showSerName val="0"/>
          <c:showPercent val="0"/>
          <c:showBubbleSize val="0"/>
        </c:dLbls>
        <c:gapWidth val="150"/>
        <c:axId val="88853888"/>
        <c:axId val="886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853888"/>
        <c:axId val="88679552"/>
      </c:lineChart>
      <c:dateAx>
        <c:axId val="88853888"/>
        <c:scaling>
          <c:orientation val="minMax"/>
        </c:scaling>
        <c:delete val="1"/>
        <c:axPos val="b"/>
        <c:numFmt formatCode="ge" sourceLinked="1"/>
        <c:majorTickMark val="none"/>
        <c:minorTickMark val="none"/>
        <c:tickLblPos val="none"/>
        <c:crossAx val="88679552"/>
        <c:crosses val="autoZero"/>
        <c:auto val="1"/>
        <c:lblOffset val="100"/>
        <c:baseTimeUnit val="years"/>
      </c:dateAx>
      <c:valAx>
        <c:axId val="886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697088"/>
        <c:axId val="887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97088"/>
        <c:axId val="88715648"/>
      </c:lineChart>
      <c:dateAx>
        <c:axId val="88697088"/>
        <c:scaling>
          <c:orientation val="minMax"/>
        </c:scaling>
        <c:delete val="1"/>
        <c:axPos val="b"/>
        <c:numFmt formatCode="ge" sourceLinked="1"/>
        <c:majorTickMark val="none"/>
        <c:minorTickMark val="none"/>
        <c:tickLblPos val="none"/>
        <c:crossAx val="88715648"/>
        <c:crosses val="autoZero"/>
        <c:auto val="1"/>
        <c:lblOffset val="100"/>
        <c:baseTimeUnit val="years"/>
      </c:dateAx>
      <c:valAx>
        <c:axId val="887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44992"/>
        <c:axId val="902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44992"/>
        <c:axId val="90263552"/>
      </c:lineChart>
      <c:dateAx>
        <c:axId val="90244992"/>
        <c:scaling>
          <c:orientation val="minMax"/>
        </c:scaling>
        <c:delete val="1"/>
        <c:axPos val="b"/>
        <c:numFmt formatCode="ge" sourceLinked="1"/>
        <c:majorTickMark val="none"/>
        <c:minorTickMark val="none"/>
        <c:tickLblPos val="none"/>
        <c:crossAx val="90263552"/>
        <c:crosses val="autoZero"/>
        <c:auto val="1"/>
        <c:lblOffset val="100"/>
        <c:baseTimeUnit val="years"/>
      </c:dateAx>
      <c:valAx>
        <c:axId val="902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981312"/>
        <c:axId val="899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81312"/>
        <c:axId val="89982464"/>
      </c:lineChart>
      <c:dateAx>
        <c:axId val="89981312"/>
        <c:scaling>
          <c:orientation val="minMax"/>
        </c:scaling>
        <c:delete val="1"/>
        <c:axPos val="b"/>
        <c:numFmt formatCode="ge" sourceLinked="1"/>
        <c:majorTickMark val="none"/>
        <c:minorTickMark val="none"/>
        <c:tickLblPos val="none"/>
        <c:crossAx val="89982464"/>
        <c:crosses val="autoZero"/>
        <c:auto val="1"/>
        <c:lblOffset val="100"/>
        <c:baseTimeUnit val="years"/>
      </c:dateAx>
      <c:valAx>
        <c:axId val="8998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004480"/>
        <c:axId val="900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004480"/>
        <c:axId val="90018944"/>
      </c:lineChart>
      <c:dateAx>
        <c:axId val="90004480"/>
        <c:scaling>
          <c:orientation val="minMax"/>
        </c:scaling>
        <c:delete val="1"/>
        <c:axPos val="b"/>
        <c:numFmt formatCode="ge" sourceLinked="1"/>
        <c:majorTickMark val="none"/>
        <c:minorTickMark val="none"/>
        <c:tickLblPos val="none"/>
        <c:crossAx val="90018944"/>
        <c:crosses val="autoZero"/>
        <c:auto val="1"/>
        <c:lblOffset val="100"/>
        <c:baseTimeUnit val="years"/>
      </c:dateAx>
      <c:valAx>
        <c:axId val="900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715.84</c:v>
                </c:pt>
                <c:pt idx="1">
                  <c:v>807.34</c:v>
                </c:pt>
                <c:pt idx="2">
                  <c:v>768.64</c:v>
                </c:pt>
                <c:pt idx="3">
                  <c:v>768.38</c:v>
                </c:pt>
                <c:pt idx="4">
                  <c:v>714.86</c:v>
                </c:pt>
              </c:numCache>
            </c:numRef>
          </c:val>
        </c:ser>
        <c:dLbls>
          <c:showLegendKey val="0"/>
          <c:showVal val="0"/>
          <c:showCatName val="0"/>
          <c:showSerName val="0"/>
          <c:showPercent val="0"/>
          <c:showBubbleSize val="0"/>
        </c:dLbls>
        <c:gapWidth val="150"/>
        <c:axId val="90035328"/>
        <c:axId val="900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1169.45</c:v>
                </c:pt>
                <c:pt idx="1">
                  <c:v>1165.25</c:v>
                </c:pt>
                <c:pt idx="2">
                  <c:v>1079.06</c:v>
                </c:pt>
                <c:pt idx="3">
                  <c:v>1040.8900000000001</c:v>
                </c:pt>
                <c:pt idx="4">
                  <c:v>929.81</c:v>
                </c:pt>
              </c:numCache>
            </c:numRef>
          </c:val>
          <c:smooth val="0"/>
        </c:ser>
        <c:dLbls>
          <c:showLegendKey val="0"/>
          <c:showVal val="0"/>
          <c:showCatName val="0"/>
          <c:showSerName val="0"/>
          <c:showPercent val="0"/>
          <c:showBubbleSize val="0"/>
        </c:dLbls>
        <c:marker val="1"/>
        <c:smooth val="0"/>
        <c:axId val="90035328"/>
        <c:axId val="90037248"/>
      </c:lineChart>
      <c:dateAx>
        <c:axId val="90035328"/>
        <c:scaling>
          <c:orientation val="minMax"/>
        </c:scaling>
        <c:delete val="1"/>
        <c:axPos val="b"/>
        <c:numFmt formatCode="ge" sourceLinked="1"/>
        <c:majorTickMark val="none"/>
        <c:minorTickMark val="none"/>
        <c:tickLblPos val="none"/>
        <c:crossAx val="90037248"/>
        <c:crosses val="autoZero"/>
        <c:auto val="1"/>
        <c:lblOffset val="100"/>
        <c:baseTimeUnit val="years"/>
      </c:dateAx>
      <c:valAx>
        <c:axId val="900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61.57</c:v>
                </c:pt>
                <c:pt idx="1">
                  <c:v>58.95</c:v>
                </c:pt>
                <c:pt idx="2">
                  <c:v>61.01</c:v>
                </c:pt>
                <c:pt idx="3">
                  <c:v>60.54</c:v>
                </c:pt>
                <c:pt idx="4">
                  <c:v>61.27</c:v>
                </c:pt>
              </c:numCache>
            </c:numRef>
          </c:val>
        </c:ser>
        <c:dLbls>
          <c:showLegendKey val="0"/>
          <c:showVal val="0"/>
          <c:showCatName val="0"/>
          <c:showSerName val="0"/>
          <c:showPercent val="0"/>
          <c:showBubbleSize val="0"/>
        </c:dLbls>
        <c:gapWidth val="150"/>
        <c:axId val="90099712"/>
        <c:axId val="901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76.069999999999993</c:v>
                </c:pt>
                <c:pt idx="1">
                  <c:v>73.010000000000005</c:v>
                </c:pt>
                <c:pt idx="2">
                  <c:v>78.25</c:v>
                </c:pt>
                <c:pt idx="3">
                  <c:v>78.38</c:v>
                </c:pt>
                <c:pt idx="4">
                  <c:v>78.44</c:v>
                </c:pt>
              </c:numCache>
            </c:numRef>
          </c:val>
          <c:smooth val="0"/>
        </c:ser>
        <c:dLbls>
          <c:showLegendKey val="0"/>
          <c:showVal val="0"/>
          <c:showCatName val="0"/>
          <c:showSerName val="0"/>
          <c:showPercent val="0"/>
          <c:showBubbleSize val="0"/>
        </c:dLbls>
        <c:marker val="1"/>
        <c:smooth val="0"/>
        <c:axId val="90099712"/>
        <c:axId val="90101632"/>
      </c:lineChart>
      <c:dateAx>
        <c:axId val="90099712"/>
        <c:scaling>
          <c:orientation val="minMax"/>
        </c:scaling>
        <c:delete val="1"/>
        <c:axPos val="b"/>
        <c:numFmt formatCode="ge" sourceLinked="1"/>
        <c:majorTickMark val="none"/>
        <c:minorTickMark val="none"/>
        <c:tickLblPos val="none"/>
        <c:crossAx val="90101632"/>
        <c:crosses val="autoZero"/>
        <c:auto val="1"/>
        <c:lblOffset val="100"/>
        <c:baseTimeUnit val="years"/>
      </c:dateAx>
      <c:valAx>
        <c:axId val="901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9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154.56</c:v>
                </c:pt>
                <c:pt idx="1">
                  <c:v>153.37</c:v>
                </c:pt>
                <c:pt idx="2">
                  <c:v>151.18</c:v>
                </c:pt>
                <c:pt idx="3">
                  <c:v>152.24</c:v>
                </c:pt>
                <c:pt idx="4">
                  <c:v>157.93</c:v>
                </c:pt>
              </c:numCache>
            </c:numRef>
          </c:val>
        </c:ser>
        <c:dLbls>
          <c:showLegendKey val="0"/>
          <c:showVal val="0"/>
          <c:showCatName val="0"/>
          <c:showSerName val="0"/>
          <c:showPercent val="0"/>
          <c:showBubbleSize val="0"/>
        </c:dLbls>
        <c:gapWidth val="150"/>
        <c:axId val="90192896"/>
        <c:axId val="901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158.19999999999999</c:v>
                </c:pt>
                <c:pt idx="1">
                  <c:v>145.32</c:v>
                </c:pt>
                <c:pt idx="2">
                  <c:v>143.22</c:v>
                </c:pt>
                <c:pt idx="3">
                  <c:v>144.15</c:v>
                </c:pt>
                <c:pt idx="4">
                  <c:v>151.31</c:v>
                </c:pt>
              </c:numCache>
            </c:numRef>
          </c:val>
          <c:smooth val="0"/>
        </c:ser>
        <c:dLbls>
          <c:showLegendKey val="0"/>
          <c:showVal val="0"/>
          <c:showCatName val="0"/>
          <c:showSerName val="0"/>
          <c:showPercent val="0"/>
          <c:showBubbleSize val="0"/>
        </c:dLbls>
        <c:marker val="1"/>
        <c:smooth val="0"/>
        <c:axId val="90192896"/>
        <c:axId val="90195072"/>
      </c:lineChart>
      <c:dateAx>
        <c:axId val="90192896"/>
        <c:scaling>
          <c:orientation val="minMax"/>
        </c:scaling>
        <c:delete val="1"/>
        <c:axPos val="b"/>
        <c:numFmt formatCode="ge" sourceLinked="1"/>
        <c:majorTickMark val="none"/>
        <c:minorTickMark val="none"/>
        <c:tickLblPos val="none"/>
        <c:crossAx val="90195072"/>
        <c:crosses val="autoZero"/>
        <c:auto val="1"/>
        <c:lblOffset val="100"/>
        <c:baseTimeUnit val="years"/>
      </c:dateAx>
      <c:valAx>
        <c:axId val="901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小牧市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Ac2</v>
      </c>
      <c r="X8" s="70"/>
      <c r="Y8" s="70"/>
      <c r="Z8" s="70"/>
      <c r="AA8" s="70"/>
      <c r="AB8" s="70"/>
      <c r="AC8" s="70"/>
      <c r="AD8" s="3"/>
      <c r="AE8" s="3"/>
      <c r="AF8" s="3"/>
      <c r="AG8" s="3"/>
      <c r="AH8" s="3"/>
      <c r="AI8" s="3"/>
      <c r="AJ8" s="3"/>
      <c r="AK8" s="3"/>
      <c r="AL8" s="64">
        <f>データ!R6</f>
        <v>153744</v>
      </c>
      <c r="AM8" s="64"/>
      <c r="AN8" s="64"/>
      <c r="AO8" s="64"/>
      <c r="AP8" s="64"/>
      <c r="AQ8" s="64"/>
      <c r="AR8" s="64"/>
      <c r="AS8" s="64"/>
      <c r="AT8" s="63">
        <f>データ!S6</f>
        <v>62.81</v>
      </c>
      <c r="AU8" s="63"/>
      <c r="AV8" s="63"/>
      <c r="AW8" s="63"/>
      <c r="AX8" s="63"/>
      <c r="AY8" s="63"/>
      <c r="AZ8" s="63"/>
      <c r="BA8" s="63"/>
      <c r="BB8" s="63">
        <f>データ!T6</f>
        <v>2447.7600000000002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71.09</v>
      </c>
      <c r="Q10" s="63"/>
      <c r="R10" s="63"/>
      <c r="S10" s="63"/>
      <c r="T10" s="63"/>
      <c r="U10" s="63"/>
      <c r="V10" s="63"/>
      <c r="W10" s="63">
        <f>データ!P6</f>
        <v>82.75</v>
      </c>
      <c r="X10" s="63"/>
      <c r="Y10" s="63"/>
      <c r="Z10" s="63"/>
      <c r="AA10" s="63"/>
      <c r="AB10" s="63"/>
      <c r="AC10" s="63"/>
      <c r="AD10" s="64">
        <f>データ!Q6</f>
        <v>1553</v>
      </c>
      <c r="AE10" s="64"/>
      <c r="AF10" s="64"/>
      <c r="AG10" s="64"/>
      <c r="AH10" s="64"/>
      <c r="AI10" s="64"/>
      <c r="AJ10" s="64"/>
      <c r="AK10" s="2"/>
      <c r="AL10" s="64">
        <f>データ!U6</f>
        <v>109255</v>
      </c>
      <c r="AM10" s="64"/>
      <c r="AN10" s="64"/>
      <c r="AO10" s="64"/>
      <c r="AP10" s="64"/>
      <c r="AQ10" s="64"/>
      <c r="AR10" s="64"/>
      <c r="AS10" s="64"/>
      <c r="AT10" s="63">
        <f>データ!V6</f>
        <v>19.690000000000001</v>
      </c>
      <c r="AU10" s="63"/>
      <c r="AV10" s="63"/>
      <c r="AW10" s="63"/>
      <c r="AX10" s="63"/>
      <c r="AY10" s="63"/>
      <c r="AZ10" s="63"/>
      <c r="BA10" s="63"/>
      <c r="BB10" s="63">
        <f>データ!W6</f>
        <v>5548.76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232190</v>
      </c>
      <c r="D6" s="31">
        <f t="shared" si="3"/>
        <v>47</v>
      </c>
      <c r="E6" s="31">
        <f t="shared" si="3"/>
        <v>17</v>
      </c>
      <c r="F6" s="31">
        <f t="shared" si="3"/>
        <v>1</v>
      </c>
      <c r="G6" s="31">
        <f t="shared" si="3"/>
        <v>0</v>
      </c>
      <c r="H6" s="31" t="str">
        <f t="shared" si="3"/>
        <v>愛知県　小牧市</v>
      </c>
      <c r="I6" s="31" t="str">
        <f t="shared" si="3"/>
        <v>法非適用</v>
      </c>
      <c r="J6" s="31" t="str">
        <f t="shared" si="3"/>
        <v>下水道事業</v>
      </c>
      <c r="K6" s="31" t="str">
        <f t="shared" si="3"/>
        <v>公共下水道</v>
      </c>
      <c r="L6" s="31" t="str">
        <f t="shared" si="3"/>
        <v>Ac2</v>
      </c>
      <c r="M6" s="32" t="str">
        <f t="shared" si="3"/>
        <v>-</v>
      </c>
      <c r="N6" s="32" t="str">
        <f t="shared" si="3"/>
        <v>該当数値なし</v>
      </c>
      <c r="O6" s="32">
        <f t="shared" si="3"/>
        <v>71.09</v>
      </c>
      <c r="P6" s="32">
        <f t="shared" si="3"/>
        <v>82.75</v>
      </c>
      <c r="Q6" s="32">
        <f t="shared" si="3"/>
        <v>1553</v>
      </c>
      <c r="R6" s="32">
        <f t="shared" si="3"/>
        <v>153744</v>
      </c>
      <c r="S6" s="32">
        <f t="shared" si="3"/>
        <v>62.81</v>
      </c>
      <c r="T6" s="32">
        <f t="shared" si="3"/>
        <v>2447.7600000000002</v>
      </c>
      <c r="U6" s="32">
        <f t="shared" si="3"/>
        <v>109255</v>
      </c>
      <c r="V6" s="32">
        <f t="shared" si="3"/>
        <v>19.690000000000001</v>
      </c>
      <c r="W6" s="32">
        <f t="shared" si="3"/>
        <v>5548.76</v>
      </c>
      <c r="X6" s="33">
        <f>IF(X7="",NA(),X7)</f>
        <v>68.44</v>
      </c>
      <c r="Y6" s="33">
        <f t="shared" ref="Y6:AG6" si="4">IF(Y7="",NA(),Y7)</f>
        <v>65.06</v>
      </c>
      <c r="Z6" s="33">
        <f t="shared" si="4"/>
        <v>66.12</v>
      </c>
      <c r="AA6" s="33">
        <f t="shared" si="4"/>
        <v>64.11</v>
      </c>
      <c r="AB6" s="33">
        <f t="shared" si="4"/>
        <v>66.2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715.84</v>
      </c>
      <c r="BF6" s="33">
        <f t="shared" ref="BF6:BN6" si="7">IF(BF7="",NA(),BF7)</f>
        <v>807.34</v>
      </c>
      <c r="BG6" s="33">
        <f t="shared" si="7"/>
        <v>768.64</v>
      </c>
      <c r="BH6" s="33">
        <f t="shared" si="7"/>
        <v>768.38</v>
      </c>
      <c r="BI6" s="33">
        <f t="shared" si="7"/>
        <v>714.86</v>
      </c>
      <c r="BJ6" s="33">
        <f t="shared" si="7"/>
        <v>1169.45</v>
      </c>
      <c r="BK6" s="33">
        <f t="shared" si="7"/>
        <v>1165.25</v>
      </c>
      <c r="BL6" s="33">
        <f t="shared" si="7"/>
        <v>1079.06</v>
      </c>
      <c r="BM6" s="33">
        <f t="shared" si="7"/>
        <v>1040.8900000000001</v>
      </c>
      <c r="BN6" s="33">
        <f t="shared" si="7"/>
        <v>929.81</v>
      </c>
      <c r="BO6" s="32" t="str">
        <f>IF(BO7="","",IF(BO7="-","【-】","【"&amp;SUBSTITUTE(TEXT(BO7,"#,##0.00"),"-","△")&amp;"】"))</f>
        <v>【776.35】</v>
      </c>
      <c r="BP6" s="33">
        <f>IF(BP7="",NA(),BP7)</f>
        <v>61.57</v>
      </c>
      <c r="BQ6" s="33">
        <f t="shared" ref="BQ6:BY6" si="8">IF(BQ7="",NA(),BQ7)</f>
        <v>58.95</v>
      </c>
      <c r="BR6" s="33">
        <f t="shared" si="8"/>
        <v>61.01</v>
      </c>
      <c r="BS6" s="33">
        <f t="shared" si="8"/>
        <v>60.54</v>
      </c>
      <c r="BT6" s="33">
        <f t="shared" si="8"/>
        <v>61.27</v>
      </c>
      <c r="BU6" s="33">
        <f t="shared" si="8"/>
        <v>76.069999999999993</v>
      </c>
      <c r="BV6" s="33">
        <f t="shared" si="8"/>
        <v>73.010000000000005</v>
      </c>
      <c r="BW6" s="33">
        <f t="shared" si="8"/>
        <v>78.25</v>
      </c>
      <c r="BX6" s="33">
        <f t="shared" si="8"/>
        <v>78.38</v>
      </c>
      <c r="BY6" s="33">
        <f t="shared" si="8"/>
        <v>78.44</v>
      </c>
      <c r="BZ6" s="32" t="str">
        <f>IF(BZ7="","",IF(BZ7="-","【-】","【"&amp;SUBSTITUTE(TEXT(BZ7,"#,##0.00"),"-","△")&amp;"】"))</f>
        <v>【96.57】</v>
      </c>
      <c r="CA6" s="33">
        <f>IF(CA7="",NA(),CA7)</f>
        <v>154.56</v>
      </c>
      <c r="CB6" s="33">
        <f t="shared" ref="CB6:CJ6" si="9">IF(CB7="",NA(),CB7)</f>
        <v>153.37</v>
      </c>
      <c r="CC6" s="33">
        <f t="shared" si="9"/>
        <v>151.18</v>
      </c>
      <c r="CD6" s="33">
        <f t="shared" si="9"/>
        <v>152.24</v>
      </c>
      <c r="CE6" s="33">
        <f t="shared" si="9"/>
        <v>157.93</v>
      </c>
      <c r="CF6" s="33">
        <f t="shared" si="9"/>
        <v>158.19999999999999</v>
      </c>
      <c r="CG6" s="33">
        <f t="shared" si="9"/>
        <v>145.32</v>
      </c>
      <c r="CH6" s="33">
        <f t="shared" si="9"/>
        <v>143.22</v>
      </c>
      <c r="CI6" s="33">
        <f t="shared" si="9"/>
        <v>144.15</v>
      </c>
      <c r="CJ6" s="33">
        <f t="shared" si="9"/>
        <v>151.31</v>
      </c>
      <c r="CK6" s="32" t="str">
        <f>IF(CK7="","",IF(CK7="-","【-】","【"&amp;SUBSTITUTE(TEXT(CK7,"#,##0.00"),"-","△")&amp;"】"))</f>
        <v>【142.28】</v>
      </c>
      <c r="CL6" s="33">
        <f>IF(CL7="",NA(),CL7)</f>
        <v>72.34</v>
      </c>
      <c r="CM6" s="33">
        <f t="shared" ref="CM6:CU6" si="10">IF(CM7="",NA(),CM7)</f>
        <v>76.430000000000007</v>
      </c>
      <c r="CN6" s="33" t="str">
        <f t="shared" si="10"/>
        <v>-</v>
      </c>
      <c r="CO6" s="33">
        <f t="shared" si="10"/>
        <v>77.98</v>
      </c>
      <c r="CP6" s="33">
        <f t="shared" si="10"/>
        <v>80.180000000000007</v>
      </c>
      <c r="CQ6" s="33">
        <f t="shared" si="10"/>
        <v>49.87</v>
      </c>
      <c r="CR6" s="33" t="str">
        <f t="shared" si="10"/>
        <v>-</v>
      </c>
      <c r="CS6" s="33" t="str">
        <f t="shared" si="10"/>
        <v>-</v>
      </c>
      <c r="CT6" s="33" t="str">
        <f t="shared" si="10"/>
        <v>-</v>
      </c>
      <c r="CU6" s="33" t="str">
        <f t="shared" si="10"/>
        <v>-</v>
      </c>
      <c r="CV6" s="32" t="str">
        <f>IF(CV7="","",IF(CV7="-","【-】","【"&amp;SUBSTITUTE(TEXT(CV7,"#,##0.00"),"-","△")&amp;"】"))</f>
        <v>【60.35】</v>
      </c>
      <c r="CW6" s="33">
        <f>IF(CW7="",NA(),CW7)</f>
        <v>91.21</v>
      </c>
      <c r="CX6" s="33">
        <f t="shared" ref="CX6:DF6" si="11">IF(CX7="",NA(),CX7)</f>
        <v>90.66</v>
      </c>
      <c r="CY6" s="33">
        <f t="shared" si="11"/>
        <v>91.45</v>
      </c>
      <c r="CZ6" s="33">
        <f t="shared" si="11"/>
        <v>90.82</v>
      </c>
      <c r="DA6" s="33">
        <f t="shared" si="11"/>
        <v>91.98</v>
      </c>
      <c r="DB6" s="33">
        <f t="shared" si="11"/>
        <v>87.01</v>
      </c>
      <c r="DC6" s="33">
        <f t="shared" si="11"/>
        <v>87.51</v>
      </c>
      <c r="DD6" s="33">
        <f t="shared" si="11"/>
        <v>86.09</v>
      </c>
      <c r="DE6" s="33">
        <f t="shared" si="11"/>
        <v>86.44</v>
      </c>
      <c r="DF6" s="33">
        <f t="shared" si="11"/>
        <v>87.79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0.09</v>
      </c>
      <c r="EE6" s="33">
        <f t="shared" ref="EE6:EM6" si="14">IF(EE7="",NA(),EE7)</f>
        <v>0.1</v>
      </c>
      <c r="EF6" s="33">
        <f t="shared" si="14"/>
        <v>0.03</v>
      </c>
      <c r="EG6" s="33">
        <f t="shared" si="14"/>
        <v>0.04</v>
      </c>
      <c r="EH6" s="33">
        <f t="shared" si="14"/>
        <v>0.02</v>
      </c>
      <c r="EI6" s="33">
        <f t="shared" si="14"/>
        <v>0.04</v>
      </c>
      <c r="EJ6" s="33">
        <f t="shared" si="14"/>
        <v>0.14000000000000001</v>
      </c>
      <c r="EK6" s="33">
        <f t="shared" si="14"/>
        <v>0.13</v>
      </c>
      <c r="EL6" s="33">
        <f t="shared" si="14"/>
        <v>0.13</v>
      </c>
      <c r="EM6" s="33">
        <f t="shared" si="14"/>
        <v>7.0000000000000007E-2</v>
      </c>
      <c r="EN6" s="32" t="str">
        <f>IF(EN7="","",IF(EN7="-","【-】","【"&amp;SUBSTITUTE(TEXT(EN7,"#,##0.00"),"-","△")&amp;"】"))</f>
        <v>【0.17】</v>
      </c>
    </row>
    <row r="7" spans="1:144" s="34" customFormat="1">
      <c r="A7" s="26"/>
      <c r="B7" s="35">
        <v>2014</v>
      </c>
      <c r="C7" s="35">
        <v>232190</v>
      </c>
      <c r="D7" s="35">
        <v>47</v>
      </c>
      <c r="E7" s="35">
        <v>17</v>
      </c>
      <c r="F7" s="35">
        <v>1</v>
      </c>
      <c r="G7" s="35">
        <v>0</v>
      </c>
      <c r="H7" s="35" t="s">
        <v>96</v>
      </c>
      <c r="I7" s="35" t="s">
        <v>97</v>
      </c>
      <c r="J7" s="35" t="s">
        <v>98</v>
      </c>
      <c r="K7" s="35" t="s">
        <v>99</v>
      </c>
      <c r="L7" s="35" t="s">
        <v>100</v>
      </c>
      <c r="M7" s="36" t="s">
        <v>101</v>
      </c>
      <c r="N7" s="36" t="s">
        <v>102</v>
      </c>
      <c r="O7" s="36">
        <v>71.09</v>
      </c>
      <c r="P7" s="36">
        <v>82.75</v>
      </c>
      <c r="Q7" s="36">
        <v>1553</v>
      </c>
      <c r="R7" s="36">
        <v>153744</v>
      </c>
      <c r="S7" s="36">
        <v>62.81</v>
      </c>
      <c r="T7" s="36">
        <v>2447.7600000000002</v>
      </c>
      <c r="U7" s="36">
        <v>109255</v>
      </c>
      <c r="V7" s="36">
        <v>19.690000000000001</v>
      </c>
      <c r="W7" s="36">
        <v>5548.76</v>
      </c>
      <c r="X7" s="36">
        <v>68.44</v>
      </c>
      <c r="Y7" s="36">
        <v>65.06</v>
      </c>
      <c r="Z7" s="36">
        <v>66.12</v>
      </c>
      <c r="AA7" s="36">
        <v>64.11</v>
      </c>
      <c r="AB7" s="36">
        <v>66.2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715.84</v>
      </c>
      <c r="BF7" s="36">
        <v>807.34</v>
      </c>
      <c r="BG7" s="36">
        <v>768.64</v>
      </c>
      <c r="BH7" s="36">
        <v>768.38</v>
      </c>
      <c r="BI7" s="36">
        <v>714.86</v>
      </c>
      <c r="BJ7" s="36">
        <v>1169.45</v>
      </c>
      <c r="BK7" s="36">
        <v>1165.25</v>
      </c>
      <c r="BL7" s="36">
        <v>1079.06</v>
      </c>
      <c r="BM7" s="36">
        <v>1040.8900000000001</v>
      </c>
      <c r="BN7" s="36">
        <v>929.81</v>
      </c>
      <c r="BO7" s="36">
        <v>776.35</v>
      </c>
      <c r="BP7" s="36">
        <v>61.57</v>
      </c>
      <c r="BQ7" s="36">
        <v>58.95</v>
      </c>
      <c r="BR7" s="36">
        <v>61.01</v>
      </c>
      <c r="BS7" s="36">
        <v>60.54</v>
      </c>
      <c r="BT7" s="36">
        <v>61.27</v>
      </c>
      <c r="BU7" s="36">
        <v>76.069999999999993</v>
      </c>
      <c r="BV7" s="36">
        <v>73.010000000000005</v>
      </c>
      <c r="BW7" s="36">
        <v>78.25</v>
      </c>
      <c r="BX7" s="36">
        <v>78.38</v>
      </c>
      <c r="BY7" s="36">
        <v>78.44</v>
      </c>
      <c r="BZ7" s="36">
        <v>96.57</v>
      </c>
      <c r="CA7" s="36">
        <v>154.56</v>
      </c>
      <c r="CB7" s="36">
        <v>153.37</v>
      </c>
      <c r="CC7" s="36">
        <v>151.18</v>
      </c>
      <c r="CD7" s="36">
        <v>152.24</v>
      </c>
      <c r="CE7" s="36">
        <v>157.93</v>
      </c>
      <c r="CF7" s="36">
        <v>158.19999999999999</v>
      </c>
      <c r="CG7" s="36">
        <v>145.32</v>
      </c>
      <c r="CH7" s="36">
        <v>143.22</v>
      </c>
      <c r="CI7" s="36">
        <v>144.15</v>
      </c>
      <c r="CJ7" s="36">
        <v>151.31</v>
      </c>
      <c r="CK7" s="36">
        <v>142.28</v>
      </c>
      <c r="CL7" s="36">
        <v>72.34</v>
      </c>
      <c r="CM7" s="36">
        <v>76.430000000000007</v>
      </c>
      <c r="CN7" s="36" t="s">
        <v>101</v>
      </c>
      <c r="CO7" s="36">
        <v>77.98</v>
      </c>
      <c r="CP7" s="36">
        <v>80.180000000000007</v>
      </c>
      <c r="CQ7" s="36">
        <v>49.87</v>
      </c>
      <c r="CR7" s="36" t="s">
        <v>101</v>
      </c>
      <c r="CS7" s="36" t="s">
        <v>101</v>
      </c>
      <c r="CT7" s="36" t="s">
        <v>101</v>
      </c>
      <c r="CU7" s="36" t="s">
        <v>101</v>
      </c>
      <c r="CV7" s="36">
        <v>60.35</v>
      </c>
      <c r="CW7" s="36">
        <v>91.21</v>
      </c>
      <c r="CX7" s="36">
        <v>90.66</v>
      </c>
      <c r="CY7" s="36">
        <v>91.45</v>
      </c>
      <c r="CZ7" s="36">
        <v>90.82</v>
      </c>
      <c r="DA7" s="36">
        <v>91.98</v>
      </c>
      <c r="DB7" s="36">
        <v>87.01</v>
      </c>
      <c r="DC7" s="36">
        <v>87.51</v>
      </c>
      <c r="DD7" s="36">
        <v>86.09</v>
      </c>
      <c r="DE7" s="36">
        <v>86.44</v>
      </c>
      <c r="DF7" s="36">
        <v>87.79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0.09</v>
      </c>
      <c r="EE7" s="36">
        <v>0.1</v>
      </c>
      <c r="EF7" s="36">
        <v>0.03</v>
      </c>
      <c r="EG7" s="36">
        <v>0.04</v>
      </c>
      <c r="EH7" s="36">
        <v>0.02</v>
      </c>
      <c r="EI7" s="36">
        <v>0.04</v>
      </c>
      <c r="EJ7" s="36">
        <v>0.14000000000000001</v>
      </c>
      <c r="EK7" s="36">
        <v>0.13</v>
      </c>
      <c r="EL7" s="36">
        <v>0.13</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2016-02-25T04:23:00Z</cp:lastPrinted>
  <dcterms:created xsi:type="dcterms:W3CDTF">2016-02-03T08:53:24Z</dcterms:created>
  <dcterms:modified xsi:type="dcterms:W3CDTF">2016-02-25T04:23:06Z</dcterms:modified>
  <cp:category/>
</cp:coreProperties>
</file>