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33　清須市\"/>
    </mc:Choice>
  </mc:AlternateContent>
  <workbookProtection workbookAlgorithmName="SHA-512" workbookHashValue="JBUjvKkmvX+oTx2muY4PwHtC0afhl8boBy+v663bw0rQatwIscDPAiiUeTpTDV8kbJHMpF3foD8WXNl48+9Qfw==" workbookSaltValue="2r8Ky3cZq7s6MN57pfFWGA==" workbookSpinCount="100000" lockStructure="1"/>
  <bookViews>
    <workbookView xWindow="0" yWindow="0" windowWidth="20490" windowHeight="753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<sst xmlns="http://schemas.openxmlformats.org/spreadsheetml/2006/main" count="220" uniqueCount="108">
  <si>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</si>
  <si>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</si>
  <si>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</si>
  <si>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</si>
  <si>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</si>
  <si>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</si>
  <si>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</si>
  <si>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</si>
  <si>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</si>
  <si>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</si>
  <si>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</si>
  <si>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</si>
  <si>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</si>
  <si>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</si>
  <si>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</si>
  <si>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</si>
  <si>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</si>
  <si>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</si>
  <si>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</si>
  <si>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</si>
  <si>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</si>
  <si>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</si>
  <si>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</si>
  <si>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</si>
  <si>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</si>
  <si>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</si>
  <si>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</si>
  <si>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</si>
  <si>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</si>
  <si>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</si>
  <si>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</si>
  <si>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</si>
  <si>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</si>
  <si>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</si>
  <si>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</si>
  <si>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</si>
  <si>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</si>
  <si>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</si>
  <si>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</si>
  <si>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</si>
  <si>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</si>
  <si>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</si>
  <si>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</si>
  <si>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</si>
  <si>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</si>
  <si>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</si>
  <si>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</si>
  <si>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</si>
  <si>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</si>
  <si>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</si>
  <si>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</si>
  <si>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</si>
  <si>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</si>
  <si>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</si>
  <si>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</si>
  <si>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</si>
  <si>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</si>
  <si>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</si>
  <si>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</si>
  <si>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</si>
  <si>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</si>
  <si>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</si>
  <si>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</si>
  <si>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</si>
  <si>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</si>
  <si>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</si>
  <si>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</si>
  <si>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</si>
  <si>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</si>
  <si>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</si>
  <si>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</si>
  <si>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</si>
  <si>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</si>
  <si>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</si>
  <si>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</si>
  <si>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</si>
  <si>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</si>
  <si>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</si>
  <si>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</si>
  <si>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</si>
  <si>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</si>
  <si>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</si>
  <si>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</si>
  <si>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</si>
  <si>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</si>
  <si>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</si>
  <si>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</si>
  <si>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</si>
  <si>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</si>
  <si>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</si>
  <si>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</si>
  <si>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</si>
  <si>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</si>
  <si>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</si>
  <si>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</si>
  <si>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</si>
  <si>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</si>
  <si>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</si>
  <si>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</si>
  <si>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</si>
  <si>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</si>
  <si>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</si>
  <si>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</si>
  <si>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</si>
  <si>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</si>
  <si>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経営の健全化を示す①「経常収支比率」については、単年度の収支が常に100％を超える黒字経営を継続している。
　営業活動により生じた赤字を示す②「累積欠損金比率」についても0％で推移し、安定的な経営を継続している。
　③「流動比率」についても類似団体及び全国平均値とほぼ同じような比率を有している。</t>
    </r>
    <r>
      <rPr>
        <sz val="11"/>
        <color theme="1"/>
        <rFont val="ＭＳ ゴシック"/>
        <family val="3"/>
        <charset val="128"/>
      </rPr>
      <t xml:space="preserve">
　企業債の残高を示す④「企業債残高対給水収益比率」については、平成8年度以降、企業債の借り入れを行っておらず、順調に償還ができている。
　給水に係る経費が、給水収益で賄えているかを示す⑤「料金回収率」については、経費の全てを収益で賄えており適切な料金水準と言える。
　有収水量1㎥あたりの経費の占める割合を示す⑥「給水原価」については、投資の効率化や維持管理の適正化等、経営努力により、類似団体及び全国平均値を下回る給水原価を維持できている。
　施設の利用状況や適正規模を判断する⑦「施設利用率」については、元々の排水能力が高い施設であり、給水区域内の人口変動や季節利用量によっても大きく左右されるが、給水区域内に配水施設が1箇所しか無く、類似団体及び全国平均値を下回る利用率であるため、今後、施設規模について検討していく必要があると考える。
　また、この結果は、⑧「有収率」にも示されており、供給した水は100％に限りなく近い有収率で収益(水道料金)として回収できていると言える。</t>
    </r>
    <rPh sb="1" eb="3">
      <t>ケイエイ</t>
    </rPh>
    <rPh sb="4" eb="7">
      <t>ケンゼンカ</t>
    </rPh>
    <rPh sb="8" eb="9">
      <t>シメ</t>
    </rPh>
    <rPh sb="12" eb="14">
      <t>ケイジョウ</t>
    </rPh>
    <rPh sb="14" eb="16">
      <t>シュウシ</t>
    </rPh>
    <rPh sb="16" eb="18">
      <t>ヒリツ</t>
    </rPh>
    <rPh sb="25" eb="28">
      <t>タンネンド</t>
    </rPh>
    <rPh sb="29" eb="31">
      <t>シュウシ</t>
    </rPh>
    <rPh sb="32" eb="33">
      <t>ツネ</t>
    </rPh>
    <rPh sb="39" eb="40">
      <t>コ</t>
    </rPh>
    <rPh sb="42" eb="44">
      <t>クロジ</t>
    </rPh>
    <rPh sb="44" eb="46">
      <t>ケイエイ</t>
    </rPh>
    <rPh sb="47" eb="49">
      <t>ケイゾク</t>
    </rPh>
    <rPh sb="56" eb="58">
      <t>エイギョウ</t>
    </rPh>
    <rPh sb="58" eb="60">
      <t>カツドウ</t>
    </rPh>
    <rPh sb="63" eb="64">
      <t>ショウ</t>
    </rPh>
    <rPh sb="66" eb="68">
      <t>アカジ</t>
    </rPh>
    <rPh sb="69" eb="70">
      <t>シメ</t>
    </rPh>
    <rPh sb="73" eb="75">
      <t>ルイセキ</t>
    </rPh>
    <rPh sb="75" eb="77">
      <t>ケッソン</t>
    </rPh>
    <rPh sb="77" eb="78">
      <t>キン</t>
    </rPh>
    <rPh sb="78" eb="80">
      <t>ヒリツ</t>
    </rPh>
    <rPh sb="89" eb="91">
      <t>スイイ</t>
    </rPh>
    <rPh sb="93" eb="96">
      <t>アンテイテキ</t>
    </rPh>
    <rPh sb="97" eb="99">
      <t>ケイエイ</t>
    </rPh>
    <rPh sb="100" eb="102">
      <t>ケイゾク</t>
    </rPh>
    <rPh sb="111" eb="113">
      <t>リュウドウ</t>
    </rPh>
    <rPh sb="113" eb="115">
      <t>ヒリツ</t>
    </rPh>
    <rPh sb="121" eb="123">
      <t>ルイジ</t>
    </rPh>
    <rPh sb="123" eb="125">
      <t>ダンタイ</t>
    </rPh>
    <rPh sb="125" eb="126">
      <t>オヨ</t>
    </rPh>
    <rPh sb="127" eb="129">
      <t>ゼンコク</t>
    </rPh>
    <rPh sb="129" eb="132">
      <t>ヘイキンチ</t>
    </rPh>
    <rPh sb="135" eb="136">
      <t>オナ</t>
    </rPh>
    <rPh sb="140" eb="142">
      <t>ヒリツ</t>
    </rPh>
    <rPh sb="143" eb="144">
      <t>ユウ</t>
    </rPh>
    <rPh sb="151" eb="153">
      <t>キギョウ</t>
    </rPh>
    <rPh sb="153" eb="154">
      <t>サイ</t>
    </rPh>
    <rPh sb="155" eb="157">
      <t>ザンダカ</t>
    </rPh>
    <rPh sb="158" eb="159">
      <t>シメ</t>
    </rPh>
    <rPh sb="162" eb="164">
      <t>キギョウ</t>
    </rPh>
    <rPh sb="164" eb="165">
      <t>サイ</t>
    </rPh>
    <rPh sb="165" eb="167">
      <t>ザンダカ</t>
    </rPh>
    <rPh sb="167" eb="168">
      <t>タイ</t>
    </rPh>
    <rPh sb="168" eb="170">
      <t>キュウスイ</t>
    </rPh>
    <rPh sb="170" eb="172">
      <t>シュウエキ</t>
    </rPh>
    <rPh sb="172" eb="174">
      <t>ヒリツ</t>
    </rPh>
    <rPh sb="181" eb="183">
      <t>ヘイセイ</t>
    </rPh>
    <rPh sb="184" eb="186">
      <t>ネンド</t>
    </rPh>
    <rPh sb="186" eb="188">
      <t>イコウ</t>
    </rPh>
    <rPh sb="189" eb="191">
      <t>キギョウ</t>
    </rPh>
    <rPh sb="191" eb="192">
      <t>サイ</t>
    </rPh>
    <rPh sb="193" eb="194">
      <t>カ</t>
    </rPh>
    <rPh sb="195" eb="196">
      <t>イ</t>
    </rPh>
    <rPh sb="198" eb="199">
      <t>オコナ</t>
    </rPh>
    <rPh sb="205" eb="207">
      <t>ジュンチョウ</t>
    </rPh>
    <rPh sb="208" eb="210">
      <t>ショウカン</t>
    </rPh>
    <rPh sb="219" eb="221">
      <t>キュウスイ</t>
    </rPh>
    <rPh sb="222" eb="223">
      <t>カカ</t>
    </rPh>
    <rPh sb="224" eb="226">
      <t>ケイヒ</t>
    </rPh>
    <rPh sb="228" eb="230">
      <t>キュウスイ</t>
    </rPh>
    <rPh sb="230" eb="232">
      <t>シュウエキ</t>
    </rPh>
    <rPh sb="233" eb="234">
      <t>マカナ</t>
    </rPh>
    <rPh sb="240" eb="241">
      <t>シメ</t>
    </rPh>
    <rPh sb="244" eb="246">
      <t>リョウキン</t>
    </rPh>
    <rPh sb="246" eb="248">
      <t>カイシュウ</t>
    </rPh>
    <rPh sb="248" eb="249">
      <t>リツ</t>
    </rPh>
    <rPh sb="256" eb="258">
      <t>ケイヒ</t>
    </rPh>
    <rPh sb="259" eb="260">
      <t>スベ</t>
    </rPh>
    <rPh sb="262" eb="264">
      <t>シュウエキ</t>
    </rPh>
    <rPh sb="265" eb="266">
      <t>マカナ</t>
    </rPh>
    <rPh sb="270" eb="272">
      <t>テキセツ</t>
    </rPh>
    <rPh sb="273" eb="275">
      <t>リョウキン</t>
    </rPh>
    <rPh sb="275" eb="277">
      <t>スイジュン</t>
    </rPh>
    <rPh sb="278" eb="279">
      <t>イ</t>
    </rPh>
    <rPh sb="284" eb="286">
      <t>ユウシュウ</t>
    </rPh>
    <rPh sb="286" eb="288">
      <t>スイリョウ</t>
    </rPh>
    <rPh sb="294" eb="296">
      <t>ケイヒ</t>
    </rPh>
    <rPh sb="297" eb="298">
      <t>シ</t>
    </rPh>
    <rPh sb="300" eb="302">
      <t>ワリアイ</t>
    </rPh>
    <rPh sb="303" eb="304">
      <t>シメ</t>
    </rPh>
    <rPh sb="307" eb="309">
      <t>キュウスイ</t>
    </rPh>
    <rPh sb="309" eb="311">
      <t>ゲンカ</t>
    </rPh>
    <rPh sb="318" eb="320">
      <t>トウシ</t>
    </rPh>
    <rPh sb="321" eb="324">
      <t>コウリツカ</t>
    </rPh>
    <rPh sb="325" eb="327">
      <t>イジ</t>
    </rPh>
    <rPh sb="327" eb="329">
      <t>カンリ</t>
    </rPh>
    <rPh sb="330" eb="333">
      <t>テキセイカ</t>
    </rPh>
    <rPh sb="333" eb="334">
      <t>トウ</t>
    </rPh>
    <rPh sb="335" eb="337">
      <t>ケイエイ</t>
    </rPh>
    <rPh sb="337" eb="339">
      <t>ドリョク</t>
    </rPh>
    <rPh sb="343" eb="345">
      <t>ルイジ</t>
    </rPh>
    <rPh sb="345" eb="347">
      <t>ダンタイ</t>
    </rPh>
    <rPh sb="347" eb="348">
      <t>オヨ</t>
    </rPh>
    <rPh sb="349" eb="351">
      <t>ゼンコク</t>
    </rPh>
    <rPh sb="351" eb="354">
      <t>ヘイキンチ</t>
    </rPh>
    <rPh sb="355" eb="357">
      <t>シタマワ</t>
    </rPh>
    <rPh sb="358" eb="360">
      <t>キュウスイ</t>
    </rPh>
    <rPh sb="360" eb="362">
      <t>ゲンカ</t>
    </rPh>
    <rPh sb="363" eb="365">
      <t>イジ</t>
    </rPh>
    <rPh sb="373" eb="375">
      <t>シセツ</t>
    </rPh>
    <rPh sb="376" eb="378">
      <t>リヨウ</t>
    </rPh>
    <rPh sb="378" eb="380">
      <t>ジョウキョウ</t>
    </rPh>
    <rPh sb="381" eb="383">
      <t>テキセイ</t>
    </rPh>
    <rPh sb="383" eb="385">
      <t>キボ</t>
    </rPh>
    <rPh sb="386" eb="388">
      <t>ハンダン</t>
    </rPh>
    <rPh sb="392" eb="394">
      <t>シセツ</t>
    </rPh>
    <rPh sb="394" eb="396">
      <t>リヨウ</t>
    </rPh>
    <rPh sb="396" eb="397">
      <t>リツ</t>
    </rPh>
    <rPh sb="404" eb="406">
      <t>モトモト</t>
    </rPh>
    <rPh sb="407" eb="409">
      <t>ハイスイ</t>
    </rPh>
    <rPh sb="409" eb="411">
      <t>ノウリョク</t>
    </rPh>
    <rPh sb="412" eb="413">
      <t>タカ</t>
    </rPh>
    <rPh sb="414" eb="416">
      <t>シセツ</t>
    </rPh>
    <rPh sb="420" eb="422">
      <t>キュウスイ</t>
    </rPh>
    <rPh sb="422" eb="424">
      <t>クイキ</t>
    </rPh>
    <rPh sb="424" eb="425">
      <t>ナイ</t>
    </rPh>
    <rPh sb="426" eb="428">
      <t>ジンコウ</t>
    </rPh>
    <rPh sb="428" eb="430">
      <t>ヘンドウ</t>
    </rPh>
    <rPh sb="431" eb="433">
      <t>キセツ</t>
    </rPh>
    <phoneticPr fontId="4"/>
  </si>
  <si>
    <r>
      <t>　グラフが示すとおり、所有財産の老朽化が深刻であり、①</t>
    </r>
    <r>
      <rPr>
        <sz val="11"/>
        <rFont val="ＭＳ ゴシック"/>
        <family val="3"/>
        <charset val="128"/>
      </rPr>
      <t>「有形固定資産減価償却率」</t>
    </r>
    <r>
      <rPr>
        <sz val="11"/>
        <color theme="1"/>
        <rFont val="ＭＳ ゴシック"/>
        <family val="3"/>
        <charset val="128"/>
      </rPr>
      <t>②「管路経年化率」とも類似団体及び全国平均値より悪い状況である。
　これらは、経営の安定を優先的に考え、投資を極力抑えた結果によるものである。
　➂「管路更新率」については、平成28年度より「清須市春日地区配水管路等耐震化計画」に基づき、愛知県生活衛生課所管の生活基盤施設耐震化等補助金を活用した配水管路網の耐震化事業に着手しており、これらの進捗を反映して改善されている。</t>
    </r>
    <rPh sb="5" eb="6">
      <t>シメ</t>
    </rPh>
    <rPh sb="11" eb="13">
      <t>ショユウ</t>
    </rPh>
    <rPh sb="13" eb="15">
      <t>ザイサン</t>
    </rPh>
    <rPh sb="16" eb="19">
      <t>ロウキュウカ</t>
    </rPh>
    <rPh sb="20" eb="22">
      <t>シンコク</t>
    </rPh>
    <rPh sb="28" eb="30">
      <t>ユウケイ</t>
    </rPh>
    <rPh sb="30" eb="32">
      <t>コテイ</t>
    </rPh>
    <rPh sb="32" eb="34">
      <t>シサン</t>
    </rPh>
    <rPh sb="34" eb="36">
      <t>ゲンカ</t>
    </rPh>
    <rPh sb="36" eb="39">
      <t>ショウキャクリツ</t>
    </rPh>
    <rPh sb="42" eb="44">
      <t>カンロ</t>
    </rPh>
    <rPh sb="44" eb="46">
      <t>ケイネン</t>
    </rPh>
    <rPh sb="46" eb="47">
      <t>カ</t>
    </rPh>
    <rPh sb="47" eb="48">
      <t>リツ</t>
    </rPh>
    <rPh sb="51" eb="53">
      <t>ルイジ</t>
    </rPh>
    <rPh sb="53" eb="55">
      <t>ダンタイ</t>
    </rPh>
    <rPh sb="55" eb="56">
      <t>オヨ</t>
    </rPh>
    <rPh sb="57" eb="59">
      <t>ゼンコク</t>
    </rPh>
    <rPh sb="59" eb="62">
      <t>ヘイキンチ</t>
    </rPh>
    <rPh sb="64" eb="65">
      <t>ワル</t>
    </rPh>
    <rPh sb="66" eb="68">
      <t>ジョウキョウ</t>
    </rPh>
    <rPh sb="79" eb="81">
      <t>ケイエイ</t>
    </rPh>
    <phoneticPr fontId="4"/>
  </si>
  <si>
    <r>
      <t>　単年度の収支は黒字を継続しており、経営自体は、「健全で無駄の無い経営」となっているが、投資とのバランスを大きく欠き、保有財産の老朽化が深刻な状況となっているため、今後、更新事業等の投資的支出が増大していくと考える。
　更新事業の増加は、経営の健全性・効率性に関与する収益勘定に与える影響も少なくなく、経営は次第に悪化していくと予想されることから、経営戦略を策定(平成30年)し、新たな企業債の借入、一般会計からの繰入、近隣事業体との事業統合、広域化の推進を視野に入れた経営の健全化を進めていく必要がある</t>
    </r>
    <r>
      <rPr>
        <sz val="11"/>
        <rFont val="ＭＳ ゴシック"/>
        <family val="3"/>
        <charset val="128"/>
      </rPr>
      <t>。（令和五年度見直し予定）</t>
    </r>
    <rPh sb="1" eb="4">
      <t>タンネンド</t>
    </rPh>
    <rPh sb="5" eb="7">
      <t>シュウシ</t>
    </rPh>
    <rPh sb="8" eb="10">
      <t>クロジ</t>
    </rPh>
    <rPh sb="11" eb="13">
      <t>ケイゾク</t>
    </rPh>
    <rPh sb="18" eb="20">
      <t>ケイエイ</t>
    </rPh>
    <rPh sb="20" eb="22">
      <t>ジタイ</t>
    </rPh>
    <rPh sb="25" eb="27">
      <t>ケンゼン</t>
    </rPh>
    <rPh sb="28" eb="30">
      <t>ムダ</t>
    </rPh>
    <rPh sb="31" eb="32">
      <t>ナ</t>
    </rPh>
    <rPh sb="33" eb="35">
      <t>ケイエイ</t>
    </rPh>
    <rPh sb="44" eb="46">
      <t>トウシ</t>
    </rPh>
    <rPh sb="53" eb="54">
      <t>オオ</t>
    </rPh>
    <rPh sb="56" eb="57">
      <t>カ</t>
    </rPh>
    <rPh sb="59" eb="61">
      <t>ホユウ</t>
    </rPh>
    <rPh sb="61" eb="63">
      <t>ザイサン</t>
    </rPh>
    <rPh sb="64" eb="67">
      <t>ロウキュウカ</t>
    </rPh>
    <rPh sb="68" eb="70">
      <t>シンコク</t>
    </rPh>
    <rPh sb="71" eb="73">
      <t>ジョウキョウ</t>
    </rPh>
    <rPh sb="82" eb="84">
      <t>コンゴ</t>
    </rPh>
    <rPh sb="85" eb="87">
      <t>コウシン</t>
    </rPh>
    <rPh sb="87" eb="89">
      <t>ジギョウ</t>
    </rPh>
    <rPh sb="89" eb="90">
      <t>トウ</t>
    </rPh>
    <rPh sb="91" eb="94">
      <t>トウシテキ</t>
    </rPh>
    <rPh sb="94" eb="96">
      <t>シシュツ</t>
    </rPh>
    <rPh sb="97" eb="99">
      <t>ゾウダイ</t>
    </rPh>
    <rPh sb="104" eb="105">
      <t>カンガ</t>
    </rPh>
    <rPh sb="110" eb="112">
      <t>コウシン</t>
    </rPh>
    <rPh sb="112" eb="114">
      <t>ジギョウ</t>
    </rPh>
    <rPh sb="115" eb="117">
      <t>ゾウカ</t>
    </rPh>
    <rPh sb="119" eb="121">
      <t>ケイエイ</t>
    </rPh>
    <rPh sb="122" eb="125">
      <t>ケンゼンセイ</t>
    </rPh>
    <rPh sb="126" eb="129">
      <t>コウリツセイ</t>
    </rPh>
    <rPh sb="130" eb="132">
      <t>カンヨ</t>
    </rPh>
    <rPh sb="134" eb="136">
      <t>シュウエキ</t>
    </rPh>
    <rPh sb="136" eb="138">
      <t>カンジョウ</t>
    </rPh>
    <rPh sb="139" eb="140">
      <t>アタ</t>
    </rPh>
    <rPh sb="142" eb="144">
      <t>エイキョウ</t>
    </rPh>
    <rPh sb="145" eb="146">
      <t>スク</t>
    </rPh>
    <rPh sb="151" eb="153">
      <t>ケイエイ</t>
    </rPh>
    <rPh sb="154" eb="156">
      <t>シダイ</t>
    </rPh>
    <rPh sb="157" eb="159">
      <t>アッカ</t>
    </rPh>
    <rPh sb="164" eb="166">
      <t>ヨソウ</t>
    </rPh>
    <rPh sb="174" eb="176">
      <t>ケイエイ</t>
    </rPh>
    <rPh sb="176" eb="178">
      <t>センリャク</t>
    </rPh>
    <rPh sb="179" eb="181">
      <t>サクテイ</t>
    </rPh>
    <rPh sb="182" eb="184">
      <t>ヘイセイ</t>
    </rPh>
    <rPh sb="186" eb="187">
      <t>ネン</t>
    </rPh>
    <rPh sb="190" eb="191">
      <t>アラ</t>
    </rPh>
    <rPh sb="193" eb="195">
      <t>キギョウ</t>
    </rPh>
    <rPh sb="195" eb="196">
      <t>サイ</t>
    </rPh>
    <rPh sb="197" eb="198">
      <t>シャク</t>
    </rPh>
    <rPh sb="198" eb="199">
      <t>ニュウ</t>
    </rPh>
    <rPh sb="200" eb="202">
      <t>イッパン</t>
    </rPh>
    <rPh sb="202" eb="204">
      <t>カイケイ</t>
    </rPh>
    <rPh sb="207" eb="209">
      <t>クリイレ</t>
    </rPh>
    <rPh sb="210" eb="212">
      <t>キンリン</t>
    </rPh>
    <rPh sb="212" eb="215">
      <t>ジギョウタイ</t>
    </rPh>
    <rPh sb="217" eb="219">
      <t>ジギョウ</t>
    </rPh>
    <rPh sb="219" eb="221">
      <t>トウゴウ</t>
    </rPh>
    <rPh sb="222" eb="225">
      <t>コウイキカ</t>
    </rPh>
    <rPh sb="226" eb="228">
      <t>スイシン</t>
    </rPh>
    <rPh sb="229" eb="231">
      <t>シヤ</t>
    </rPh>
    <rPh sb="232" eb="233">
      <t>イ</t>
    </rPh>
    <rPh sb="235" eb="237">
      <t>ケイエイ</t>
    </rPh>
    <rPh sb="238" eb="241">
      <t>ケンゼンカ</t>
    </rPh>
    <rPh sb="242" eb="243">
      <t>スス</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</si>
</sst>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0.13</c:v>
                </c:pt>
                <c:pt idx="1">
                  <c:v>0.08</c:v>
                </c:pt>
                <c:pt idx="2">
                  <c:v>0.84</c:v>
                </c:pt>
                <c:pt idx="3">
                  <c:v>0.52</c:v>
                </c:pt>
                <c:pt idx="4">
                  <c:v>0.59</c:v>
                </c:pt>
              </c:numCache>
            </c:numRef>
          </c:val>
          <c:extLst>
            <c:ext xmlns:c16="http://schemas.microsoft.com/office/drawing/2014/chart" uri="{C3380CC4-5D6E-409C-BE32-E72D297353CC}">
              <c16:uniqueId val="{00000000-7D71-4683-A6C4-C8A5651235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7D71-4683-A6C4-C8A5651235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46.65</c:v>
                </c:pt>
                <c:pt idx="1">
                  <c:v>45.43</c:v>
                </c:pt>
                <c:pt idx="2">
                  <c:v>45.48</c:v>
                </c:pt>
                <c:pt idx="3">
                  <c:v>45.99</c:v>
                </c:pt>
                <c:pt idx="4">
                  <c:v>46.33</c:v>
                </c:pt>
              </c:numCache>
            </c:numRef>
          </c:val>
          <c:extLst>
            <c:ext xmlns:c16="http://schemas.microsoft.com/office/drawing/2014/chart" uri="{C3380CC4-5D6E-409C-BE32-E72D297353CC}">
              <c16:uniqueId val="{00000000-F642-4E9E-AD08-3D6AC5A98E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F642-4E9E-AD08-3D6AC5A98E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98.4</c:v>
                </c:pt>
                <c:pt idx="1">
                  <c:v>96.55</c:v>
                </c:pt>
                <c:pt idx="2">
                  <c:v>98.25</c:v>
                </c:pt>
                <c:pt idx="3">
                  <c:v>96.4</c:v>
                </c:pt>
                <c:pt idx="4">
                  <c:v>95.94</c:v>
                </c:pt>
              </c:numCache>
            </c:numRef>
          </c:val>
          <c:extLst>
            <c:ext xmlns:c16="http://schemas.microsoft.com/office/drawing/2014/chart" uri="{C3380CC4-5D6E-409C-BE32-E72D297353CC}">
              <c16:uniqueId val="{00000000-10DF-45AD-86AF-377B3A2678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10DF-45AD-86AF-377B3A2678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119.49</c:v>
                </c:pt>
                <c:pt idx="1">
                  <c:v>118.1</c:v>
                </c:pt>
                <c:pt idx="2">
                  <c:v>111.7</c:v>
                </c:pt>
                <c:pt idx="3">
                  <c:v>116.74</c:v>
                </c:pt>
                <c:pt idx="4">
                  <c:v>110.42</c:v>
                </c:pt>
              </c:numCache>
            </c:numRef>
          </c:val>
          <c:extLst>
            <c:ext xmlns:c16="http://schemas.microsoft.com/office/drawing/2014/chart" uri="{C3380CC4-5D6E-409C-BE32-E72D297353CC}">
              <c16:uniqueId val="{00000000-7B68-4BEE-BBE7-913FD4E7FE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7B68-4BEE-BBE7-913FD4E7FE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52.19</c:v>
                </c:pt>
                <c:pt idx="1">
                  <c:v>53.3</c:v>
                </c:pt>
                <c:pt idx="2">
                  <c:v>53.73</c:v>
                </c:pt>
                <c:pt idx="3">
                  <c:v>54.04</c:v>
                </c:pt>
                <c:pt idx="4">
                  <c:v>54.56</c:v>
                </c:pt>
              </c:numCache>
            </c:numRef>
          </c:val>
          <c:extLst>
            <c:ext xmlns:c16="http://schemas.microsoft.com/office/drawing/2014/chart" uri="{C3380CC4-5D6E-409C-BE32-E72D297353CC}">
              <c16:uniqueId val="{00000000-2767-4B1C-82FF-2228F580AC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2767-4B1C-82FF-2228F580AC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40.32</c:v>
                </c:pt>
                <c:pt idx="1">
                  <c:v>47.99</c:v>
                </c:pt>
                <c:pt idx="2">
                  <c:v>51.41</c:v>
                </c:pt>
                <c:pt idx="3">
                  <c:v>56.88</c:v>
                </c:pt>
                <c:pt idx="4">
                  <c:v>50.91</c:v>
                </c:pt>
              </c:numCache>
            </c:numRef>
          </c:val>
          <c:extLst>
            <c:ext xmlns:c16="http://schemas.microsoft.com/office/drawing/2014/chart" uri="{C3380CC4-5D6E-409C-BE32-E72D297353CC}">
              <c16:uniqueId val="{00000000-DE81-4DE5-9312-BEF78AA79C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DE81-4DE5-9312-BEF78AA79C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48-4EB2-8956-9BDDBF4788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6648-4EB2-8956-9BDDBF4788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1892.24</c:v>
                </c:pt>
                <c:pt idx="1">
                  <c:v>509.27</c:v>
                </c:pt>
                <c:pt idx="2">
                  <c:v>446.86</c:v>
                </c:pt>
                <c:pt idx="3">
                  <c:v>257.37</c:v>
                </c:pt>
                <c:pt idx="4">
                  <c:v>264.45999999999998</c:v>
                </c:pt>
              </c:numCache>
            </c:numRef>
          </c:val>
          <c:extLst>
            <c:ext xmlns:c16="http://schemas.microsoft.com/office/drawing/2014/chart" uri="{C3380CC4-5D6E-409C-BE32-E72D297353CC}">
              <c16:uniqueId val="{00000000-886F-49D7-9C79-452E8CF78E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886F-49D7-9C79-452E8CF78E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237.11</c:v>
                </c:pt>
                <c:pt idx="1">
                  <c:v>230.17</c:v>
                </c:pt>
                <c:pt idx="2">
                  <c:v>202.18</c:v>
                </c:pt>
                <c:pt idx="3">
                  <c:v>179.67</c:v>
                </c:pt>
                <c:pt idx="4">
                  <c:v>153.16</c:v>
                </c:pt>
              </c:numCache>
            </c:numRef>
          </c:val>
          <c:extLst>
            <c:ext xmlns:c16="http://schemas.microsoft.com/office/drawing/2014/chart" uri="{C3380CC4-5D6E-409C-BE32-E72D297353CC}">
              <c16:uniqueId val="{00000000-3E8B-4213-8BF1-544260B245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3E8B-4213-8BF1-544260B245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121.55</c:v>
                </c:pt>
                <c:pt idx="1">
                  <c:v>119.71</c:v>
                </c:pt>
                <c:pt idx="2">
                  <c:v>112.06</c:v>
                </c:pt>
                <c:pt idx="3">
                  <c:v>118.04</c:v>
                </c:pt>
                <c:pt idx="4">
                  <c:v>111.04</c:v>
                </c:pt>
              </c:numCache>
            </c:numRef>
          </c:val>
          <c:extLst>
            <c:ext xmlns:c16="http://schemas.microsoft.com/office/drawing/2014/chart" uri="{C3380CC4-5D6E-409C-BE32-E72D297353CC}">
              <c16:uniqueId val="{00000000-4408-4FFC-83D7-B32D3E978D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4408-4FFC-83D7-B32D3E978D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156.77000000000001</c:v>
                </c:pt>
                <c:pt idx="1">
                  <c:v>154.93</c:v>
                </c:pt>
                <c:pt idx="2">
                  <c:v>165.3</c:v>
                </c:pt>
                <c:pt idx="3">
                  <c:v>155.47</c:v>
                </c:pt>
                <c:pt idx="4">
                  <c:v>164.35</c:v>
                </c:pt>
              </c:numCache>
            </c:numRef>
          </c:val>
          <c:extLst>
            <c:ext xmlns:c16="http://schemas.microsoft.com/office/drawing/2014/chart" uri="{C3380CC4-5D6E-409C-BE32-E72D297353CC}">
              <c16:uniqueId val="{00000000-157F-46BE-A614-0C9C5CB591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157F-46BE-A614-0C9C5CB591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清須市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69064</v>
      </c>
      <c r="AM8" s="70"/>
      <c r="AN8" s="70"/>
      <c r="AO8" s="70"/>
      <c r="AP8" s="70"/>
      <c r="AQ8" s="70"/>
      <c r="AR8" s="70"/>
      <c r="AS8" s="70"/>
      <c r="AT8" s="66">
        <f>データ!$S$6</f>
        <v>17.350000000000001</v>
      </c>
      <c r="AU8" s="67"/>
      <c r="AV8" s="67"/>
      <c r="AW8" s="67"/>
      <c r="AX8" s="67"/>
      <c r="AY8" s="67"/>
      <c r="AZ8" s="67"/>
      <c r="BA8" s="67"/>
      <c r="BB8" s="69">
        <f>データ!$T$6</f>
        <v>3980.63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81.8</v>
      </c>
      <c r="J10" s="67"/>
      <c r="K10" s="67"/>
      <c r="L10" s="67"/>
      <c r="M10" s="67"/>
      <c r="N10" s="67"/>
      <c r="O10" s="68"/>
      <c r="P10" s="69">
        <f>データ!$P$6</f>
        <v>99.84</v>
      </c>
      <c r="Q10" s="69"/>
      <c r="R10" s="69"/>
      <c r="S10" s="69"/>
      <c r="T10" s="69"/>
      <c r="U10" s="69"/>
      <c r="V10" s="69"/>
      <c r="W10" s="70">
        <f>データ!$Q$6</f>
        <v>2381</v>
      </c>
      <c r="X10" s="70"/>
      <c r="Y10" s="70"/>
      <c r="Z10" s="70"/>
      <c r="AA10" s="70"/>
      <c r="AB10" s="70"/>
      <c r="AC10" s="70"/>
      <c r="AD10" s="2"/>
      <c r="AE10" s="2"/>
      <c r="AF10" s="2"/>
      <c r="AG10" s="2"/>
      <c r="AH10" s="4"/>
      <c r="AI10" s="4"/>
      <c r="AJ10" s="4"/>
      <c r="AK10" s="4"/>
      <c r="AL10" s="70">
        <f>データ!$U$6</f>
        <v>8083</v>
      </c>
      <c r="AM10" s="70"/>
      <c r="AN10" s="70"/>
      <c r="AO10" s="70"/>
      <c r="AP10" s="70"/>
      <c r="AQ10" s="70"/>
      <c r="AR10" s="70"/>
      <c r="AS10" s="70"/>
      <c r="AT10" s="66">
        <f>データ!$V$6</f>
        <v>4.01</v>
      </c>
      <c r="AU10" s="67"/>
      <c r="AV10" s="67"/>
      <c r="AW10" s="67"/>
      <c r="AX10" s="67"/>
      <c r="AY10" s="67"/>
      <c r="AZ10" s="67"/>
      <c r="BA10" s="67"/>
      <c r="BB10" s="69">
        <f>データ!$W$6</f>
        <v>2015.71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AS0ITf5a6bhCfXC3sP1l3KJhAA+tq5nTwT6SDqGYkB0wPiiRCSNkAeHIkjMVE+MGIm0/evrJm2Dm6mUXhM+YQ==" saltValue="IEBvD1qdYrAStpOXy0km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232335</v>
      </c>
      <c r="D6" s="34">
        <f t="shared" si="3"/>
        <v>46</v>
      </c>
      <c r="E6" s="34">
        <f t="shared" si="3"/>
        <v>1</v>
      </c>
      <c r="F6" s="34">
        <f t="shared" si="3"/>
        <v>0</v>
      </c>
      <c r="G6" s="34">
        <f t="shared" si="3"/>
        <v>1</v>
      </c>
      <c r="H6" s="34" t="str">
        <f t="shared" si="3"/>
        <v>愛知県　清須市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81.8</v>
      </c>
      <c r="P6" s="35">
        <f t="shared" si="3"/>
        <v>99.84</v>
      </c>
      <c r="Q6" s="35">
        <f t="shared" si="3"/>
        <v>2381</v>
      </c>
      <c r="R6" s="35">
        <f t="shared" si="3"/>
        <v>69064</v>
      </c>
      <c r="S6" s="35">
        <f t="shared" si="3"/>
        <v>17.350000000000001</v>
      </c>
      <c r="T6" s="35">
        <f t="shared" si="3"/>
        <v>3980.63</v>
      </c>
      <c r="U6" s="35">
        <f t="shared" si="3"/>
        <v>8083</v>
      </c>
      <c r="V6" s="35">
        <f t="shared" si="3"/>
        <v>4.01</v>
      </c>
      <c r="W6" s="35">
        <f t="shared" si="3"/>
        <v>2015.71</v>
      </c>
      <c r="X6" s="36">
        <f>IF(X7="",NA(),X7)</f>
        <v>119.49</v>
      </c>
      <c r="Y6" s="36">
        <f t="shared" ref="Y6:AG6" si="4">IF(Y7="",NA(),Y7)</f>
        <v>118.1</v>
      </c>
      <c r="Z6" s="36">
        <f t="shared" si="4"/>
        <v>111.7</v>
      </c>
      <c r="AA6" s="36">
        <f t="shared" si="4"/>
        <v>116.74</v>
      </c>
      <c r="AB6" s="36">
        <f t="shared" si="4"/>
        <v>110.42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1892.24</v>
      </c>
      <c r="AU6" s="36">
        <f t="shared" ref="AU6:BC6" si="6">IF(AU7="",NA(),AU7)</f>
        <v>509.27</v>
      </c>
      <c r="AV6" s="36">
        <f t="shared" si="6"/>
        <v>446.86</v>
      </c>
      <c r="AW6" s="36">
        <f t="shared" si="6"/>
        <v>257.37</v>
      </c>
      <c r="AX6" s="36">
        <f t="shared" si="6"/>
        <v>264.45999999999998</v>
      </c>
      <c r="AY6" s="36">
        <f t="shared" si="6"/>
        <v>434.72</v>
      </c>
      <c r="AZ6" s="36">
        <f t="shared" si="6"/>
        <v>416.14</v>
      </c>
      <c r="BA6" s="36">
        <f t="shared" si="6"/>
        <v>371.89</v>
      </c>
      <c r="BB6" s="36">
        <f t="shared" si="6"/>
        <v>293.23</v>
      </c>
      <c r="BC6" s="36">
        <f t="shared" si="6"/>
        <v>300.14</v>
      </c>
      <c r="BD6" s="35" t="str">
        <f>IF(BD7="","",IF(BD7="-","【-】","【"&amp;SUBSTITUTE(TEXT(BD7,"#,##0.00"),"-","△")&amp;"】"))</f>
        <v>【261.93】</v>
      </c>
      <c r="BE6" s="36">
        <f>IF(BE7="",NA(),BE7)</f>
        <v>237.11</v>
      </c>
      <c r="BF6" s="36">
        <f t="shared" ref="BF6:BN6" si="7">IF(BF7="",NA(),BF7)</f>
        <v>230.17</v>
      </c>
      <c r="BG6" s="36">
        <f t="shared" si="7"/>
        <v>202.18</v>
      </c>
      <c r="BH6" s="36">
        <f t="shared" si="7"/>
        <v>179.67</v>
      </c>
      <c r="BI6" s="36">
        <f t="shared" si="7"/>
        <v>153.16</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121.55</v>
      </c>
      <c r="BQ6" s="36">
        <f t="shared" ref="BQ6:BY6" si="8">IF(BQ7="",NA(),BQ7)</f>
        <v>119.71</v>
      </c>
      <c r="BR6" s="36">
        <f t="shared" si="8"/>
        <v>112.06</v>
      </c>
      <c r="BS6" s="36">
        <f t="shared" si="8"/>
        <v>118.04</v>
      </c>
      <c r="BT6" s="36">
        <f t="shared" si="8"/>
        <v>111.04</v>
      </c>
      <c r="BU6" s="36">
        <f t="shared" si="8"/>
        <v>93.66</v>
      </c>
      <c r="BV6" s="36">
        <f t="shared" si="8"/>
        <v>92.76</v>
      </c>
      <c r="BW6" s="36">
        <f t="shared" si="8"/>
        <v>93.28</v>
      </c>
      <c r="BX6" s="36">
        <f t="shared" si="8"/>
        <v>87.51</v>
      </c>
      <c r="BY6" s="36">
        <f t="shared" si="8"/>
        <v>84.77</v>
      </c>
      <c r="BZ6" s="35" t="str">
        <f>IF(BZ7="","",IF(BZ7="-","【-】","【"&amp;SUBSTITUTE(TEXT(BZ7,"#,##0.00"),"-","△")&amp;"】"))</f>
        <v>【103.91】</v>
      </c>
      <c r="CA6" s="36">
        <f>IF(CA7="",NA(),CA7)</f>
        <v>156.77000000000001</v>
      </c>
      <c r="CB6" s="36">
        <f t="shared" ref="CB6:CJ6" si="9">IF(CB7="",NA(),CB7)</f>
        <v>154.93</v>
      </c>
      <c r="CC6" s="36">
        <f t="shared" si="9"/>
        <v>165.3</v>
      </c>
      <c r="CD6" s="36">
        <f t="shared" si="9"/>
        <v>155.47</v>
      </c>
      <c r="CE6" s="36">
        <f t="shared" si="9"/>
        <v>164.35</v>
      </c>
      <c r="CF6" s="36">
        <f t="shared" si="9"/>
        <v>208.21</v>
      </c>
      <c r="CG6" s="36">
        <f t="shared" si="9"/>
        <v>208.67</v>
      </c>
      <c r="CH6" s="36">
        <f t="shared" si="9"/>
        <v>208.29</v>
      </c>
      <c r="CI6" s="36">
        <f t="shared" si="9"/>
        <v>218.42</v>
      </c>
      <c r="CJ6" s="36">
        <f t="shared" si="9"/>
        <v>227.27</v>
      </c>
      <c r="CK6" s="35" t="str">
        <f>IF(CK7="","",IF(CK7="-","【-】","【"&amp;SUBSTITUTE(TEXT(CK7,"#,##0.00"),"-","△")&amp;"】"))</f>
        <v>【167.11】</v>
      </c>
      <c r="CL6" s="36">
        <f>IF(CL7="",NA(),CL7)</f>
        <v>46.65</v>
      </c>
      <c r="CM6" s="36">
        <f t="shared" ref="CM6:CU6" si="10">IF(CM7="",NA(),CM7)</f>
        <v>45.43</v>
      </c>
      <c r="CN6" s="36">
        <f t="shared" si="10"/>
        <v>45.48</v>
      </c>
      <c r="CO6" s="36">
        <f t="shared" si="10"/>
        <v>45.99</v>
      </c>
      <c r="CP6" s="36">
        <f t="shared" si="10"/>
        <v>46.33</v>
      </c>
      <c r="CQ6" s="36">
        <f t="shared" si="10"/>
        <v>49.22</v>
      </c>
      <c r="CR6" s="36">
        <f t="shared" si="10"/>
        <v>49.08</v>
      </c>
      <c r="CS6" s="36">
        <f t="shared" si="10"/>
        <v>49.32</v>
      </c>
      <c r="CT6" s="36">
        <f t="shared" si="10"/>
        <v>50.24</v>
      </c>
      <c r="CU6" s="36">
        <f t="shared" si="10"/>
        <v>50.29</v>
      </c>
      <c r="CV6" s="35" t="str">
        <f>IF(CV7="","",IF(CV7="-","【-】","【"&amp;SUBSTITUTE(TEXT(CV7,"#,##0.00"),"-","△")&amp;"】"))</f>
        <v>【60.27】</v>
      </c>
      <c r="CW6" s="36">
        <f>IF(CW7="",NA(),CW7)</f>
        <v>98.4</v>
      </c>
      <c r="CX6" s="36">
        <f t="shared" ref="CX6:DF6" si="11">IF(CX7="",NA(),CX7)</f>
        <v>96.55</v>
      </c>
      <c r="CY6" s="36">
        <f t="shared" si="11"/>
        <v>98.25</v>
      </c>
      <c r="CZ6" s="36">
        <f t="shared" si="11"/>
        <v>96.4</v>
      </c>
      <c r="DA6" s="36">
        <f t="shared" si="11"/>
        <v>95.94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52.19</v>
      </c>
      <c r="DI6" s="36">
        <f t="shared" ref="DI6:DQ6" si="12">IF(DI7="",NA(),DI7)</f>
        <v>53.3</v>
      </c>
      <c r="DJ6" s="36">
        <f t="shared" si="12"/>
        <v>53.73</v>
      </c>
      <c r="DK6" s="36">
        <f t="shared" si="12"/>
        <v>54.04</v>
      </c>
      <c r="DL6" s="36">
        <f t="shared" si="12"/>
        <v>54.56</v>
      </c>
      <c r="DM6" s="36">
        <f t="shared" si="12"/>
        <v>46.12</v>
      </c>
      <c r="DN6" s="36">
        <f t="shared" si="12"/>
        <v>47.44</v>
      </c>
      <c r="DO6" s="36">
        <f t="shared" si="12"/>
        <v>48.3</v>
      </c>
      <c r="DP6" s="36">
        <f t="shared" si="12"/>
        <v>45.14</v>
      </c>
      <c r="DQ6" s="36">
        <f t="shared" si="12"/>
        <v>45.85</v>
      </c>
      <c r="DR6" s="35" t="str">
        <f>IF(DR7="","",IF(DR7="-","【-】","【"&amp;SUBSTITUTE(TEXT(DR7,"#,##0.00"),"-","△")&amp;"】"))</f>
        <v>【48.85】</v>
      </c>
      <c r="DS6" s="36">
        <f>IF(DS7="",NA(),DS7)</f>
        <v>40.32</v>
      </c>
      <c r="DT6" s="36">
        <f t="shared" ref="DT6:EB6" si="13">IF(DT7="",NA(),DT7)</f>
        <v>47.99</v>
      </c>
      <c r="DU6" s="36">
        <f t="shared" si="13"/>
        <v>51.41</v>
      </c>
      <c r="DV6" s="36">
        <f t="shared" si="13"/>
        <v>56.88</v>
      </c>
      <c r="DW6" s="36">
        <f t="shared" si="13"/>
        <v>50.91</v>
      </c>
      <c r="DX6" s="36">
        <f t="shared" si="13"/>
        <v>9.86</v>
      </c>
      <c r="DY6" s="36">
        <f t="shared" si="13"/>
        <v>11.16</v>
      </c>
      <c r="DZ6" s="36">
        <f t="shared" si="13"/>
        <v>12.43</v>
      </c>
      <c r="EA6" s="36">
        <f t="shared" si="13"/>
        <v>13.58</v>
      </c>
      <c r="EB6" s="36">
        <f t="shared" si="13"/>
        <v>14.13</v>
      </c>
      <c r="EC6" s="35" t="str">
        <f>IF(EC7="","",IF(EC7="-","【-】","【"&amp;SUBSTITUTE(TEXT(EC7,"#,##0.00"),"-","△")&amp;"】"))</f>
        <v>【17.80】</v>
      </c>
      <c r="ED6" s="36">
        <f>IF(ED7="",NA(),ED7)</f>
        <v>0.13</v>
      </c>
      <c r="EE6" s="36">
        <f t="shared" ref="EE6:EM6" si="14">IF(EE7="",NA(),EE7)</f>
        <v>0.08</v>
      </c>
      <c r="EF6" s="36">
        <f t="shared" si="14"/>
        <v>0.84</v>
      </c>
      <c r="EG6" s="36">
        <f t="shared" si="14"/>
        <v>0.52</v>
      </c>
      <c r="EH6" s="36">
        <f t="shared" si="14"/>
        <v>0.59</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232335</v>
      </c>
      <c r="D7" s="38">
        <v>46</v>
      </c>
      <c r="E7" s="38">
        <v>1</v>
      </c>
      <c r="F7" s="38">
        <v>0</v>
      </c>
      <c r="G7" s="38">
        <v>1</v>
      </c>
      <c r="H7" s="38" t="s">
        <v>93</v>
      </c>
      <c r="I7" s="38" t="s">
        <v>94</v>
      </c>
      <c r="J7" s="38" t="s">
        <v>95</v>
      </c>
      <c r="K7" s="38" t="s">
        <v>96</v>
      </c>
      <c r="L7" s="38" t="s">
        <v>97</v>
      </c>
      <c r="M7" s="38" t="s">
        <v>98</v>
      </c>
      <c r="N7" s="39" t="s">
        <v>99</v>
      </c>
      <c r="O7" s="39">
        <v>81.8</v>
      </c>
      <c r="P7" s="39">
        <v>99.84</v>
      </c>
      <c r="Q7" s="39">
        <v>2381</v>
      </c>
      <c r="R7" s="39">
        <v>69064</v>
      </c>
      <c r="S7" s="39">
        <v>17.350000000000001</v>
      </c>
      <c r="T7" s="39">
        <v>3980.63</v>
      </c>
      <c r="U7" s="39">
        <v>8083</v>
      </c>
      <c r="V7" s="39">
        <v>4.01</v>
      </c>
      <c r="W7" s="39">
        <v>2015.71</v>
      </c>
      <c r="X7" s="39">
        <v>119.49</v>
      </c>
      <c r="Y7" s="39">
        <v>118.1</v>
      </c>
      <c r="Z7" s="39">
        <v>111.7</v>
      </c>
      <c r="AA7" s="39">
        <v>116.74</v>
      </c>
      <c r="AB7" s="39">
        <v>110.42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1892.24</v>
      </c>
      <c r="AU7" s="39">
        <v>509.27</v>
      </c>
      <c r="AV7" s="39">
        <v>446.86</v>
      </c>
      <c r="AW7" s="39">
        <v>257.37</v>
      </c>
      <c r="AX7" s="39">
        <v>264.45999999999998</v>
      </c>
      <c r="AY7" s="39">
        <v>434.72</v>
      </c>
      <c r="AZ7" s="39">
        <v>416.14</v>
      </c>
      <c r="BA7" s="39">
        <v>371.89</v>
      </c>
      <c r="BB7" s="39">
        <v>293.23</v>
      </c>
      <c r="BC7" s="39">
        <v>300.14</v>
      </c>
      <c r="BD7" s="39">
        <v>261.93</v>
      </c>
      <c r="BE7" s="39">
        <v>237.11</v>
      </c>
      <c r="BF7" s="39">
        <v>230.17</v>
      </c>
      <c r="BG7" s="39">
        <v>202.18</v>
      </c>
      <c r="BH7" s="39">
        <v>179.67</v>
      </c>
      <c r="BI7" s="39">
        <v>153.16</v>
      </c>
      <c r="BJ7" s="39">
        <v>495.76</v>
      </c>
      <c r="BK7" s="39">
        <v>487.22</v>
      </c>
      <c r="BL7" s="39">
        <v>483.11</v>
      </c>
      <c r="BM7" s="39">
        <v>542.29999999999995</v>
      </c>
      <c r="BN7" s="39">
        <v>566.65</v>
      </c>
      <c r="BO7" s="39">
        <v>270.45999999999998</v>
      </c>
      <c r="BP7" s="39">
        <v>121.55</v>
      </c>
      <c r="BQ7" s="39">
        <v>119.71</v>
      </c>
      <c r="BR7" s="39">
        <v>112.06</v>
      </c>
      <c r="BS7" s="39">
        <v>118.04</v>
      </c>
      <c r="BT7" s="39">
        <v>111.04</v>
      </c>
      <c r="BU7" s="39">
        <v>93.66</v>
      </c>
      <c r="BV7" s="39">
        <v>92.76</v>
      </c>
      <c r="BW7" s="39">
        <v>93.28</v>
      </c>
      <c r="BX7" s="39">
        <v>87.51</v>
      </c>
      <c r="BY7" s="39">
        <v>84.77</v>
      </c>
      <c r="BZ7" s="39">
        <v>103.91</v>
      </c>
      <c r="CA7" s="39">
        <v>156.77000000000001</v>
      </c>
      <c r="CB7" s="39">
        <v>154.93</v>
      </c>
      <c r="CC7" s="39">
        <v>165.3</v>
      </c>
      <c r="CD7" s="39">
        <v>155.47</v>
      </c>
      <c r="CE7" s="39">
        <v>164.35</v>
      </c>
      <c r="CF7" s="39">
        <v>208.21</v>
      </c>
      <c r="CG7" s="39">
        <v>208.67</v>
      </c>
      <c r="CH7" s="39">
        <v>208.29</v>
      </c>
      <c r="CI7" s="39">
        <v>218.42</v>
      </c>
      <c r="CJ7" s="39">
        <v>227.27</v>
      </c>
      <c r="CK7" s="39">
        <v>167.11</v>
      </c>
      <c r="CL7" s="39">
        <v>46.65</v>
      </c>
      <c r="CM7" s="39">
        <v>45.43</v>
      </c>
      <c r="CN7" s="39">
        <v>45.48</v>
      </c>
      <c r="CO7" s="39">
        <v>45.99</v>
      </c>
      <c r="CP7" s="39">
        <v>46.33</v>
      </c>
      <c r="CQ7" s="39">
        <v>49.22</v>
      </c>
      <c r="CR7" s="39">
        <v>49.08</v>
      </c>
      <c r="CS7" s="39">
        <v>49.32</v>
      </c>
      <c r="CT7" s="39">
        <v>50.24</v>
      </c>
      <c r="CU7" s="39">
        <v>50.29</v>
      </c>
      <c r="CV7" s="39">
        <v>60.27</v>
      </c>
      <c r="CW7" s="39">
        <v>98.4</v>
      </c>
      <c r="CX7" s="39">
        <v>96.55</v>
      </c>
      <c r="CY7" s="39">
        <v>98.25</v>
      </c>
      <c r="CZ7" s="39">
        <v>96.4</v>
      </c>
      <c r="DA7" s="39">
        <v>95.94</v>
      </c>
      <c r="DB7" s="39">
        <v>79.48</v>
      </c>
      <c r="DC7" s="39">
        <v>79.3</v>
      </c>
      <c r="DD7" s="39">
        <v>79.34</v>
      </c>
      <c r="DE7" s="39">
        <v>78.650000000000006</v>
      </c>
      <c r="DF7" s="39">
        <v>77.73</v>
      </c>
      <c r="DG7" s="39">
        <v>89.92</v>
      </c>
      <c r="DH7" s="39">
        <v>52.19</v>
      </c>
      <c r="DI7" s="39">
        <v>53.3</v>
      </c>
      <c r="DJ7" s="39">
        <v>53.73</v>
      </c>
      <c r="DK7" s="39">
        <v>54.04</v>
      </c>
      <c r="DL7" s="39">
        <v>54.56</v>
      </c>
      <c r="DM7" s="39">
        <v>46.12</v>
      </c>
      <c r="DN7" s="39">
        <v>47.44</v>
      </c>
      <c r="DO7" s="39">
        <v>48.3</v>
      </c>
      <c r="DP7" s="39">
        <v>45.14</v>
      </c>
      <c r="DQ7" s="39">
        <v>45.85</v>
      </c>
      <c r="DR7" s="39">
        <v>48.85</v>
      </c>
      <c r="DS7" s="39">
        <v>40.32</v>
      </c>
      <c r="DT7" s="39">
        <v>47.99</v>
      </c>
      <c r="DU7" s="39">
        <v>51.41</v>
      </c>
      <c r="DV7" s="39">
        <v>56.88</v>
      </c>
      <c r="DW7" s="39">
        <v>50.91</v>
      </c>
      <c r="DX7" s="39">
        <v>9.86</v>
      </c>
      <c r="DY7" s="39">
        <v>11.16</v>
      </c>
      <c r="DZ7" s="39">
        <v>12.43</v>
      </c>
      <c r="EA7" s="39">
        <v>13.58</v>
      </c>
      <c r="EB7" s="39">
        <v>14.13</v>
      </c>
      <c r="EC7" s="39">
        <v>17.8</v>
      </c>
      <c r="ED7" s="39">
        <v>0.13</v>
      </c>
      <c r="EE7" s="39">
        <v>0.08</v>
      </c>
      <c r="EF7" s="39">
        <v>0.84</v>
      </c>
      <c r="EG7" s="39">
        <v>0.52</v>
      </c>
      <c r="EH7" s="39">
        <v>0.59</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2020-02-18T04:05:08Z</cp:lastPrinted>
  <dcterms:created xsi:type="dcterms:W3CDTF">2019-12-05T04:18:52Z</dcterms:created>
  <dcterms:modified xsi:type="dcterms:W3CDTF">2020-02-18T04:05:13Z</dcterms:modified>
  <cp:category/>
</cp:coreProperties>
</file>