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VvHVvavG0v1kkJaxust5PgQhwvBeBNxBz3Pxd533kokAAHTL627oNfVOYdttlMajzNWOAwCMjxipAjArTzJXSQ==" workbookSaltValue="7na9K96YkPHK0mDJVehkbg=="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<sst xmlns="http://schemas.openxmlformats.org/spreadsheetml/2006/main" count="233" uniqueCount="113">
  <si>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</si>
  <si>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</si>
  <si>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</si>
  <si>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</si>
  <si>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</si>
  <si>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</si>
  <si>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</si>
  <si>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</si>
  <si>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</si>
  <si>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</si>
  <si>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</si>
  <si>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</si>
  <si>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</si>
  <si>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</si>
  <si>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</si>
  <si>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</si>
  <si>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</si>
  <si>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</si>
  <si>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</si>
  <si>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</si>
  <si>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</si>
  <si>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</si>
  <si>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</si>
  <si>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</si>
  <si>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</si>
  <si>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</si>
  <si>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</si>
  <si>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</si>
  <si>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</si>
  <si>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</si>
  <si>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</si>
  <si>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</si>
  <si>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</si>
  <si>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</si>
  <si>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</si>
  <si>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</si>
  <si>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</si>
  <si>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</si>
  <si>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</si>
  <si>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</si>
  <si>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</si>
  <si>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</si>
  <si>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</si>
  <si>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</si>
  <si>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</si>
  <si>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</si>
  <si>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</si>
  <si>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</si>
  <si>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</si>
  <si>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</si>
  <si>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</si>
  <si>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</si>
  <si>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</si>
  <si>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</si>
  <si>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</si>
  <si>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</si>
  <si>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</si>
  <si>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</si>
  <si>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</si>
  <si>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</si>
  <si>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</si>
  <si>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</si>
  <si>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</si>
  <si>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</si>
  <si>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</si>
  <si>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</si>
  <si>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</si>
  <si>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</si>
  <si>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</si>
  <si>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</si>
  <si>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</si>
  <si>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</si>
  <si>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</si>
  <si>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</si>
  <si>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</si>
  <si>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</si>
  <si>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</si>
  <si>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</si>
  <si>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</si>
  <si>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</si>
  <si>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</si>
  <si>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</si>
  <si>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</si>
  <si>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</si>
  <si>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</si>
  <si>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</si>
  <si>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</si>
  <si>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</si>
  <si>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</si>
  <si>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</si>
  <si>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</si>
  <si>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</si>
  <si>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</si>
  <si>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</si>
  <si>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</si>
  <si>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</si>
  <si>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</si>
  <si>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</si>
  <si>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</si>
  <si>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</si>
  <si>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</si>
  <si>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</si>
  <si>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</si>
  <si>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</si>
  <si>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</si>
  <si>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</si>
  <si>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</si>
  <si>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</si>
  <si>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</si>
  <si>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</si>
  <si>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事業開始が昭和63年、供用開始が平成6年のため、管渠の耐用年数とされている50年にはまだ達していない。
　また市街化区域の整備は完了しているため、今後は維持管理を計画的に進め、老朽化した管渠の改築・更新を行っていく。</t>
    <rPh sb="1" eb="3">
      <t>ジギョウ</t>
    </rPh>
    <rPh sb="3" eb="5">
      <t>カイシ</t>
    </rPh>
    <rPh sb="6" eb="8">
      <t>ショウワ</t>
    </rPh>
    <rPh sb="10" eb="11">
      <t>ネン</t>
    </rPh>
    <rPh sb="12" eb="14">
      <t>キョウヨウ</t>
    </rPh>
    <rPh sb="14" eb="16">
      <t>カイシ</t>
    </rPh>
    <rPh sb="17" eb="19">
      <t>ヘイセイ</t>
    </rPh>
    <rPh sb="20" eb="21">
      <t>ネン</t>
    </rPh>
    <rPh sb="25" eb="27">
      <t>カンキョ</t>
    </rPh>
    <rPh sb="28" eb="30">
      <t>タイヨウ</t>
    </rPh>
    <rPh sb="30" eb="32">
      <t>ネンスウ</t>
    </rPh>
    <rPh sb="40" eb="41">
      <t>ネン</t>
    </rPh>
    <rPh sb="45" eb="46">
      <t>タッ</t>
    </rPh>
    <rPh sb="56" eb="59">
      <t>シガイカ</t>
    </rPh>
    <rPh sb="59" eb="61">
      <t>クイキ</t>
    </rPh>
    <rPh sb="62" eb="64">
      <t>セイビ</t>
    </rPh>
    <rPh sb="65" eb="67">
      <t>カンリョウ</t>
    </rPh>
    <rPh sb="74" eb="76">
      <t>コンゴ</t>
    </rPh>
    <rPh sb="77" eb="79">
      <t>イジ</t>
    </rPh>
    <rPh sb="79" eb="81">
      <t>カンリ</t>
    </rPh>
    <rPh sb="82" eb="85">
      <t>ケイカクテキ</t>
    </rPh>
    <rPh sb="86" eb="87">
      <t>スス</t>
    </rPh>
    <rPh sb="89" eb="92">
      <t>ロウキュウカ</t>
    </rPh>
    <rPh sb="94" eb="96">
      <t>カンキョ</t>
    </rPh>
    <rPh sb="97" eb="99">
      <t>カイチク</t>
    </rPh>
    <rPh sb="100" eb="102">
      <t>コウシン</t>
    </rPh>
    <rPh sb="103" eb="104">
      <t>オコナ</t>
    </rPh>
    <phoneticPr fontId="4"/>
  </si>
  <si>
    <t>　平成26年度末に市街化区域の整備が完了しているため、今後の下水道使用料の大幅な増加は見込めない。そのため、接続率向上のためのPR活動や不明水対策によって収入の確保に努めるとともに、下水道使用料の改定を検討していく必要がある。
　平成31年度より下水道事業は企業会計へ移行している。公営企業会計方式を用いた損益情報や資産情報を活用し、常に事業の財政状況を把握して経営の健全性を検証することで、的確な事業運営に努める。また、経営戦略の策定については平成31年度中に作成を予定している。
　管渠の維持管理については、平成29年度にストックマネジメント計画を策定しており、計画的な調査・点検を進めていくとともに適宜必要な改修を行っていく。</t>
    <rPh sb="1" eb="3">
      <t>ヘイセイ</t>
    </rPh>
    <rPh sb="5" eb="8">
      <t>ネンドマツ</t>
    </rPh>
    <rPh sb="9" eb="12">
      <t>シガイカ</t>
    </rPh>
    <rPh sb="12" eb="14">
      <t>クイキ</t>
    </rPh>
    <rPh sb="15" eb="17">
      <t>セイビ</t>
    </rPh>
    <rPh sb="18" eb="20">
      <t>カンリョウ</t>
    </rPh>
    <rPh sb="27" eb="29">
      <t>コンゴ</t>
    </rPh>
    <rPh sb="30" eb="33">
      <t>ゲスイドウ</t>
    </rPh>
    <rPh sb="33" eb="36">
      <t>シヨウリョウ</t>
    </rPh>
    <rPh sb="37" eb="39">
      <t>オオハバ</t>
    </rPh>
    <rPh sb="40" eb="42">
      <t>ゾウカ</t>
    </rPh>
    <rPh sb="43" eb="45">
      <t>ミコ</t>
    </rPh>
    <rPh sb="54" eb="56">
      <t>セツゾク</t>
    </rPh>
    <rPh sb="56" eb="57">
      <t>リツ</t>
    </rPh>
    <rPh sb="57" eb="59">
      <t>コウジョウ</t>
    </rPh>
    <rPh sb="65" eb="67">
      <t>カツドウ</t>
    </rPh>
    <rPh sb="68" eb="70">
      <t>フメイ</t>
    </rPh>
    <rPh sb="70" eb="71">
      <t>スイ</t>
    </rPh>
    <rPh sb="71" eb="73">
      <t>タイサク</t>
    </rPh>
    <rPh sb="77" eb="79">
      <t>シュウニュウ</t>
    </rPh>
    <rPh sb="80" eb="82">
      <t>カクホ</t>
    </rPh>
    <rPh sb="83" eb="84">
      <t>ツト</t>
    </rPh>
    <rPh sb="91" eb="94">
      <t>ゲスイドウ</t>
    </rPh>
    <rPh sb="94" eb="97">
      <t>シヨウリョウ</t>
    </rPh>
    <rPh sb="98" eb="100">
      <t>カイテイ</t>
    </rPh>
    <rPh sb="101" eb="103">
      <t>ケントウ</t>
    </rPh>
    <rPh sb="107" eb="109">
      <t>ヒツヨウ</t>
    </rPh>
    <rPh sb="115" eb="117">
      <t>ヘイセイ</t>
    </rPh>
    <rPh sb="119" eb="121">
      <t>ネンド</t>
    </rPh>
    <rPh sb="123" eb="126">
      <t>ゲスイドウ</t>
    </rPh>
    <rPh sb="126" eb="128">
      <t>ジギョウ</t>
    </rPh>
    <rPh sb="129" eb="131">
      <t>キギョウ</t>
    </rPh>
    <rPh sb="131" eb="133">
      <t>カイケイ</t>
    </rPh>
    <rPh sb="134" eb="136">
      <t>イコウ</t>
    </rPh>
    <rPh sb="141" eb="143">
      <t>コウエイ</t>
    </rPh>
    <rPh sb="143" eb="145">
      <t>キギョウ</t>
    </rPh>
    <rPh sb="145" eb="147">
      <t>カイケイ</t>
    </rPh>
    <rPh sb="147" eb="149">
      <t>ホウシキ</t>
    </rPh>
    <rPh sb="150" eb="151">
      <t>モチ</t>
    </rPh>
    <rPh sb="153" eb="155">
      <t>ソンエキ</t>
    </rPh>
    <rPh sb="155" eb="157">
      <t>ジョウホウ</t>
    </rPh>
    <rPh sb="158" eb="160">
      <t>シサン</t>
    </rPh>
    <rPh sb="160" eb="162">
      <t>ジョウホウ</t>
    </rPh>
    <rPh sb="163" eb="165">
      <t>カツヨウ</t>
    </rPh>
    <rPh sb="167" eb="168">
      <t>ツネ</t>
    </rPh>
    <rPh sb="169" eb="171">
      <t>ジギョウ</t>
    </rPh>
    <rPh sb="172" eb="174">
      <t>ザイセイ</t>
    </rPh>
    <rPh sb="174" eb="176">
      <t>ジョウキョウ</t>
    </rPh>
    <rPh sb="177" eb="179">
      <t>ハアク</t>
    </rPh>
    <rPh sb="181" eb="183">
      <t>ケイエイ</t>
    </rPh>
    <rPh sb="184" eb="187">
      <t>ケンゼンセイ</t>
    </rPh>
    <rPh sb="188" eb="190">
      <t>ケンショウ</t>
    </rPh>
    <rPh sb="196" eb="198">
      <t>テキカク</t>
    </rPh>
    <rPh sb="199" eb="201">
      <t>ジギョウ</t>
    </rPh>
    <rPh sb="201" eb="203">
      <t>ウンエイ</t>
    </rPh>
    <rPh sb="204" eb="205">
      <t>ツト</t>
    </rPh>
    <rPh sb="211" eb="213">
      <t>ケイエイ</t>
    </rPh>
    <rPh sb="213" eb="215">
      <t>センリャク</t>
    </rPh>
    <rPh sb="216" eb="218">
      <t>サクテイ</t>
    </rPh>
    <rPh sb="223" eb="225">
      <t>ヘイセイ</t>
    </rPh>
    <rPh sb="227" eb="230">
      <t>ネンドチュウ</t>
    </rPh>
    <rPh sb="231" eb="233">
      <t>サクセイ</t>
    </rPh>
    <rPh sb="234" eb="236">
      <t>ヨテイ</t>
    </rPh>
    <rPh sb="243" eb="245">
      <t>カンキョ</t>
    </rPh>
    <rPh sb="246" eb="248">
      <t>イジ</t>
    </rPh>
    <rPh sb="248" eb="250">
      <t>カンリ</t>
    </rPh>
    <rPh sb="256" eb="258">
      <t>ヘイセイ</t>
    </rPh>
    <rPh sb="260" eb="262">
      <t>ネンド</t>
    </rPh>
    <rPh sb="273" eb="275">
      <t>ケイカク</t>
    </rPh>
    <rPh sb="276" eb="278">
      <t>サクテイ</t>
    </rPh>
    <rPh sb="283" eb="286">
      <t>ケイカクテキ</t>
    </rPh>
    <rPh sb="287" eb="289">
      <t>チョウサ</t>
    </rPh>
    <rPh sb="290" eb="292">
      <t>テンケン</t>
    </rPh>
    <rPh sb="293" eb="294">
      <t>スス</t>
    </rPh>
    <rPh sb="302" eb="304">
      <t>テキギ</t>
    </rPh>
    <rPh sb="304" eb="306">
      <t>ヒツヨウ</t>
    </rPh>
    <rPh sb="307" eb="309">
      <t>カイシュウ</t>
    </rPh>
    <rPh sb="310" eb="311">
      <t>オコナ</t>
    </rPh>
    <phoneticPr fontId="4"/>
  </si>
  <si>
    <t>①収益的収支比率
　比率が100％を下回っているため、経営改善に向けた努力が必要となる。経費削減により支出の抑制を図るとともに、下水道使用料の改定を含めた増収対策に取り組む必要がある。昨年度に比べて比率が減少した理由は、会計制度の移行に伴って年度最終の使用料収入を次年度の収入としたことにより総収益が減少したためと考えられる。
④企業債残高対事業規模比率
　下水道整備は完成しているため、この先は大規模な建設工事がなく地方債残高は減少傾向となっていく。昨年度に比べて比率が上昇したのは、会計制度の移行により年度最終の使用料収入が次年度の収入となったためと考えられる。
⑤経費回収率
　比率が低い水準となっているのは会計制度移行の影響もあるが、100％を下回っている状況であるため、使用料改定を含めた下水道使用料の増収に努めていく必要がある。
⑥汚水処理原価
　整備は完了しており大幅な有収水量の増加は望めないため、汚水処理原価を下げるためには、汚水処理費の削減に努めるとともに、不明水対策や接続率の向上に取り組んでいく必要がある。
⑧水洗化率
　比率は微小ながら年々増加傾向にある。今後も下水道のPR活動を積極的に行い接続率向上を図っていく。</t>
    <rPh sb="1" eb="4">
      <t>シュウエキテキ</t>
    </rPh>
    <rPh sb="4" eb="6">
      <t>シュウシ</t>
    </rPh>
    <rPh sb="6" eb="8">
      <t>ヒリツ</t>
    </rPh>
    <rPh sb="10" eb="12">
      <t>ヒリツ</t>
    </rPh>
    <rPh sb="18" eb="20">
      <t>シタマワ</t>
    </rPh>
    <rPh sb="27" eb="29">
      <t>ケイエイ</t>
    </rPh>
    <rPh sb="29" eb="31">
      <t>カイゼン</t>
    </rPh>
    <rPh sb="32" eb="33">
      <t>ム</t>
    </rPh>
    <rPh sb="35" eb="37">
      <t>ドリョク</t>
    </rPh>
    <rPh sb="38" eb="40">
      <t>ヒツヨウ</t>
    </rPh>
    <rPh sb="44" eb="46">
      <t>ケイヒ</t>
    </rPh>
    <rPh sb="46" eb="48">
      <t>サクゲン</t>
    </rPh>
    <rPh sb="51" eb="53">
      <t>シシュツ</t>
    </rPh>
    <rPh sb="54" eb="56">
      <t>ヨクセイ</t>
    </rPh>
    <rPh sb="57" eb="58">
      <t>ハカ</t>
    </rPh>
    <rPh sb="64" eb="67">
      <t>ゲスイドウ</t>
    </rPh>
    <rPh sb="67" eb="70">
      <t>シヨウリョウ</t>
    </rPh>
    <rPh sb="71" eb="73">
      <t>カイテイ</t>
    </rPh>
    <rPh sb="74" eb="75">
      <t>フク</t>
    </rPh>
    <rPh sb="77" eb="79">
      <t>ゾウシュウ</t>
    </rPh>
    <rPh sb="79" eb="81">
      <t>タイサク</t>
    </rPh>
    <rPh sb="82" eb="83">
      <t>ト</t>
    </rPh>
    <rPh sb="84" eb="85">
      <t>ク</t>
    </rPh>
    <rPh sb="86" eb="88">
      <t>ヒツヨウ</t>
    </rPh>
    <rPh sb="92" eb="95">
      <t>サクネンド</t>
    </rPh>
    <rPh sb="96" eb="97">
      <t>クラ</t>
    </rPh>
    <rPh sb="99" eb="101">
      <t>ヒリツ</t>
    </rPh>
    <rPh sb="102" eb="104">
      <t>ゲンショウ</t>
    </rPh>
    <rPh sb="106" eb="108">
      <t>リユウ</t>
    </rPh>
    <rPh sb="110" eb="112">
      <t>カイケイ</t>
    </rPh>
    <rPh sb="112" eb="114">
      <t>セイド</t>
    </rPh>
    <rPh sb="115" eb="117">
      <t>イコウ</t>
    </rPh>
    <rPh sb="118" eb="119">
      <t>トモナ</t>
    </rPh>
    <rPh sb="121" eb="123">
      <t>ネンド</t>
    </rPh>
    <rPh sb="123" eb="125">
      <t>サイシュウ</t>
    </rPh>
    <rPh sb="126" eb="129">
      <t>シヨウリョウ</t>
    </rPh>
    <rPh sb="129" eb="131">
      <t>シュウニュウ</t>
    </rPh>
    <rPh sb="132" eb="135">
      <t>ジネンド</t>
    </rPh>
    <rPh sb="136" eb="138">
      <t>シュウニュウ</t>
    </rPh>
    <rPh sb="146" eb="149">
      <t>ソウシュウエキ</t>
    </rPh>
    <rPh sb="150" eb="152">
      <t>ゲンショウ</t>
    </rPh>
    <rPh sb="157" eb="158">
      <t>カンガ</t>
    </rPh>
    <rPh sb="165" eb="167">
      <t>キギョウ</t>
    </rPh>
    <rPh sb="167" eb="168">
      <t>サイ</t>
    </rPh>
    <rPh sb="168" eb="170">
      <t>ザンダカ</t>
    </rPh>
    <rPh sb="170" eb="171">
      <t>タイ</t>
    </rPh>
    <rPh sb="171" eb="173">
      <t>ジギョウ</t>
    </rPh>
    <rPh sb="173" eb="175">
      <t>キボ</t>
    </rPh>
    <rPh sb="175" eb="177">
      <t>ヒリツ</t>
    </rPh>
    <rPh sb="179" eb="182">
      <t>ゲスイドウ</t>
    </rPh>
    <rPh sb="182" eb="184">
      <t>セイビ</t>
    </rPh>
    <rPh sb="185" eb="187">
      <t>カンセイ</t>
    </rPh>
    <rPh sb="196" eb="197">
      <t>サキ</t>
    </rPh>
    <rPh sb="198" eb="201">
      <t>ダイキボ</t>
    </rPh>
    <rPh sb="202" eb="204">
      <t>ケンセツ</t>
    </rPh>
    <rPh sb="204" eb="206">
      <t>コウジ</t>
    </rPh>
    <rPh sb="209" eb="212">
      <t>チホウサイ</t>
    </rPh>
    <rPh sb="212" eb="214">
      <t>ザンダカ</t>
    </rPh>
    <rPh sb="215" eb="217">
      <t>ゲンショウ</t>
    </rPh>
    <rPh sb="217" eb="219">
      <t>ケイコウ</t>
    </rPh>
    <rPh sb="226" eb="229">
      <t>サクネンド</t>
    </rPh>
    <rPh sb="230" eb="231">
      <t>クラ</t>
    </rPh>
    <rPh sb="233" eb="235">
      <t>ヒリツ</t>
    </rPh>
    <rPh sb="236" eb="238">
      <t>ジョウショウ</t>
    </rPh>
    <rPh sb="243" eb="245">
      <t>カイケイ</t>
    </rPh>
    <rPh sb="245" eb="247">
      <t>セイド</t>
    </rPh>
    <rPh sb="248" eb="250">
      <t>イコウ</t>
    </rPh>
    <rPh sb="253" eb="255">
      <t>ネンド</t>
    </rPh>
    <rPh sb="255" eb="257">
      <t>サイシュウ</t>
    </rPh>
    <rPh sb="258" eb="261">
      <t>シヨウリョウ</t>
    </rPh>
    <rPh sb="261" eb="263">
      <t>シュウニュウ</t>
    </rPh>
    <rPh sb="264" eb="267">
      <t>ジネンド</t>
    </rPh>
    <rPh sb="268" eb="270">
      <t>シュウニュウ</t>
    </rPh>
    <rPh sb="277" eb="278">
      <t>カンガ</t>
    </rPh>
    <rPh sb="285" eb="287">
      <t>ケイヒ</t>
    </rPh>
    <rPh sb="287" eb="289">
      <t>カイシュウ</t>
    </rPh>
    <rPh sb="289" eb="290">
      <t>リツ</t>
    </rPh>
    <rPh sb="292" eb="294">
      <t>ヒリツ</t>
    </rPh>
    <rPh sb="295" eb="296">
      <t>ヒク</t>
    </rPh>
    <rPh sb="297" eb="299">
      <t>スイジュン</t>
    </rPh>
    <rPh sb="307" eb="309">
      <t>カイケイ</t>
    </rPh>
    <rPh sb="309" eb="311">
      <t>セイド</t>
    </rPh>
    <rPh sb="311" eb="313">
      <t>イコウ</t>
    </rPh>
    <rPh sb="314" eb="316">
      <t>エイキョウ</t>
    </rPh>
    <rPh sb="326" eb="328">
      <t>シタマワ</t>
    </rPh>
    <rPh sb="332" eb="334">
      <t>ジョウキョウ</t>
    </rPh>
    <rPh sb="340" eb="343">
      <t>シヨウリョウ</t>
    </rPh>
    <rPh sb="343" eb="345">
      <t>カイテイ</t>
    </rPh>
    <rPh sb="346" eb="347">
      <t>フク</t>
    </rPh>
    <rPh sb="349" eb="352">
      <t>ゲスイドウ</t>
    </rPh>
    <rPh sb="352" eb="355">
      <t>シヨウリョウ</t>
    </rPh>
    <rPh sb="356" eb="358">
      <t>ゾウシュウ</t>
    </rPh>
    <rPh sb="359" eb="360">
      <t>ツト</t>
    </rPh>
    <rPh sb="364" eb="366">
      <t>ヒツヨウ</t>
    </rPh>
    <rPh sb="372" eb="374">
      <t>オスイ</t>
    </rPh>
    <rPh sb="374" eb="376">
      <t>ショリ</t>
    </rPh>
    <rPh sb="376" eb="378">
      <t>ゲンカ</t>
    </rPh>
    <rPh sb="380" eb="382">
      <t>セイビ</t>
    </rPh>
    <rPh sb="383" eb="385">
      <t>カンリョウ</t>
    </rPh>
    <rPh sb="389" eb="391">
      <t>オオハバ</t>
    </rPh>
    <rPh sb="392" eb="394">
      <t>ユウシュウ</t>
    </rPh>
    <rPh sb="394" eb="396">
      <t>スイリョウ</t>
    </rPh>
    <rPh sb="397" eb="399">
      <t>ゾウカ</t>
    </rPh>
    <rPh sb="400" eb="401">
      <t>ノゾ</t>
    </rPh>
    <rPh sb="407" eb="409">
      <t>オスイ</t>
    </rPh>
    <rPh sb="409" eb="411">
      <t>ショリ</t>
    </rPh>
    <rPh sb="411" eb="413">
      <t>ゲンカ</t>
    </rPh>
    <rPh sb="414" eb="415">
      <t>サ</t>
    </rPh>
    <rPh sb="422" eb="424">
      <t>オスイ</t>
    </rPh>
    <rPh sb="424" eb="426">
      <t>ショリ</t>
    </rPh>
    <rPh sb="426" eb="427">
      <t>ヒ</t>
    </rPh>
    <rPh sb="428" eb="430">
      <t>サクゲン</t>
    </rPh>
    <rPh sb="431" eb="432">
      <t>ツト</t>
    </rPh>
    <rPh sb="439" eb="441">
      <t>フメイ</t>
    </rPh>
    <rPh sb="441" eb="442">
      <t>スイ</t>
    </rPh>
    <rPh sb="442" eb="444">
      <t>タイサク</t>
    </rPh>
    <rPh sb="445" eb="447">
      <t>セツゾク</t>
    </rPh>
    <rPh sb="447" eb="448">
      <t>リツ</t>
    </rPh>
    <rPh sb="449" eb="451">
      <t>コウジョウ</t>
    </rPh>
    <rPh sb="452" eb="453">
      <t>ト</t>
    </rPh>
    <rPh sb="454" eb="455">
      <t>ク</t>
    </rPh>
    <rPh sb="459" eb="461">
      <t>ヒツヨウ</t>
    </rPh>
    <rPh sb="467" eb="470">
      <t>スイセンカ</t>
    </rPh>
    <rPh sb="470" eb="471">
      <t>リツ</t>
    </rPh>
    <rPh sb="473" eb="475">
      <t>ヒリツ</t>
    </rPh>
    <rPh sb="476" eb="478">
      <t>ビショウ</t>
    </rPh>
    <rPh sb="481" eb="483">
      <t>ネンネン</t>
    </rPh>
    <rPh sb="483" eb="485">
      <t>ゾウカ</t>
    </rPh>
    <rPh sb="485" eb="487">
      <t>ケイコウ</t>
    </rPh>
    <rPh sb="491" eb="493">
      <t>コンゴ</t>
    </rPh>
    <rPh sb="494" eb="497">
      <t>ゲスイドウ</t>
    </rPh>
    <rPh sb="500" eb="502">
      <t>カツドウ</t>
    </rPh>
    <rPh sb="503" eb="506">
      <t>セッキョクテキ</t>
    </rPh>
    <rPh sb="507" eb="508">
      <t>オコナ</t>
    </rPh>
    <rPh sb="509" eb="511">
      <t>セツゾク</t>
    </rPh>
    <rPh sb="511" eb="512">
      <t>リツ</t>
    </rPh>
    <rPh sb="512" eb="514">
      <t>コウジョウ</t>
    </rPh>
    <rPh sb="515" eb="51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</si>
</sst>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0.59</c:v>
                </c:pt>
                <c:pt idx="2">
                  <c:v>0.73</c:v>
                </c:pt>
                <c:pt idx="3">
                  <c:v>0.09</c:v>
                </c:pt>
                <c:pt idx="4">
                  <c:v>0.04</c:v>
                </c:pt>
              </c:numCache>
            </c:numRef>
          </c:val>
          <c:extLst>
            <c:ext xmlns:c16="http://schemas.microsoft.com/office/drawing/2014/chart" uri="{C3380CC4-5D6E-409C-BE32-E72D297353CC}">
              <c16:uniqueId val="{00000000-A249-4FAB-8344-4CCC4B1664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0.19</c:v>
                </c:pt>
                <c:pt idx="3">
                  <c:v>0.16</c:v>
                </c:pt>
                <c:pt idx="4">
                  <c:v>0.2</c:v>
                </c:pt>
              </c:numCache>
            </c:numRef>
          </c:val>
          <c:smooth val="0"/>
          <c:extLst>
            <c:ext xmlns:c16="http://schemas.microsoft.com/office/drawing/2014/chart" uri="{C3380CC4-5D6E-409C-BE32-E72D297353CC}">
              <c16:uniqueId val="{00000001-A249-4FAB-8344-4CCC4B1664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3D-46D4-B32C-14CC511B22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51.05</c:v>
                </c:pt>
                <c:pt idx="3">
                  <c:v>50.12</c:v>
                </c:pt>
                <c:pt idx="4">
                  <c:v>49.98</c:v>
                </c:pt>
              </c:numCache>
            </c:numRef>
          </c:val>
          <c:smooth val="0"/>
          <c:extLst>
            <c:ext xmlns:c16="http://schemas.microsoft.com/office/drawing/2014/chart" uri="{C3380CC4-5D6E-409C-BE32-E72D297353CC}">
              <c16:uniqueId val="{00000001-2D3D-46D4-B32C-14CC511B22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85.17</c:v>
                </c:pt>
                <c:pt idx="1">
                  <c:v>86.53</c:v>
                </c:pt>
                <c:pt idx="2">
                  <c:v>86.71</c:v>
                </c:pt>
                <c:pt idx="3">
                  <c:v>86.9</c:v>
                </c:pt>
                <c:pt idx="4">
                  <c:v>87.32</c:v>
                </c:pt>
              </c:numCache>
            </c:numRef>
          </c:val>
          <c:extLst>
            <c:ext xmlns:c16="http://schemas.microsoft.com/office/drawing/2014/chart" uri="{C3380CC4-5D6E-409C-BE32-E72D297353CC}">
              <c16:uniqueId val="{00000000-9AF3-48D9-8002-05516040E2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87.52</c:v>
                </c:pt>
                <c:pt idx="3">
                  <c:v>86.63</c:v>
                </c:pt>
                <c:pt idx="4">
                  <c:v>87.09</c:v>
                </c:pt>
              </c:numCache>
            </c:numRef>
          </c:val>
          <c:smooth val="0"/>
          <c:extLst>
            <c:ext xmlns:c16="http://schemas.microsoft.com/office/drawing/2014/chart" uri="{C3380CC4-5D6E-409C-BE32-E72D297353CC}">
              <c16:uniqueId val="{00000001-9AF3-48D9-8002-05516040E2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81.2</c:v>
                </c:pt>
                <c:pt idx="1">
                  <c:v>76.73</c:v>
                </c:pt>
                <c:pt idx="2">
                  <c:v>75.66</c:v>
                </c:pt>
                <c:pt idx="3">
                  <c:v>83.39</c:v>
                </c:pt>
                <c:pt idx="4">
                  <c:v>66.540000000000006</c:v>
                </c:pt>
              </c:numCache>
            </c:numRef>
          </c:val>
          <c:extLst>
            <c:ext xmlns:c16="http://schemas.microsoft.com/office/drawing/2014/chart" uri="{C3380CC4-5D6E-409C-BE32-E72D297353CC}">
              <c16:uniqueId val="{00000000-C185-4D98-B7DA-6153617C47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85-4D98-B7DA-6153617C47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F1-40AF-9ED4-9F145B14F2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F1-40AF-9ED4-9F145B14F2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78-436B-9D2D-71FAC9521A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78-436B-9D2D-71FAC9521A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93-400F-B669-E71707E7029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93-400F-B669-E71707E7029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74-426F-9104-CEE17E9470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74-426F-9104-CEE17E9470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933.62</c:v>
                </c:pt>
                <c:pt idx="1">
                  <c:v>966.53</c:v>
                </c:pt>
                <c:pt idx="2">
                  <c:v>829.38</c:v>
                </c:pt>
                <c:pt idx="3">
                  <c:v>656.27</c:v>
                </c:pt>
                <c:pt idx="4">
                  <c:v>739.96</c:v>
                </c:pt>
              </c:numCache>
            </c:numRef>
          </c:val>
          <c:extLst>
            <c:ext xmlns:c16="http://schemas.microsoft.com/office/drawing/2014/chart" uri="{C3380CC4-5D6E-409C-BE32-E72D297353CC}">
              <c16:uniqueId val="{00000000-A2E8-443F-97E3-1ADED68AE4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1120.55</c:v>
                </c:pt>
                <c:pt idx="3">
                  <c:v>855.79</c:v>
                </c:pt>
                <c:pt idx="4">
                  <c:v>948.07</c:v>
                </c:pt>
              </c:numCache>
            </c:numRef>
          </c:val>
          <c:smooth val="0"/>
          <c:extLst>
            <c:ext xmlns:c16="http://schemas.microsoft.com/office/drawing/2014/chart" uri="{C3380CC4-5D6E-409C-BE32-E72D297353CC}">
              <c16:uniqueId val="{00000001-A2E8-443F-97E3-1ADED68AE4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66.31</c:v>
                </c:pt>
                <c:pt idx="1">
                  <c:v>61.96</c:v>
                </c:pt>
                <c:pt idx="2">
                  <c:v>62.19</c:v>
                </c:pt>
                <c:pt idx="3">
                  <c:v>74.430000000000007</c:v>
                </c:pt>
                <c:pt idx="4">
                  <c:v>62.69</c:v>
                </c:pt>
              </c:numCache>
            </c:numRef>
          </c:val>
          <c:extLst>
            <c:ext xmlns:c16="http://schemas.microsoft.com/office/drawing/2014/chart" uri="{C3380CC4-5D6E-409C-BE32-E72D297353CC}">
              <c16:uniqueId val="{00000000-841D-4AED-8085-E96E44D93F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73.28</c:v>
                </c:pt>
                <c:pt idx="3">
                  <c:v>82.82</c:v>
                </c:pt>
                <c:pt idx="4">
                  <c:v>83.31</c:v>
                </c:pt>
              </c:numCache>
            </c:numRef>
          </c:val>
          <c:smooth val="0"/>
          <c:extLst>
            <c:ext xmlns:c16="http://schemas.microsoft.com/office/drawing/2014/chart" uri="{C3380CC4-5D6E-409C-BE32-E72D297353CC}">
              <c16:uniqueId val="{00000001-841D-4AED-8085-E96E44D93F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170.41</c:v>
                </c:pt>
                <c:pt idx="1">
                  <c:v>180.73</c:v>
                </c:pt>
                <c:pt idx="2">
                  <c:v>179.72</c:v>
                </c:pt>
                <c:pt idx="3">
                  <c:v>150</c:v>
                </c:pt>
                <c:pt idx="4">
                  <c:v>150.54</c:v>
                </c:pt>
              </c:numCache>
            </c:numRef>
          </c:val>
          <c:extLst>
            <c:ext xmlns:c16="http://schemas.microsoft.com/office/drawing/2014/chart" uri="{C3380CC4-5D6E-409C-BE32-E72D297353CC}">
              <c16:uniqueId val="{00000000-B193-4AD3-A236-0C1145FE4D0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193.1</c:v>
                </c:pt>
                <c:pt idx="3">
                  <c:v>165.76</c:v>
                </c:pt>
                <c:pt idx="4">
                  <c:v>160.62</c:v>
                </c:pt>
              </c:numCache>
            </c:numRef>
          </c:val>
          <c:smooth val="0"/>
          <c:extLst>
            <c:ext xmlns:c16="http://schemas.microsoft.com/office/drawing/2014/chart" uri="{C3380CC4-5D6E-409C-BE32-E72D297353CC}">
              <c16:uniqueId val="{00000001-B193-4AD3-A236-0C1145FE4D0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阿久比町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8">
        <f>データ!S6</f>
        <v>28767</v>
      </c>
      <c r="AM8" s="68"/>
      <c r="AN8" s="68"/>
      <c r="AO8" s="68"/>
      <c r="AP8" s="68"/>
      <c r="AQ8" s="68"/>
      <c r="AR8" s="68"/>
      <c r="AS8" s="68"/>
      <c r="AT8" s="67">
        <f>データ!T6</f>
        <v>23.8</v>
      </c>
      <c r="AU8" s="67"/>
      <c r="AV8" s="67"/>
      <c r="AW8" s="67"/>
      <c r="AX8" s="67"/>
      <c r="AY8" s="67"/>
      <c r="AZ8" s="67"/>
      <c r="BA8" s="67"/>
      <c r="BB8" s="67">
        <f>データ!U6</f>
        <v>1208.7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85.4</v>
      </c>
      <c r="Q10" s="67"/>
      <c r="R10" s="67"/>
      <c r="S10" s="67"/>
      <c r="T10" s="67"/>
      <c r="U10" s="67"/>
      <c r="V10" s="67"/>
      <c r="W10" s="67">
        <f>データ!Q6</f>
        <v>86.34</v>
      </c>
      <c r="X10" s="67"/>
      <c r="Y10" s="67"/>
      <c r="Z10" s="67"/>
      <c r="AA10" s="67"/>
      <c r="AB10" s="67"/>
      <c r="AC10" s="67"/>
      <c r="AD10" s="68">
        <f>データ!R6</f>
        <v>1836</v>
      </c>
      <c r="AE10" s="68"/>
      <c r="AF10" s="68"/>
      <c r="AG10" s="68"/>
      <c r="AH10" s="68"/>
      <c r="AI10" s="68"/>
      <c r="AJ10" s="68"/>
      <c r="AK10" s="2"/>
      <c r="AL10" s="68">
        <f>データ!V6</f>
        <v>24550</v>
      </c>
      <c r="AM10" s="68"/>
      <c r="AN10" s="68"/>
      <c r="AO10" s="68"/>
      <c r="AP10" s="68"/>
      <c r="AQ10" s="68"/>
      <c r="AR10" s="68"/>
      <c r="AS10" s="68"/>
      <c r="AT10" s="67">
        <f>データ!W6</f>
        <v>3.72</v>
      </c>
      <c r="AU10" s="67"/>
      <c r="AV10" s="67"/>
      <c r="AW10" s="67"/>
      <c r="AX10" s="67"/>
      <c r="AY10" s="67"/>
      <c r="AZ10" s="67"/>
      <c r="BA10" s="67"/>
      <c r="BB10" s="67">
        <f>データ!X6</f>
        <v>6599.46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gmsLx16gJy23i00hDVlOp/vazI6GraWu/C+BB1tEwqh3XxBnItAbXd3etTnOzA18plF+MZprsH75tQrV0bKYkg==" saltValue="cd1I6AR791clwmykC46l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234419</v>
      </c>
      <c r="D6" s="33">
        <f t="shared" si="3"/>
        <v>47</v>
      </c>
      <c r="E6" s="33">
        <f t="shared" si="3"/>
        <v>17</v>
      </c>
      <c r="F6" s="33">
        <f t="shared" si="3"/>
        <v>1</v>
      </c>
      <c r="G6" s="33">
        <f t="shared" si="3"/>
        <v>0</v>
      </c>
      <c r="H6" s="33" t="str">
        <f t="shared" si="3"/>
        <v>愛知県　阿久比町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85.4</v>
      </c>
      <c r="Q6" s="34">
        <f t="shared" si="3"/>
        <v>86.34</v>
      </c>
      <c r="R6" s="34">
        <f t="shared" si="3"/>
        <v>1836</v>
      </c>
      <c r="S6" s="34">
        <f t="shared" si="3"/>
        <v>28767</v>
      </c>
      <c r="T6" s="34">
        <f t="shared" si="3"/>
        <v>23.8</v>
      </c>
      <c r="U6" s="34">
        <f t="shared" si="3"/>
        <v>1208.7</v>
      </c>
      <c r="V6" s="34">
        <f t="shared" si="3"/>
        <v>24550</v>
      </c>
      <c r="W6" s="34">
        <f t="shared" si="3"/>
        <v>3.72</v>
      </c>
      <c r="X6" s="34">
        <f t="shared" si="3"/>
        <v>6599.46</v>
      </c>
      <c r="Y6" s="35">
        <f>IF(Y7="",NA(),Y7)</f>
        <v>81.2</v>
      </c>
      <c r="Z6" s="35">
        <f t="shared" ref="Z6:AH6" si="4">IF(Z7="",NA(),Z7)</f>
        <v>76.73</v>
      </c>
      <c r="AA6" s="35">
        <f t="shared" si="4"/>
        <v>75.66</v>
      </c>
      <c r="AB6" s="35">
        <f t="shared" si="4"/>
        <v>83.39</v>
      </c>
      <c r="AC6" s="35">
        <f t="shared" si="4"/>
        <v>66.540000000000006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933.62</v>
      </c>
      <c r="BG6" s="35">
        <f t="shared" ref="BG6:BO6" si="7">IF(BG7="",NA(),BG7)</f>
        <v>966.53</v>
      </c>
      <c r="BH6" s="35">
        <f t="shared" si="7"/>
        <v>829.38</v>
      </c>
      <c r="BI6" s="35">
        <f t="shared" si="7"/>
        <v>656.27</v>
      </c>
      <c r="BJ6" s="35">
        <f t="shared" si="7"/>
        <v>739.96</v>
      </c>
      <c r="BK6" s="35">
        <f t="shared" si="7"/>
        <v>1067.74</v>
      </c>
      <c r="BL6" s="35">
        <f t="shared" si="7"/>
        <v>1018.27</v>
      </c>
      <c r="BM6" s="35">
        <f t="shared" si="7"/>
        <v>1120.55</v>
      </c>
      <c r="BN6" s="35">
        <f t="shared" si="7"/>
        <v>855.79</v>
      </c>
      <c r="BO6" s="35">
        <f t="shared" si="7"/>
        <v>948.07</v>
      </c>
      <c r="BP6" s="34" t="str">
        <f>IF(BP7="","",IF(BP7="-","【-】","【"&amp;SUBSTITUTE(TEXT(BP7,"#,##0.00"),"-","△")&amp;"】"))</f>
        <v>【682.78】</v>
      </c>
      <c r="BQ6" s="35">
        <f>IF(BQ7="",NA(),BQ7)</f>
        <v>66.31</v>
      </c>
      <c r="BR6" s="35">
        <f t="shared" ref="BR6:BZ6" si="8">IF(BR7="",NA(),BR7)</f>
        <v>61.96</v>
      </c>
      <c r="BS6" s="35">
        <f t="shared" si="8"/>
        <v>62.19</v>
      </c>
      <c r="BT6" s="35">
        <f t="shared" si="8"/>
        <v>74.430000000000007</v>
      </c>
      <c r="BU6" s="35">
        <f t="shared" si="8"/>
        <v>62.69</v>
      </c>
      <c r="BV6" s="35">
        <f t="shared" si="8"/>
        <v>73.569999999999993</v>
      </c>
      <c r="BW6" s="35">
        <f t="shared" si="8"/>
        <v>71.569999999999993</v>
      </c>
      <c r="BX6" s="35">
        <f t="shared" si="8"/>
        <v>73.28</v>
      </c>
      <c r="BY6" s="35">
        <f t="shared" si="8"/>
        <v>82.82</v>
      </c>
      <c r="BZ6" s="35">
        <f t="shared" si="8"/>
        <v>83.31</v>
      </c>
      <c r="CA6" s="34" t="str">
        <f>IF(CA7="","",IF(CA7="-","【-】","【"&amp;SUBSTITUTE(TEXT(CA7,"#,##0.00"),"-","△")&amp;"】"))</f>
        <v>【100.91】</v>
      </c>
      <c r="CB6" s="35">
        <f>IF(CB7="",NA(),CB7)</f>
        <v>170.41</v>
      </c>
      <c r="CC6" s="35">
        <f t="shared" ref="CC6:CK6" si="9">IF(CC7="",NA(),CC7)</f>
        <v>180.73</v>
      </c>
      <c r="CD6" s="35">
        <f t="shared" si="9"/>
        <v>179.72</v>
      </c>
      <c r="CE6" s="35">
        <f t="shared" si="9"/>
        <v>150</v>
      </c>
      <c r="CF6" s="35">
        <f t="shared" si="9"/>
        <v>150.54</v>
      </c>
      <c r="CG6" s="35">
        <f t="shared" si="9"/>
        <v>184.87</v>
      </c>
      <c r="CH6" s="35">
        <f t="shared" si="9"/>
        <v>195.88</v>
      </c>
      <c r="CI6" s="35">
        <f t="shared" si="9"/>
        <v>193.1</v>
      </c>
      <c r="CJ6" s="35">
        <f t="shared" si="9"/>
        <v>165.76</v>
      </c>
      <c r="CK6" s="35">
        <f t="shared" si="9"/>
        <v>160.62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49.75</v>
      </c>
      <c r="CT6" s="35">
        <f t="shared" si="10"/>
        <v>51.05</v>
      </c>
      <c r="CU6" s="35">
        <f t="shared" si="10"/>
        <v>50.12</v>
      </c>
      <c r="CV6" s="35">
        <f t="shared" si="10"/>
        <v>49.98</v>
      </c>
      <c r="CW6" s="34" t="str">
        <f>IF(CW7="","",IF(CW7="-","【-】","【"&amp;SUBSTITUTE(TEXT(CW7,"#,##0.00"),"-","△")&amp;"】"))</f>
        <v>【58.98】</v>
      </c>
      <c r="CX6" s="35">
        <f>IF(CX7="",NA(),CX7)</f>
        <v>85.17</v>
      </c>
      <c r="CY6" s="35">
        <f t="shared" ref="CY6:DG6" si="11">IF(CY7="",NA(),CY7)</f>
        <v>86.53</v>
      </c>
      <c r="CZ6" s="35">
        <f t="shared" si="11"/>
        <v>86.71</v>
      </c>
      <c r="DA6" s="35">
        <f t="shared" si="11"/>
        <v>86.9</v>
      </c>
      <c r="DB6" s="35">
        <f t="shared" si="11"/>
        <v>87.32</v>
      </c>
      <c r="DC6" s="35">
        <f t="shared" si="11"/>
        <v>88.59</v>
      </c>
      <c r="DD6" s="35">
        <f t="shared" si="11"/>
        <v>87.85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0.59</v>
      </c>
      <c r="EG6" s="35">
        <f t="shared" si="14"/>
        <v>0.73</v>
      </c>
      <c r="EH6" s="35">
        <f t="shared" si="14"/>
        <v>0.09</v>
      </c>
      <c r="EI6" s="35">
        <f t="shared" si="14"/>
        <v>0.04</v>
      </c>
      <c r="EJ6" s="35">
        <f t="shared" si="14"/>
        <v>0.11</v>
      </c>
      <c r="EK6" s="35">
        <f t="shared" si="14"/>
        <v>0.16</v>
      </c>
      <c r="EL6" s="35">
        <f t="shared" si="14"/>
        <v>0.19</v>
      </c>
      <c r="EM6" s="35">
        <f t="shared" si="14"/>
        <v>0.16</v>
      </c>
      <c r="EN6" s="35">
        <f t="shared" si="14"/>
        <v>0.2</v>
      </c>
      <c r="EO6" s="34" t="str">
        <f>IF(EO7="","",IF(EO7="-","【-】","【"&amp;SUBSTITUTE(TEXT(EO7,"#,##0.00"),"-","△")&amp;"】"))</f>
        <v>【0.23】</v>
      </c>
    </row>
    <row r="7" spans="1:145" s="36" customFormat="1" x14ac:dyDescent="0.15">
      <c r="A7" s="28"/>
      <c r="B7" s="37">
        <v>2018</v>
      </c>
      <c r="C7" s="37">
        <v>234419</v>
      </c>
      <c r="D7" s="37">
        <v>47</v>
      </c>
      <c r="E7" s="37">
        <v>17</v>
      </c>
      <c r="F7" s="37">
        <v>1</v>
      </c>
      <c r="G7" s="37">
        <v>0</v>
      </c>
      <c r="H7" s="37" t="s">
        <v>97</v>
      </c>
      <c r="I7" s="37" t="s">
        <v>98</v>
      </c>
      <c r="J7" s="37" t="s">
        <v>99</v>
      </c>
      <c r="K7" s="37" t="s">
        <v>100</v>
      </c>
      <c r="L7" s="37" t="s">
        <v>101</v>
      </c>
      <c r="M7" s="37" t="s">
        <v>102</v>
      </c>
      <c r="N7" s="38" t="s">
        <v>103</v>
      </c>
      <c r="O7" s="38" t="s">
        <v>104</v>
      </c>
      <c r="P7" s="38">
        <v>85.4</v>
      </c>
      <c r="Q7" s="38">
        <v>86.34</v>
      </c>
      <c r="R7" s="38">
        <v>1836</v>
      </c>
      <c r="S7" s="38">
        <v>28767</v>
      </c>
      <c r="T7" s="38">
        <v>23.8</v>
      </c>
      <c r="U7" s="38">
        <v>1208.7</v>
      </c>
      <c r="V7" s="38">
        <v>24550</v>
      </c>
      <c r="W7" s="38">
        <v>3.72</v>
      </c>
      <c r="X7" s="38">
        <v>6599.46</v>
      </c>
      <c r="Y7" s="38">
        <v>81.2</v>
      </c>
      <c r="Z7" s="38">
        <v>76.73</v>
      </c>
      <c r="AA7" s="38">
        <v>75.66</v>
      </c>
      <c r="AB7" s="38">
        <v>83.39</v>
      </c>
      <c r="AC7" s="38">
        <v>66.540000000000006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933.62</v>
      </c>
      <c r="BG7" s="38">
        <v>966.53</v>
      </c>
      <c r="BH7" s="38">
        <v>829.38</v>
      </c>
      <c r="BI7" s="38">
        <v>656.27</v>
      </c>
      <c r="BJ7" s="38">
        <v>739.96</v>
      </c>
      <c r="BK7" s="38">
        <v>1067.74</v>
      </c>
      <c r="BL7" s="38">
        <v>1018.27</v>
      </c>
      <c r="BM7" s="38">
        <v>1120.55</v>
      </c>
      <c r="BN7" s="38">
        <v>855.79</v>
      </c>
      <c r="BO7" s="38">
        <v>948.07</v>
      </c>
      <c r="BP7" s="38">
        <v>682.78</v>
      </c>
      <c r="BQ7" s="38">
        <v>66.31</v>
      </c>
      <c r="BR7" s="38">
        <v>61.96</v>
      </c>
      <c r="BS7" s="38">
        <v>62.19</v>
      </c>
      <c r="BT7" s="38">
        <v>74.430000000000007</v>
      </c>
      <c r="BU7" s="38">
        <v>62.69</v>
      </c>
      <c r="BV7" s="38">
        <v>73.569999999999993</v>
      </c>
      <c r="BW7" s="38">
        <v>71.569999999999993</v>
      </c>
      <c r="BX7" s="38">
        <v>73.28</v>
      </c>
      <c r="BY7" s="38">
        <v>82.82</v>
      </c>
      <c r="BZ7" s="38">
        <v>83.31</v>
      </c>
      <c r="CA7" s="38">
        <v>100.91</v>
      </c>
      <c r="CB7" s="38">
        <v>170.41</v>
      </c>
      <c r="CC7" s="38">
        <v>180.73</v>
      </c>
      <c r="CD7" s="38">
        <v>179.72</v>
      </c>
      <c r="CE7" s="38">
        <v>150</v>
      </c>
      <c r="CF7" s="38">
        <v>150.54</v>
      </c>
      <c r="CG7" s="38">
        <v>184.87</v>
      </c>
      <c r="CH7" s="38">
        <v>195.88</v>
      </c>
      <c r="CI7" s="38">
        <v>193.1</v>
      </c>
      <c r="CJ7" s="38">
        <v>165.76</v>
      </c>
      <c r="CK7" s="38">
        <v>160.62</v>
      </c>
      <c r="CL7" s="38">
        <v>136.86000000000001</v>
      </c>
      <c r="CM7" s="38" t="s">
        <v>103</v>
      </c>
      <c r="CN7" s="38" t="s">
        <v>103</v>
      </c>
      <c r="CO7" s="38" t="s">
        <v>103</v>
      </c>
      <c r="CP7" s="38" t="s">
        <v>103</v>
      </c>
      <c r="CQ7" s="38" t="s">
        <v>103</v>
      </c>
      <c r="CR7" s="38">
        <v>51.08</v>
      </c>
      <c r="CS7" s="38">
        <v>49.75</v>
      </c>
      <c r="CT7" s="38">
        <v>51.05</v>
      </c>
      <c r="CU7" s="38">
        <v>50.12</v>
      </c>
      <c r="CV7" s="38">
        <v>49.98</v>
      </c>
      <c r="CW7" s="38">
        <v>58.98</v>
      </c>
      <c r="CX7" s="38">
        <v>85.17</v>
      </c>
      <c r="CY7" s="38">
        <v>86.53</v>
      </c>
      <c r="CZ7" s="38">
        <v>86.71</v>
      </c>
      <c r="DA7" s="38">
        <v>86.9</v>
      </c>
      <c r="DB7" s="38">
        <v>87.32</v>
      </c>
      <c r="DC7" s="38">
        <v>88.59</v>
      </c>
      <c r="DD7" s="38">
        <v>87.85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0.59</v>
      </c>
      <c r="EG7" s="38">
        <v>0.73</v>
      </c>
      <c r="EH7" s="38">
        <v>0.09</v>
      </c>
      <c r="EI7" s="38">
        <v>0.04</v>
      </c>
      <c r="EJ7" s="38">
        <v>0.11</v>
      </c>
      <c r="EK7" s="38">
        <v>0.16</v>
      </c>
      <c r="EL7" s="38">
        <v>0.19</v>
      </c>
      <c r="EM7" s="38">
        <v>0.16</v>
      </c>
      <c r="EN7" s="38">
        <v>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2020-01-30T01:25:45Z</cp:lastPrinted>
  <dcterms:created xsi:type="dcterms:W3CDTF">2019-12-05T05:05:31Z</dcterms:created>
  <dcterms:modified xsi:type="dcterms:W3CDTF">2020-02-17T08:56:39Z</dcterms:modified>
  <cp:category/>
</cp:coreProperties>
</file>