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H31 データ\H31-7 佐藤（旧合併特例、一般事業等）\10　経営比較分析表（農集・漁集）\4　修正後\38　長久手市\"/>
    </mc:Choice>
  </mc:AlternateContent>
  <xr:revisionPtr revIDLastSave="0" documentId="13_ncr:8001_{BD73CEF6-F5B5-45E9-B803-0252D3BEBF67}" xr6:coauthVersionLast="36" xr6:coauthVersionMax="36" xr10:uidLastSave="{00000000-0000-0000-0000-000000000000}"/>
  <workbookProtection workbookAlgorithmName="SHA-512" workbookHashValue="TWMxpajgdK2xlBqllkso7msk0zpu+ng49kKYak5xxkzt76AuGVvYaSRAcGq2OLUTKHoeeUaMxb4fYkHH8FOsag==" workbookSaltValue="ZtDYjRbLh+uDTAvqcGSXRg==" workbookSpinCount="100000" lockStructure="1"/>
  <bookViews>
    <workbookView xWindow="1860" yWindow="0" windowWidth="17940" windowHeight="697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K85" i="4"/>
  <c r="J85" i="4"/>
  <c r="BB10" i="4"/>
  <c r="AT10" i="4"/>
  <c r="AD10" i="4"/>
  <c r="P10" i="4"/>
  <c r="B10" i="4"/>
  <c r="AT8" i="4"/>
  <c r="AL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<sst xmlns="http://schemas.openxmlformats.org/spreadsheetml/2006/main" count="311" uniqueCount="111">
  <si>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</si>
  <si>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</si>
  <si>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</si>
  <si>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</si>
  <si>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</si>
  <si>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</si>
  <si>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</si>
  <si>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</si>
  <si>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</si>
  <si>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</si>
  <si>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</si>
  <si>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</si>
  <si>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</si>
  <si>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</si>
  <si>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</si>
  <si>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</si>
  <si>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</si>
  <si>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</si>
  <si>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</si>
  <si>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</si>
  <si>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</si>
  <si>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</si>
  <si>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</si>
  <si>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</si>
  <si>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</si>
  <si>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</si>
  <si>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</si>
  <si>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</si>
  <si>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</si>
  <si>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</si>
  <si>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</si>
  <si>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</si>
  <si>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</si>
  <si>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</si>
  <si>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</si>
  <si>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</si>
  <si>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</si>
  <si>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</si>
  <si>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</si>
  <si>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</si>
  <si>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</si>
  <si>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</si>
  <si>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</si>
  <si>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</si>
  <si>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</si>
  <si>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</si>
  <si>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</si>
  <si>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</si>
  <si>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</si>
  <si>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</si>
  <si>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</si>
  <si>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</si>
  <si>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</si>
  <si>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</si>
  <si>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</si>
  <si>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</si>
  <si>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</si>
  <si>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</si>
  <si>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</si>
  <si>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</si>
  <si>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</si>
  <si>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</si>
  <si>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</si>
  <si>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</si>
  <si>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</si>
  <si>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</si>
  <si>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</si>
  <si>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</si>
  <si>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</si>
  <si>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</si>
  <si>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</si>
  <si>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</si>
  <si>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</si>
  <si>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</si>
  <si>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</si>
  <si>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</si>
  <si>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</si>
  <si>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</si>
  <si>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</si>
  <si>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</si>
  <si>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</si>
  <si>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</si>
  <si>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</si>
  <si>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</si>
  <si>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</si>
  <si>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</si>
  <si>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</si>
  <si>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</si>
  <si>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</si>
  <si>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</si>
  <si>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</si>
  <si>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</si>
  <si>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</si>
  <si>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</si>
  <si>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</si>
  <si>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</si>
  <si>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長久手市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</si>
  <si>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</si>
  <si>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</si>
  <si>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</si>
  <si>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</si>
  <si>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</si>
  <si>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</si>
  <si>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</si>
  <si>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</si>
  <si>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</si>
  <si>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</si>
  <si>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</si>
  <si>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平成30年度より地方公営企業法の財務適用を行い、同年度より減価償却費を算定していることから、減価償却費累計額も平均値より低くなっている。しかし、昭和56年に供用開始しており、施設等の老朽化が進行しているため、改築更新等を検討し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38" eb="41">
      <t>ドウネンド</t>
    </rPh>
    <rPh sb="43" eb="45">
      <t>ゲンカ</t>
    </rPh>
    <rPh sb="45" eb="48">
      <t>ショウキャクヒ</t>
    </rPh>
    <rPh sb="49" eb="51">
      <t>サンテイ</t>
    </rPh>
    <rPh sb="60" eb="62">
      <t>ゲンカ</t>
    </rPh>
    <rPh sb="62" eb="65">
      <t>ショウキャクヒ</t>
    </rPh>
    <rPh sb="65" eb="68">
      <t>ルイケイガク</t>
    </rPh>
    <rPh sb="69" eb="72">
      <t>ヘイキンチ</t>
    </rPh>
    <rPh sb="74" eb="75">
      <t>ヒク</t>
    </rPh>
    <rPh sb="86" eb="88">
      <t>ショウワ</t>
    </rPh>
    <rPh sb="90" eb="91">
      <t>ネン</t>
    </rPh>
    <rPh sb="101" eb="103">
      <t>シセツ</t>
    </rPh>
    <rPh sb="103" eb="104">
      <t>トウ</t>
    </rPh>
    <rPh sb="105" eb="108">
      <t>ロウキュウカ</t>
    </rPh>
    <rPh sb="109" eb="111">
      <t>シンコウ</t>
    </rPh>
    <rPh sb="118" eb="120">
      <t>カイチク</t>
    </rPh>
    <rPh sb="120" eb="122">
      <t>コウシン</t>
    </rPh>
    <rPh sb="122" eb="123">
      <t>トウ</t>
    </rPh>
    <rPh sb="124" eb="126">
      <t>ケントウ</t>
    </rPh>
    <rPh sb="130" eb="132">
      <t>ヒツヨウ</t>
    </rPh>
    <phoneticPr fontId="4"/>
  </si>
  <si>
    <t>　経営の健全性・効率性に係る指標について、平均値を上回っているが、施設等の老朽化が進行しているため、引き続き収入の確保と事業の効率化等を進めていき、効率的に改築更新を行う必要がある。
　経営戦略については、現在策定を進めており、令和２年度中の公表を目指している。</t>
    <rPh sb="1" eb="3">
      <t>ケイエイ</t>
    </rPh>
    <rPh sb="4" eb="7">
      <t>ケンゼンセイ</t>
    </rPh>
    <rPh sb="8" eb="11">
      <t>コウリツセイ</t>
    </rPh>
    <rPh sb="12" eb="13">
      <t>カカワ</t>
    </rPh>
    <rPh sb="14" eb="16">
      <t>シヒョウ</t>
    </rPh>
    <rPh sb="21" eb="24">
      <t>ヘイキンチ</t>
    </rPh>
    <rPh sb="50" eb="51">
      <t>ヒ</t>
    </rPh>
    <rPh sb="52" eb="53">
      <t>ツヅ</t>
    </rPh>
    <rPh sb="78" eb="80">
      <t>カイチク</t>
    </rPh>
    <rPh sb="83" eb="84">
      <t>オコナ</t>
    </rPh>
    <rPh sb="93" eb="95">
      <t>ケイエイ</t>
    </rPh>
    <rPh sb="95" eb="97">
      <t>センリャク</t>
    </rPh>
    <rPh sb="103" eb="105">
      <t>ゲンザイ</t>
    </rPh>
    <rPh sb="105" eb="107">
      <t>サクテイ</t>
    </rPh>
    <rPh sb="108" eb="109">
      <t>スス</t>
    </rPh>
    <rPh sb="114" eb="116">
      <t>レイワ</t>
    </rPh>
    <rPh sb="117" eb="119">
      <t>ネンド</t>
    </rPh>
    <rPh sb="121" eb="123">
      <t>コウヒョウ</t>
    </rPh>
    <rPh sb="124" eb="126">
      <t>メザ</t>
    </rPh>
    <phoneticPr fontId="4"/>
  </si>
  <si>
    <t>平成30年度より地方公営企業法の財務適用を行っている。
①経常収支比率
　「長期前受金戻入」を計上していること等から比率が100％を超え、平均値を上回っている。今後の更新投資等の財源確保のため、引き続き収入の確保と事業の効率化等を進めていく必要がある。
③流動比率
　地方債償還金等の負担が大きいため、100％を下回っている。引き続き収入の確保と事業の効率化等を進めていく必要がある。
④企業債残高対事業規模比率
　企業債は、令和７年度に償還完了予定。
⑤経費回収率
　経費回収率は100％を下回っており、引き続き収入の確保と事業の効率化等を進めていく必要がある。
⑥汚水処理原価
　平均値を下回っているが、今後の更新投資等の財源確保のため、引き続き収入の確保と事業の効率化等を進めていく必要がある。
⑧水洗化率
　90％を超えているが、全国平均を下回っているため引き続き100％を目標とし、率の向上に努めていく必要がある。</t>
    <rPh sb="0" eb="2">
      <t>ヘイセイ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ザイム</t>
    </rPh>
    <rPh sb="18" eb="20">
      <t>テキヨウ</t>
    </rPh>
    <rPh sb="21" eb="22">
      <t>オコナ</t>
    </rPh>
    <rPh sb="29" eb="31">
      <t>ケイジョウ</t>
    </rPh>
    <rPh sb="31" eb="33">
      <t>シュウシ</t>
    </rPh>
    <rPh sb="33" eb="35">
      <t>ヒリツ</t>
    </rPh>
    <rPh sb="38" eb="40">
      <t>チョウキ</t>
    </rPh>
    <rPh sb="40" eb="43">
      <t>マエウケキン</t>
    </rPh>
    <rPh sb="43" eb="45">
      <t>レイニュウ</t>
    </rPh>
    <rPh sb="47" eb="49">
      <t>ケイジョウ</t>
    </rPh>
    <rPh sb="55" eb="56">
      <t>トウ</t>
    </rPh>
    <rPh sb="58" eb="60">
      <t>ヒリツ</t>
    </rPh>
    <rPh sb="66" eb="67">
      <t>コ</t>
    </rPh>
    <rPh sb="69" eb="72">
      <t>ヘイキンチ</t>
    </rPh>
    <rPh sb="73" eb="75">
      <t>ウワマワ</t>
    </rPh>
    <rPh sb="80" eb="82">
      <t>コンゴ</t>
    </rPh>
    <rPh sb="83" eb="85">
      <t>コウシン</t>
    </rPh>
    <rPh sb="85" eb="87">
      <t>トウシ</t>
    </rPh>
    <rPh sb="87" eb="88">
      <t>トウ</t>
    </rPh>
    <rPh sb="89" eb="91">
      <t>ザイゲン</t>
    </rPh>
    <rPh sb="91" eb="93">
      <t>カクホ</t>
    </rPh>
    <rPh sb="97" eb="98">
      <t>ヒ</t>
    </rPh>
    <rPh sb="99" eb="100">
      <t>ツヅ</t>
    </rPh>
    <rPh sb="101" eb="103">
      <t>シュウニュウ</t>
    </rPh>
    <rPh sb="104" eb="106">
      <t>カクホ</t>
    </rPh>
    <rPh sb="107" eb="109">
      <t>ジギョウ</t>
    </rPh>
    <rPh sb="110" eb="113">
      <t>コウリツカ</t>
    </rPh>
    <rPh sb="113" eb="114">
      <t>トウ</t>
    </rPh>
    <rPh sb="115" eb="116">
      <t>スス</t>
    </rPh>
    <rPh sb="120" eb="122">
      <t>ヒツヨウ</t>
    </rPh>
    <rPh sb="128" eb="130">
      <t>リュウドウ</t>
    </rPh>
    <rPh sb="130" eb="132">
      <t>ヒリツ</t>
    </rPh>
    <rPh sb="134" eb="137">
      <t>チホウサイ</t>
    </rPh>
    <rPh sb="137" eb="139">
      <t>ショウカン</t>
    </rPh>
    <rPh sb="139" eb="140">
      <t>キン</t>
    </rPh>
    <rPh sb="140" eb="141">
      <t>トウ</t>
    </rPh>
    <rPh sb="142" eb="144">
      <t>フタン</t>
    </rPh>
    <rPh sb="145" eb="146">
      <t>オオ</t>
    </rPh>
    <rPh sb="156" eb="158">
      <t>シタマワ</t>
    </rPh>
    <rPh sb="194" eb="197">
      <t>キギョウサイ</t>
    </rPh>
    <rPh sb="197" eb="199">
      <t>ザンダカ</t>
    </rPh>
    <rPh sb="199" eb="200">
      <t>タイ</t>
    </rPh>
    <rPh sb="200" eb="202">
      <t>ジギョウ</t>
    </rPh>
    <rPh sb="202" eb="204">
      <t>キボ</t>
    </rPh>
    <rPh sb="204" eb="206">
      <t>ヒリツ</t>
    </rPh>
    <rPh sb="208" eb="211">
      <t>キギョウサイ</t>
    </rPh>
    <rPh sb="213" eb="215">
      <t>レイワ</t>
    </rPh>
    <rPh sb="216" eb="218">
      <t>ネンド</t>
    </rPh>
    <rPh sb="219" eb="221">
      <t>ショウカン</t>
    </rPh>
    <rPh sb="221" eb="223">
      <t>カンリョウ</t>
    </rPh>
    <rPh sb="223" eb="225">
      <t>ヨテイ</t>
    </rPh>
    <rPh sb="228" eb="230">
      <t>ケイヒ</t>
    </rPh>
    <rPh sb="230" eb="233">
      <t>カイシュウリツ</t>
    </rPh>
    <rPh sb="246" eb="248">
      <t>シタマワ</t>
    </rPh>
    <rPh sb="284" eb="286">
      <t>オスイ</t>
    </rPh>
    <rPh sb="286" eb="288">
      <t>ショリ</t>
    </rPh>
    <rPh sb="288" eb="290">
      <t>ゲンカ</t>
    </rPh>
    <rPh sb="292" eb="295">
      <t>ヘイキンチ</t>
    </rPh>
    <rPh sb="296" eb="298">
      <t>シタマワ</t>
    </rPh>
    <rPh sb="352" eb="354">
      <t>スイセン</t>
    </rPh>
    <rPh sb="354" eb="355">
      <t>バ</t>
    </rPh>
    <rPh sb="355" eb="356">
      <t>リツ</t>
    </rPh>
    <rPh sb="362" eb="363">
      <t>コ</t>
    </rPh>
    <rPh sb="369" eb="371">
      <t>ゼンコク</t>
    </rPh>
    <rPh sb="371" eb="373">
      <t>ヘイキン</t>
    </rPh>
    <rPh sb="374" eb="376">
      <t>シタマワ</t>
    </rPh>
    <rPh sb="382" eb="383">
      <t>ヒ</t>
    </rPh>
    <rPh sb="384" eb="385">
      <t>ツヅ</t>
    </rPh>
    <rPh sb="391" eb="393">
      <t>モクヒョウ</t>
    </rPh>
    <rPh sb="396" eb="397">
      <t>リツ</t>
    </rPh>
    <rPh sb="398" eb="400">
      <t>コウジョウ</t>
    </rPh>
    <rPh sb="401" eb="402">
      <t>ツト</t>
    </rPh>
    <rPh sb="406" eb="40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</si>
</sst>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C-4B0E-8195-0F5DDAAC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70400"/>
        <c:axId val="1720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C-4B0E-8195-0F5DDAAC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70400"/>
        <c:axId val="172071936"/>
      </c:lineChart>
      <c:dateAx>
        <c:axId val="17207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071936"/>
        <c:crosses val="autoZero"/>
        <c:auto val="1"/>
        <c:lblOffset val="100"/>
        <c:baseTimeUnit val="years"/>
      </c:dateAx>
      <c:valAx>
        <c:axId val="17207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070400"/>
        <c:crosses val="autoZero"/>
        <c:crossBetween val="between"/>
        <c:majorUnit val="1.0000000000000005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1-40D8-8600-20771FD48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64384"/>
        <c:axId val="17606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1-40D8-8600-20771FD48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64384"/>
        <c:axId val="176065920"/>
      </c:lineChart>
      <c:dateAx>
        <c:axId val="17606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65920"/>
        <c:crosses val="autoZero"/>
        <c:auto val="1"/>
        <c:lblOffset val="100"/>
        <c:baseTimeUnit val="years"/>
      </c:dateAx>
      <c:valAx>
        <c:axId val="17606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7-4A0D-9B9F-972ED813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02016"/>
        <c:axId val="1761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7-4A0D-9B9F-972ED813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02016"/>
        <c:axId val="176112000"/>
      </c:lineChart>
      <c:dateAx>
        <c:axId val="1761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12000"/>
        <c:crosses val="autoZero"/>
        <c:auto val="1"/>
        <c:lblOffset val="100"/>
        <c:baseTimeUnit val="years"/>
      </c:dateAx>
      <c:valAx>
        <c:axId val="1761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0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1-42D9-8E9F-C21BBF38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36704"/>
        <c:axId val="1721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1-42D9-8E9F-C21BBF38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36704"/>
        <c:axId val="172142592"/>
      </c:lineChart>
      <c:dateAx>
        <c:axId val="1721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142592"/>
        <c:crosses val="autoZero"/>
        <c:auto val="1"/>
        <c:lblOffset val="100"/>
        <c:baseTimeUnit val="years"/>
      </c:dateAx>
      <c:valAx>
        <c:axId val="1721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1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D-4E66-9476-C67BEF3CA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01312"/>
        <c:axId val="17231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D-4E66-9476-C67BEF3CA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01312"/>
        <c:axId val="172315392"/>
      </c:lineChart>
      <c:dateAx>
        <c:axId val="1723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15392"/>
        <c:crosses val="autoZero"/>
        <c:auto val="1"/>
        <c:lblOffset val="100"/>
        <c:baseTimeUnit val="years"/>
      </c:dateAx>
      <c:valAx>
        <c:axId val="17231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0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B6E-8815-5F00C714D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34656"/>
        <c:axId val="1745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1-4B6E-8815-5F00C714D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34656"/>
        <c:axId val="174536192"/>
      </c:lineChart>
      <c:dateAx>
        <c:axId val="1745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536192"/>
        <c:crosses val="autoZero"/>
        <c:auto val="1"/>
        <c:lblOffset val="100"/>
        <c:baseTimeUnit val="years"/>
      </c:dateAx>
      <c:valAx>
        <c:axId val="1745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5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4-4CAC-AF5A-EDAB7F37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45856"/>
        <c:axId val="17475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4-4CAC-AF5A-EDAB7F37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45856"/>
        <c:axId val="174751744"/>
      </c:lineChart>
      <c:dateAx>
        <c:axId val="1747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751744"/>
        <c:crosses val="autoZero"/>
        <c:auto val="1"/>
        <c:lblOffset val="100"/>
        <c:baseTimeUnit val="years"/>
      </c:dateAx>
      <c:valAx>
        <c:axId val="17475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7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5-4A2B-920E-4A445915D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99872"/>
        <c:axId val="17481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5-4A2B-920E-4A445915D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872"/>
        <c:axId val="174813952"/>
      </c:lineChart>
      <c:dateAx>
        <c:axId val="17479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813952"/>
        <c:crosses val="autoZero"/>
        <c:auto val="1"/>
        <c:lblOffset val="100"/>
        <c:baseTimeUnit val="years"/>
      </c:dateAx>
      <c:valAx>
        <c:axId val="17481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79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9-433A-AAAC-3E2FBFE35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02720"/>
        <c:axId val="17590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9-433A-AAAC-3E2FBFE35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02720"/>
        <c:axId val="175904256"/>
      </c:lineChart>
      <c:dateAx>
        <c:axId val="1759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04256"/>
        <c:crosses val="autoZero"/>
        <c:auto val="1"/>
        <c:lblOffset val="100"/>
        <c:baseTimeUnit val="years"/>
      </c:dateAx>
      <c:valAx>
        <c:axId val="17590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B-4776-A029-4103A3B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69024"/>
        <c:axId val="17597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B-4776-A029-4103A3B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69024"/>
        <c:axId val="175970560"/>
      </c:lineChart>
      <c:dateAx>
        <c:axId val="1759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70560"/>
        <c:crosses val="autoZero"/>
        <c:auto val="1"/>
        <c:lblOffset val="100"/>
        <c:baseTimeUnit val="years"/>
      </c:dateAx>
      <c:valAx>
        <c:axId val="17597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6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E-4F09-BDA3-ED0431D28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18560"/>
        <c:axId val="17602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E-4F09-BDA3-ED0431D28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18560"/>
        <c:axId val="176020096"/>
      </c:lineChart>
      <c:dateAx>
        <c:axId val="1760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20096"/>
        <c:crosses val="autoZero"/>
        <c:auto val="1"/>
        <c:lblOffset val="100"/>
        <c:baseTimeUnit val="years"/>
      </c:dateAx>
      <c:valAx>
        <c:axId val="17602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愛知県　長久手市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農業集落排水</v>
      </c>
      <c r="Q8" s="77"/>
      <c r="R8" s="77"/>
      <c r="S8" s="77"/>
      <c r="T8" s="77"/>
      <c r="U8" s="77"/>
      <c r="V8" s="77"/>
      <c r="W8" s="77" t="str">
        <f>データ!L6</f>
        <v>F1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4">
        <f>データ!S6</f>
        <v>58452</v>
      </c>
      <c r="AM8" s="74"/>
      <c r="AN8" s="74"/>
      <c r="AO8" s="74"/>
      <c r="AP8" s="74"/>
      <c r="AQ8" s="74"/>
      <c r="AR8" s="74"/>
      <c r="AS8" s="74"/>
      <c r="AT8" s="73">
        <f>データ!T6</f>
        <v>21.55</v>
      </c>
      <c r="AU8" s="73"/>
      <c r="AV8" s="73"/>
      <c r="AW8" s="73"/>
      <c r="AX8" s="73"/>
      <c r="AY8" s="73"/>
      <c r="AZ8" s="73"/>
      <c r="BA8" s="73"/>
      <c r="BB8" s="73">
        <f>データ!U6</f>
        <v>2712.39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>
        <f>データ!O6</f>
        <v>92.56</v>
      </c>
      <c r="J10" s="73"/>
      <c r="K10" s="73"/>
      <c r="L10" s="73"/>
      <c r="M10" s="73"/>
      <c r="N10" s="73"/>
      <c r="O10" s="73"/>
      <c r="P10" s="73">
        <f>データ!P6</f>
        <v>6.01</v>
      </c>
      <c r="Q10" s="73"/>
      <c r="R10" s="73"/>
      <c r="S10" s="73"/>
      <c r="T10" s="73"/>
      <c r="U10" s="73"/>
      <c r="V10" s="73"/>
      <c r="W10" s="73">
        <f>データ!Q6</f>
        <v>78.62</v>
      </c>
      <c r="X10" s="73"/>
      <c r="Y10" s="73"/>
      <c r="Z10" s="73"/>
      <c r="AA10" s="73"/>
      <c r="AB10" s="73"/>
      <c r="AC10" s="73"/>
      <c r="AD10" s="74">
        <f>データ!R6</f>
        <v>2160</v>
      </c>
      <c r="AE10" s="74"/>
      <c r="AF10" s="74"/>
      <c r="AG10" s="74"/>
      <c r="AH10" s="74"/>
      <c r="AI10" s="74"/>
      <c r="AJ10" s="74"/>
      <c r="AK10" s="2"/>
      <c r="AL10" s="74">
        <f>データ!V6</f>
        <v>3451</v>
      </c>
      <c r="AM10" s="74"/>
      <c r="AN10" s="74"/>
      <c r="AO10" s="74"/>
      <c r="AP10" s="74"/>
      <c r="AQ10" s="74"/>
      <c r="AR10" s="74"/>
      <c r="AS10" s="74"/>
      <c r="AT10" s="73">
        <f>データ!W6</f>
        <v>0.82</v>
      </c>
      <c r="AU10" s="73"/>
      <c r="AV10" s="73"/>
      <c r="AW10" s="73"/>
      <c r="AX10" s="73"/>
      <c r="AY10" s="73"/>
      <c r="AZ10" s="73"/>
      <c r="BA10" s="73"/>
      <c r="BB10" s="73">
        <f>データ!X6</f>
        <v>4208.54</v>
      </c>
      <c r="BC10" s="73"/>
      <c r="BD10" s="73"/>
      <c r="BE10" s="73"/>
      <c r="BF10" s="73"/>
      <c r="BG10" s="73"/>
      <c r="BH10" s="73"/>
      <c r="BI10" s="73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4" t="s">
        <v>110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+o1GAP3IyzqVK5KGlMCtJ/VyHxIELid1xyjHzMKnWgn442Y0F5QtBLxQziaOaXhSG0cTN9D4jYYhUteQiXYUZw==" saltValue="bB8xyRKaHpD5bSeYBOsOV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2" t="s">
        <v>52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54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56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57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59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60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62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63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64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65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66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232386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長久手市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>
        <f t="shared" si="3"/>
        <v>92.56</v>
      </c>
      <c r="P6" s="34">
        <f t="shared" si="3"/>
        <v>6.01</v>
      </c>
      <c r="Q6" s="34">
        <f t="shared" si="3"/>
        <v>78.62</v>
      </c>
      <c r="R6" s="34">
        <f t="shared" si="3"/>
        <v>2160</v>
      </c>
      <c r="S6" s="34">
        <f t="shared" si="3"/>
        <v>58452</v>
      </c>
      <c r="T6" s="34">
        <f t="shared" si="3"/>
        <v>21.55</v>
      </c>
      <c r="U6" s="34">
        <f t="shared" si="3"/>
        <v>2712.39</v>
      </c>
      <c r="V6" s="34">
        <f t="shared" si="3"/>
        <v>3451</v>
      </c>
      <c r="W6" s="34">
        <f t="shared" si="3"/>
        <v>0.82</v>
      </c>
      <c r="X6" s="34">
        <f t="shared" si="3"/>
        <v>4208.54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107.8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101.27</v>
      </c>
      <c r="AI6" s="34" t="str">
        <f>IF(AI7="","",IF(AI7="-","【-】","【"&amp;SUBSTITUTE(TEXT(AI7,"#,##0.00"),"-","△")&amp;"】"))</f>
        <v>【101.60】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137.09</v>
      </c>
      <c r="AT6" s="34" t="str">
        <f>IF(AT7="","",IF(AT7="-","【-】","【"&amp;SUBSTITUTE(TEXT(AT7,"#,##0.00"),"-","△")&amp;"】"))</f>
        <v>【195.44】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84.85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43.5</v>
      </c>
      <c r="BE6" s="34" t="str">
        <f>IF(BE7="","",IF(BE7="-","【-】","【"&amp;SUBSTITUTE(TEXT(BE7,"#,##0.00"),"-","△")&amp;"】"))</f>
        <v>【34.27】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167.99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79.23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160.34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74.099999999999994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90.47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3.65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24.32</v>
      </c>
      <c r="DS6" s="34" t="str">
        <f>IF(DS7="","",IF(DS7="-","【-】","【"&amp;SUBSTITUTE(TEXT(DS7,"#,##0.00"),"-","△")&amp;"】"))</f>
        <v>【24.12】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232386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92.56</v>
      </c>
      <c r="P7" s="38">
        <v>6.01</v>
      </c>
      <c r="Q7" s="38">
        <v>78.62</v>
      </c>
      <c r="R7" s="38">
        <v>2160</v>
      </c>
      <c r="S7" s="38">
        <v>58452</v>
      </c>
      <c r="T7" s="38">
        <v>21.55</v>
      </c>
      <c r="U7" s="38">
        <v>2712.39</v>
      </c>
      <c r="V7" s="38">
        <v>3451</v>
      </c>
      <c r="W7" s="38">
        <v>0.82</v>
      </c>
      <c r="X7" s="38">
        <v>4208.54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107.8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101.27</v>
      </c>
      <c r="AI7" s="38">
        <v>101.6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137.09</v>
      </c>
      <c r="AT7" s="38">
        <v>195.44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84.85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43.5</v>
      </c>
      <c r="BE7" s="38">
        <v>34.270000000000003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167.99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654.91999999999996</v>
      </c>
      <c r="BP7" s="38">
        <v>747.76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79.23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65.39</v>
      </c>
      <c r="CA7" s="38">
        <v>59.51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160.34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230.88</v>
      </c>
      <c r="CL7" s="38">
        <v>261.45999999999998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74.099999999999994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56.72</v>
      </c>
      <c r="CW7" s="38">
        <v>52.23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90.47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90.04</v>
      </c>
      <c r="DH7" s="38">
        <v>85.82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3.65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24.32</v>
      </c>
      <c r="DS7" s="38">
        <v>24.12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0.04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cp:lastPrinted>2020-01-17T07:12:05Z</cp:lastPrinted>
  <dcterms:created xsi:type="dcterms:W3CDTF">2019-12-05T04:54:10Z</dcterms:created>
  <dcterms:modified xsi:type="dcterms:W3CDTF">2020-02-14T00:43:15Z</dcterms:modified>
</cp:coreProperties>
</file>