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14 経営比較分析表\R3\14★③完成版データ（事業ごと）\08農業集落排水○\"/>
    </mc:Choice>
  </mc:AlternateContent>
  <workbookProtection workbookAlgorithmName="SHA-512" workbookHashValue="yeoDbDKi+DWeePVIPFbVDAl2rrNE7OgAuIn0cwsxNkLKZJ0dNYKhm5bbkkStc3/ichtjX6mktf9Pn4R/kANwJg==" workbookSaltValue="6pv9LG5E44SuTh9x8Pys/A==" workbookSpinCount="100000" lockStructure="1"/>
  <bookViews>
    <workbookView xWindow="0" yWindow="0" windowWidth="20490" windowHeight="753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I10" i="4"/>
  <c r="B10" i="4"/>
  <c r="BB8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<sst xmlns="http://schemas.openxmlformats.org/spreadsheetml/2006/main" count="319" uniqueCount="116">
  <si>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</si>
  <si>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</si>
  <si>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</si>
  <si>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</si>
  <si>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</si>
  <si>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</si>
  <si>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</si>
  <si>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</si>
  <si>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</si>
  <si>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</si>
  <si>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</si>
  <si>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</si>
  <si>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</si>
  <si>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</si>
  <si>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</si>
  <si>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</si>
  <si>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</si>
  <si>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</si>
  <si>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</si>
  <si>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</si>
  <si>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</si>
  <si>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</si>
  <si>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</si>
  <si>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</si>
  <si>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</si>
  <si>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</si>
  <si>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</si>
  <si>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</si>
  <si>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</si>
  <si>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</si>
  <si>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</si>
  <si>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</si>
  <si>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</si>
  <si>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</si>
  <si>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</si>
  <si>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</si>
  <si>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</si>
  <si>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</si>
  <si>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</si>
  <si>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</si>
  <si>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</si>
  <si>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</si>
  <si>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</si>
  <si>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</si>
  <si>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</si>
  <si>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</si>
  <si>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</si>
  <si>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</si>
  <si>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</si>
  <si>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</si>
  <si>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</si>
  <si>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</si>
  <si>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</si>
  <si>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</si>
  <si>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</si>
  <si>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</si>
  <si>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</si>
  <si>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</si>
  <si>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</si>
  <si>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</si>
  <si>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</si>
  <si>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</si>
  <si>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</si>
  <si>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</si>
  <si>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</si>
  <si>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</si>
  <si>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</si>
  <si>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</si>
  <si>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</si>
  <si>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</si>
  <si>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</si>
  <si>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</si>
  <si>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</si>
  <si>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</si>
  <si>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</si>
  <si>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</si>
  <si>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</si>
  <si>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</si>
  <si>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</si>
  <si>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</si>
  <si>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</si>
  <si>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</si>
  <si>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</si>
  <si>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</si>
  <si>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</si>
  <si>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</si>
  <si>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</si>
  <si>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</si>
  <si>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</si>
  <si>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</si>
  <si>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</si>
  <si>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</si>
  <si>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</si>
  <si>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</si>
  <si>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</si>
  <si>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</si>
  <si>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弥富市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</si>
  <si>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</si>
  <si>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</si>
  <si>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</si>
  <si>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</si>
  <si>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</si>
  <si>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</si>
  <si>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</si>
  <si>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</si>
  <si>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</si>
  <si>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</si>
  <si>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</si>
  <si>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</si>
  <si>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</si>
  <si>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</si>
  <si>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</si>
  <si>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</si>
  <si>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平成６年度から管渠等の整備を行っており、整備から最長27年間が経過しており注意が必要である。今後定期的に検査を行い、長寿命化に努める。</t>
    <rPh sb="0" eb="2">
      <t>ヘイセイ</t>
    </rPh>
    <rPh sb="3" eb="4">
      <t>ネン</t>
    </rPh>
    <rPh sb="4" eb="5">
      <t>ド</t>
    </rPh>
    <rPh sb="7" eb="9">
      <t>カンキョ</t>
    </rPh>
    <rPh sb="9" eb="10">
      <t>トウ</t>
    </rPh>
    <rPh sb="11" eb="13">
      <t>セイビ</t>
    </rPh>
    <rPh sb="14" eb="15">
      <t>オコナ</t>
    </rPh>
    <rPh sb="20" eb="22">
      <t>セイビ</t>
    </rPh>
    <rPh sb="24" eb="26">
      <t>サイチョウ</t>
    </rPh>
    <rPh sb="28" eb="29">
      <t>ネン</t>
    </rPh>
    <rPh sb="29" eb="30">
      <t>カン</t>
    </rPh>
    <rPh sb="31" eb="33">
      <t>ケイカ</t>
    </rPh>
    <rPh sb="37" eb="39">
      <t>チュウイ</t>
    </rPh>
    <rPh sb="40" eb="42">
      <t>ヒツヨウ</t>
    </rPh>
    <rPh sb="46" eb="48">
      <t>コンゴ</t>
    </rPh>
    <rPh sb="48" eb="51">
      <t>テイキテキ</t>
    </rPh>
    <rPh sb="52" eb="54">
      <t>ケンサ</t>
    </rPh>
    <rPh sb="55" eb="56">
      <t>オコナ</t>
    </rPh>
    <rPh sb="58" eb="59">
      <t>チョウ</t>
    </rPh>
    <rPh sb="59" eb="62">
      <t>ジュミョウカ</t>
    </rPh>
    <rPh sb="63" eb="64">
      <t>ツト</t>
    </rPh>
    <phoneticPr fontId="15"/>
  </si>
  <si>
    <t>　平成26年度十四山東部処理場の供用開始により、農業集落排水事業は整備を完了した。
　令和２年４月１日から公営企業法一部適用をし、令和２年度に経営戦略を策定、令和６年度に経営戦略の改定予定。
　今後は接続促進を進め、使用料収入の増加に努めるとともに、整備等の適切な維持修繕を実施し長寿命化に努めていく。</t>
    <rPh sb="1" eb="3">
      <t>ヘイセイ</t>
    </rPh>
    <rPh sb="5" eb="6">
      <t>ネン</t>
    </rPh>
    <rPh sb="6" eb="7">
      <t>ド</t>
    </rPh>
    <rPh sb="7" eb="10">
      <t>ジュウシヤマ</t>
    </rPh>
    <rPh sb="10" eb="12">
      <t>トウブ</t>
    </rPh>
    <rPh sb="12" eb="15">
      <t>ショリジョウ</t>
    </rPh>
    <rPh sb="16" eb="18">
      <t>キョウヨウ</t>
    </rPh>
    <rPh sb="18" eb="20">
      <t>カイシ</t>
    </rPh>
    <rPh sb="24" eb="26">
      <t>ノウギョウ</t>
    </rPh>
    <rPh sb="26" eb="28">
      <t>シュウラク</t>
    </rPh>
    <rPh sb="28" eb="30">
      <t>ハイスイ</t>
    </rPh>
    <rPh sb="30" eb="32">
      <t>ジギョウ</t>
    </rPh>
    <rPh sb="33" eb="35">
      <t>セイビ</t>
    </rPh>
    <rPh sb="36" eb="38">
      <t>カンリョウ</t>
    </rPh>
    <rPh sb="97" eb="99">
      <t>コンゴ</t>
    </rPh>
    <rPh sb="100" eb="102">
      <t>セツゾク</t>
    </rPh>
    <rPh sb="102" eb="104">
      <t>ソクシン</t>
    </rPh>
    <rPh sb="105" eb="106">
      <t>スス</t>
    </rPh>
    <rPh sb="108" eb="111">
      <t>シヨウリョウ</t>
    </rPh>
    <rPh sb="111" eb="113">
      <t>シュウニュウ</t>
    </rPh>
    <rPh sb="114" eb="116">
      <t>ゾウカ</t>
    </rPh>
    <rPh sb="117" eb="118">
      <t>ツト</t>
    </rPh>
    <rPh sb="125" eb="127">
      <t>セイビ</t>
    </rPh>
    <rPh sb="127" eb="128">
      <t>トウ</t>
    </rPh>
    <rPh sb="129" eb="131">
      <t>テキセツ</t>
    </rPh>
    <rPh sb="132" eb="134">
      <t>イジ</t>
    </rPh>
    <rPh sb="134" eb="136">
      <t>シュウゼン</t>
    </rPh>
    <rPh sb="137" eb="139">
      <t>ジッシ</t>
    </rPh>
    <rPh sb="140" eb="141">
      <t>チョウ</t>
    </rPh>
    <rPh sb="141" eb="144">
      <t>ジュミョウカ</t>
    </rPh>
    <rPh sb="145" eb="146">
      <t>ツト</t>
    </rPh>
    <phoneticPr fontId="15"/>
  </si>
  <si>
    <t>①経常収支比率
　全国平均及び類似団体平均値より数値が上回っている。
　単年度の収支は黒字ではあるが、今後も健全な経営を続けていくために、更なる費用削減を行い、繰入金に依存しないよう努める。
③流動比率
　全国平均及び類似団体平均値より数値が上回っている。
　企業債の償還により低い数値を示しているが、将来、使用料収入を原資として償還するよう努める。
④企業債残高対事業規模比率
　全国平均及び類似団体平均値より数値が上回っている。
　機能強化対策工事を行っているため、企業債の新規の起債により、高い数値を示す傾向にある
⑤経費回収率
　全国平均及び類似団体平均値より数値が上回っている。
　適正な使用料収入を確保するために、汚水処理費の削減を行い、繰入金に依存しないよう努める。
⑥汚水処理原価
　全国平均及び類似団体平均値より数値が下回っている。
　維持管理費の削減を行い、コスト削減に努める。
⑦施設利用率
　全国平均及び類似団体平均値より数値が下回っている。
　経費回収率が低く、維持管理費は高く、人口減少が進んでいるため、将来においてスケールメリットのある公共下水道への編入等についても検討する。
⑧水洗化率
　全国平均及び類似団体平均値より数値が下回っている。
　平成26年度に供用開始した施設が７年しか経過していないことから、接続率が低く、有収水量が増えていないことによる。今後の対策として、更なる接続促進を実施し、接続数と有収水量を増加させることにより改善を図る。</t>
    <rPh sb="1" eb="3">
      <t>ケイジョウ</t>
    </rPh>
    <rPh sb="27" eb="28">
      <t>ウエ</t>
    </rPh>
    <rPh sb="69" eb="70">
      <t>サラ</t>
    </rPh>
    <rPh sb="72" eb="74">
      <t>ヒヨウ</t>
    </rPh>
    <rPh sb="74" eb="76">
      <t>サクゲン</t>
    </rPh>
    <rPh sb="77" eb="78">
      <t>オコナ</t>
    </rPh>
    <rPh sb="98" eb="100">
      <t>リュウドウ</t>
    </rPh>
    <rPh sb="100" eb="102">
      <t>ヒリツ</t>
    </rPh>
    <rPh sb="140" eb="141">
      <t>ヒク</t>
    </rPh>
    <rPh sb="142" eb="144">
      <t>スウチ</t>
    </rPh>
    <rPh sb="145" eb="146">
      <t>シメ</t>
    </rPh>
    <rPh sb="208" eb="210">
      <t>スウチ</t>
    </rPh>
    <rPh sb="220" eb="222">
      <t>キノウ</t>
    </rPh>
    <rPh sb="222" eb="224">
      <t>キョウカ</t>
    </rPh>
    <rPh sb="224" eb="226">
      <t>タイサク</t>
    </rPh>
    <rPh sb="226" eb="228">
      <t>コウジ</t>
    </rPh>
    <rPh sb="229" eb="230">
      <t>オコナ</t>
    </rPh>
    <rPh sb="237" eb="239">
      <t>キギョウ</t>
    </rPh>
    <rPh sb="250" eb="251">
      <t>タカ</t>
    </rPh>
    <rPh sb="252" eb="254">
      <t>スウチ</t>
    </rPh>
    <rPh sb="255" eb="256">
      <t>シメ</t>
    </rPh>
    <rPh sb="316" eb="318">
      <t>オスイ</t>
    </rPh>
    <rPh sb="318" eb="320">
      <t>ショリ</t>
    </rPh>
    <rPh sb="320" eb="321">
      <t>ヒ</t>
    </rPh>
    <rPh sb="322" eb="324">
      <t>サクゲン</t>
    </rPh>
    <rPh sb="325" eb="326">
      <t>オコナ</t>
    </rPh>
    <rPh sb="372" eb="373">
      <t>シタ</t>
    </rPh>
    <rPh sb="381" eb="383">
      <t>イジ</t>
    </rPh>
    <rPh sb="383" eb="386">
      <t>カンリヒ</t>
    </rPh>
    <rPh sb="387" eb="389">
      <t>サクゲン</t>
    </rPh>
    <rPh sb="390" eb="391">
      <t>オコナ</t>
    </rPh>
    <rPh sb="440" eb="442">
      <t>ケイヒ</t>
    </rPh>
    <rPh sb="442" eb="444">
      <t>カイシュウ</t>
    </rPh>
    <rPh sb="444" eb="445">
      <t>リツ</t>
    </rPh>
    <rPh sb="446" eb="447">
      <t>ヒク</t>
    </rPh>
    <rPh sb="449" eb="451">
      <t>イジ</t>
    </rPh>
    <rPh sb="451" eb="454">
      <t>カンリヒ</t>
    </rPh>
    <rPh sb="455" eb="456">
      <t>タカ</t>
    </rPh>
    <rPh sb="458" eb="460">
      <t>ジンコウ</t>
    </rPh>
    <rPh sb="460" eb="462">
      <t>ゲンショウ</t>
    </rPh>
    <rPh sb="463" eb="464">
      <t>スス</t>
    </rPh>
    <rPh sb="471" eb="473">
      <t>ショウライ</t>
    </rPh>
    <rPh sb="488" eb="490">
      <t>コウキョウ</t>
    </rPh>
    <rPh sb="490" eb="493">
      <t>ゲスイドウ</t>
    </rPh>
    <rPh sb="503" eb="505">
      <t>ケントウ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</si>
</sst>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6" fillId="0" borderId="6" xfId="2" applyFont="1" applyBorder="1" applyAlignment="1" applyProtection="1">
      <alignment horizontal="left" vertical="top" wrapText="1"/>
      <protection locked="0"/>
    </xf>
    <xf numFmtId="0" fontId="16" fillId="0" borderId="0" xfId="2" applyFont="1" applyBorder="1" applyAlignment="1" applyProtection="1">
      <alignment horizontal="left" vertical="top" wrapText="1"/>
      <protection locked="0"/>
    </xf>
    <xf numFmtId="0" fontId="16" fillId="0" borderId="7" xfId="2" applyFont="1" applyBorder="1" applyAlignment="1" applyProtection="1">
      <alignment horizontal="left" vertical="top" wrapText="1"/>
      <protection locked="0"/>
    </xf>
    <xf numFmtId="0" fontId="16" fillId="0" borderId="8" xfId="2" applyFont="1" applyBorder="1" applyAlignment="1" applyProtection="1">
      <alignment horizontal="left" vertical="top" wrapText="1"/>
      <protection locked="0"/>
    </xf>
    <xf numFmtId="0" fontId="16" fillId="0" borderId="1" xfId="2" applyFont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7-4B11-B50A-9E737C267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7-4B11-B50A-9E737C267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A-4A76-ADA9-F52E79595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A-4A76-ADA9-F52E79595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A-4858-B858-DCAF91809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A-4858-B858-DCAF91809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7-452B-A14B-76D11D375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7-452B-A14B-76D11D375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0-45E1-8263-36CF45444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0-45E1-8263-36CF45444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4-42AC-826C-CBCF6183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4-42AC-826C-CBCF6183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1040.8399999999999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1-4616-9606-6DA91C34C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D1-4616-9606-6DA91C34C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7-4574-9996-A47211E00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7-4574-9996-A47211E00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9-4451-AE0F-B4E55000E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9-4451-AE0F-B4E55000E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D-4B41-BE7B-4AB43BF3C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D-4B41-BE7B-4AB43BF3C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F-4F11-89B3-317817DDF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6F-4F11-89B3-317817DDF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愛知県　弥富市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44300</v>
      </c>
      <c r="AM8" s="51"/>
      <c r="AN8" s="51"/>
      <c r="AO8" s="51"/>
      <c r="AP8" s="51"/>
      <c r="AQ8" s="51"/>
      <c r="AR8" s="51"/>
      <c r="AS8" s="51"/>
      <c r="AT8" s="46">
        <f>データ!T6</f>
        <v>49.11</v>
      </c>
      <c r="AU8" s="46"/>
      <c r="AV8" s="46"/>
      <c r="AW8" s="46"/>
      <c r="AX8" s="46"/>
      <c r="AY8" s="46"/>
      <c r="AZ8" s="46"/>
      <c r="BA8" s="46"/>
      <c r="BB8" s="46">
        <f>データ!U6</f>
        <v>902.06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82.26</v>
      </c>
      <c r="J10" s="46"/>
      <c r="K10" s="46"/>
      <c r="L10" s="46"/>
      <c r="M10" s="46"/>
      <c r="N10" s="46"/>
      <c r="O10" s="46"/>
      <c r="P10" s="46">
        <f>データ!P6</f>
        <v>15.79</v>
      </c>
      <c r="Q10" s="46"/>
      <c r="R10" s="46"/>
      <c r="S10" s="46"/>
      <c r="T10" s="46"/>
      <c r="U10" s="46"/>
      <c r="V10" s="46"/>
      <c r="W10" s="46">
        <f>データ!Q6</f>
        <v>102.36</v>
      </c>
      <c r="X10" s="46"/>
      <c r="Y10" s="46"/>
      <c r="Z10" s="46"/>
      <c r="AA10" s="46"/>
      <c r="AB10" s="46"/>
      <c r="AC10" s="46"/>
      <c r="AD10" s="51">
        <f>データ!R6</f>
        <v>2420</v>
      </c>
      <c r="AE10" s="51"/>
      <c r="AF10" s="51"/>
      <c r="AG10" s="51"/>
      <c r="AH10" s="51"/>
      <c r="AI10" s="51"/>
      <c r="AJ10" s="51"/>
      <c r="AK10" s="2"/>
      <c r="AL10" s="51">
        <f>データ!V6</f>
        <v>6984</v>
      </c>
      <c r="AM10" s="51"/>
      <c r="AN10" s="51"/>
      <c r="AO10" s="51"/>
      <c r="AP10" s="51"/>
      <c r="AQ10" s="51"/>
      <c r="AR10" s="51"/>
      <c r="AS10" s="51"/>
      <c r="AT10" s="46">
        <f>データ!W6</f>
        <v>4.45</v>
      </c>
      <c r="AU10" s="46"/>
      <c r="AV10" s="46"/>
      <c r="AW10" s="46"/>
      <c r="AX10" s="46"/>
      <c r="AY10" s="46"/>
      <c r="AZ10" s="46"/>
      <c r="BA10" s="46"/>
      <c r="BB10" s="46">
        <f>データ!X6</f>
        <v>1569.44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4" t="s">
        <v>115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4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4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4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4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4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4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4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4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4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4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4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4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4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4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4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4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4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4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4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4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4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4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4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4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4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4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4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113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SK4A7/WLcC68m8hgT/M+1Q3lyOYYcEoYwH9ysOcTMYHfzFwVZPxPFoNXmUilbOTg/z7rXDWLhwgQ99gfKzNwqA==" saltValue="AwJOAIzeCCeTNSlJvXmcC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232351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愛知県　弥富市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82.26</v>
      </c>
      <c r="P6" s="34">
        <f t="shared" si="3"/>
        <v>15.79</v>
      </c>
      <c r="Q6" s="34">
        <f t="shared" si="3"/>
        <v>102.36</v>
      </c>
      <c r="R6" s="34">
        <f t="shared" si="3"/>
        <v>2420</v>
      </c>
      <c r="S6" s="34">
        <f t="shared" si="3"/>
        <v>44300</v>
      </c>
      <c r="T6" s="34">
        <f t="shared" si="3"/>
        <v>49.11</v>
      </c>
      <c r="U6" s="34">
        <f t="shared" si="3"/>
        <v>902.06</v>
      </c>
      <c r="V6" s="34">
        <f t="shared" si="3"/>
        <v>6984</v>
      </c>
      <c r="W6" s="34">
        <f t="shared" si="3"/>
        <v>4.45</v>
      </c>
      <c r="X6" s="34">
        <f t="shared" si="3"/>
        <v>1569.44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109.82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39.53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1040.8399999999999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66.78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182.51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44.96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82.07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3.41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232351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82.26</v>
      </c>
      <c r="P7" s="38">
        <v>15.79</v>
      </c>
      <c r="Q7" s="38">
        <v>102.36</v>
      </c>
      <c r="R7" s="38">
        <v>2420</v>
      </c>
      <c r="S7" s="38">
        <v>44300</v>
      </c>
      <c r="T7" s="38">
        <v>49.11</v>
      </c>
      <c r="U7" s="38">
        <v>902.06</v>
      </c>
      <c r="V7" s="38">
        <v>6984</v>
      </c>
      <c r="W7" s="38">
        <v>4.45</v>
      </c>
      <c r="X7" s="38">
        <v>1569.44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109.82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39.53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1040.8399999999999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66.78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182.51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44.96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82.07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3.41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0.25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dcterms:created xsi:type="dcterms:W3CDTF">2021-12-03T07:32:56Z</dcterms:created>
  <dcterms:modified xsi:type="dcterms:W3CDTF">2022-02-08T09:41:20Z</dcterms:modified>
  <cp:category/>
</cp:coreProperties>
</file>