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rryaJ6Rkd99XTNaSAwYagGIWAV4KMbnzpe4qzSVUJGj9OR3Y2UYl2yJyA/l8GHX5TU17hkU6IHvSd96awOG3IQ==" workbookSaltValue="UIlnz2umJ6kmdGkVPAgasA=="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<sst xmlns="http://schemas.openxmlformats.org/spreadsheetml/2006/main" count="228" uniqueCount="113">
  <si>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</si>
  <si>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</si>
  <si>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</si>
  <si>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</si>
  <si>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</si>
  <si>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</si>
  <si>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</si>
  <si>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</si>
  <si>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</si>
  <si>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</si>
  <si>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</si>
  <si>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</si>
  <si>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</si>
  <si>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</si>
  <si>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</si>
  <si>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</si>
  <si>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</si>
  <si>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</si>
  <si>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</si>
  <si>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</si>
  <si>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</si>
  <si>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</si>
  <si>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</si>
  <si>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</si>
  <si>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</si>
  <si>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</si>
  <si>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</si>
  <si>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</si>
  <si>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</si>
  <si>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</si>
  <si>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</si>
  <si>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</si>
  <si>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</si>
  <si>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</si>
  <si>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</si>
  <si>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</si>
  <si>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</si>
  <si>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</si>
  <si>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</si>
  <si>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</si>
  <si>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</si>
  <si>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</si>
  <si>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</si>
  <si>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</si>
  <si>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</si>
  <si>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</si>
  <si>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</si>
  <si>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</si>
  <si>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</si>
  <si>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</si>
  <si>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</si>
  <si>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</si>
  <si>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</si>
  <si>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</si>
  <si>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</si>
  <si>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</si>
  <si>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</si>
  <si>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</si>
  <si>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</si>
  <si>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</si>
  <si>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</si>
  <si>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</si>
  <si>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</si>
  <si>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</si>
  <si>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</si>
  <si>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</si>
  <si>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</si>
  <si>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</si>
  <si>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</si>
  <si>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</si>
  <si>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</si>
  <si>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</si>
  <si>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</si>
  <si>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</si>
  <si>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</si>
  <si>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</si>
  <si>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</si>
  <si>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</si>
  <si>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</si>
  <si>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</si>
  <si>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</si>
  <si>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</si>
  <si>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</si>
  <si>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</si>
  <si>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</si>
  <si>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</si>
  <si>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</si>
  <si>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</si>
  <si>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</si>
  <si>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</si>
  <si>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</si>
  <si>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</si>
  <si>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</si>
  <si>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</si>
  <si>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</si>
  <si>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</si>
  <si>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</si>
  <si>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</si>
  <si>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</si>
  <si>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</si>
  <si>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</si>
  <si>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</si>
  <si>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</si>
  <si>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</si>
  <si>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</si>
  <si>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</si>
  <si>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</si>
  <si>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</si>
  <si>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</si>
  <si>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</si>
  <si>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給水収益（新型コロナウイルス感染症対策により減免した水道料金に充てた一般会計補助金を含む。）の増加により改善しましたが、いまだ平均値を下回っているため、更なる費用の削減に努めます。
　②累積欠損金比率は、平成24年度で累積欠損金が解消されているため0パーセントです。
　③流動比率は、前年度に比べて低下していますが、いまだ平均値を上回っており、支払能力は十分に確保されています。
　④企業債残高対給水収益比率は、平均値を大きく下回っているものの、近年は建設改良費の増大により上昇傾向にあるため、今後は注視する必要があります。
　⑤料金回収率は、新型コロナウイルス感染症対策により水道料金の一部を減免した結果、供給単価が低下したため、前年度に比べて低下しています。
　⑥給水原価は、大口需要者の利用等により有収水量が増加したため、前年度に比べて低下しました。
　⑦施設利用率は、配水量の増加により前年度に比べて上昇しています。毎年度平均値を上回っており、効率的な施設利用ができています。
　⑧有収率は、無効水量の減少等により、前年度に比べて上昇しました。引き続き漏水修繕等に注力し、維持向上を図ります。</t>
    <rPh sb="2" eb="4">
      <t>ケイジョウ</t>
    </rPh>
    <rPh sb="4" eb="6">
      <t>シュウシ</t>
    </rPh>
    <rPh sb="6" eb="8">
      <t>ヒリツ</t>
    </rPh>
    <rPh sb="10" eb="12">
      <t>キュウスイ</t>
    </rPh>
    <rPh sb="12" eb="14">
      <t>シュウエキ</t>
    </rPh>
    <rPh sb="15" eb="17">
      <t>シンガタ</t>
    </rPh>
    <rPh sb="24" eb="27">
      <t>カンセンショウ</t>
    </rPh>
    <rPh sb="27" eb="29">
      <t>タイサク</t>
    </rPh>
    <rPh sb="32" eb="34">
      <t>ゲンメン</t>
    </rPh>
    <rPh sb="36" eb="38">
      <t>スイドウ</t>
    </rPh>
    <rPh sb="38" eb="40">
      <t>リョウキン</t>
    </rPh>
    <rPh sb="41" eb="42">
      <t>ア</t>
    </rPh>
    <rPh sb="44" eb="46">
      <t>イッパン</t>
    </rPh>
    <rPh sb="46" eb="48">
      <t>カイケイ</t>
    </rPh>
    <rPh sb="48" eb="51">
      <t>ホジョキン</t>
    </rPh>
    <rPh sb="52" eb="53">
      <t>フク</t>
    </rPh>
    <rPh sb="57" eb="59">
      <t>ゾウカ</t>
    </rPh>
    <rPh sb="62" eb="64">
      <t>カイゼン</t>
    </rPh>
    <rPh sb="73" eb="76">
      <t>ヘイキンチ</t>
    </rPh>
    <rPh sb="77" eb="79">
      <t>シタマワ</t>
    </rPh>
    <rPh sb="86" eb="87">
      <t>サラ</t>
    </rPh>
    <rPh sb="89" eb="91">
      <t>ヒヨウ</t>
    </rPh>
    <rPh sb="92" eb="94">
      <t>サクゲン</t>
    </rPh>
    <rPh sb="95" eb="96">
      <t>ツト</t>
    </rPh>
    <rPh sb="103" eb="105">
      <t>ルイセキ</t>
    </rPh>
    <rPh sb="105" eb="107">
      <t>ケッソン</t>
    </rPh>
    <rPh sb="107" eb="108">
      <t>キン</t>
    </rPh>
    <rPh sb="108" eb="110">
      <t>ヒリツ</t>
    </rPh>
    <rPh sb="112" eb="114">
      <t>ヘイセイ</t>
    </rPh>
    <rPh sb="116" eb="118">
      <t>ネンド</t>
    </rPh>
    <rPh sb="119" eb="121">
      <t>ルイセキ</t>
    </rPh>
    <rPh sb="121" eb="123">
      <t>ケッソン</t>
    </rPh>
    <rPh sb="123" eb="124">
      <t>キン</t>
    </rPh>
    <rPh sb="125" eb="127">
      <t>カイショウ</t>
    </rPh>
    <rPh sb="146" eb="148">
      <t>リュウドウ</t>
    </rPh>
    <rPh sb="148" eb="150">
      <t>ヒリツ</t>
    </rPh>
    <rPh sb="152" eb="155">
      <t>ゼンネンド</t>
    </rPh>
    <rPh sb="156" eb="157">
      <t>クラ</t>
    </rPh>
    <rPh sb="159" eb="161">
      <t>テイカ</t>
    </rPh>
    <rPh sb="171" eb="174">
      <t>ヘイキンチ</t>
    </rPh>
    <rPh sb="175" eb="177">
      <t>ウワマワ</t>
    </rPh>
    <rPh sb="182" eb="184">
      <t>シハライ</t>
    </rPh>
    <rPh sb="184" eb="186">
      <t>ノウリョク</t>
    </rPh>
    <rPh sb="187" eb="189">
      <t>ジュウブン</t>
    </rPh>
    <rPh sb="190" eb="192">
      <t>カクホ</t>
    </rPh>
    <rPh sb="202" eb="204">
      <t>キギョウ</t>
    </rPh>
    <rPh sb="204" eb="205">
      <t>サイ</t>
    </rPh>
    <rPh sb="205" eb="207">
      <t>ザンダカ</t>
    </rPh>
    <rPh sb="207" eb="208">
      <t>タイ</t>
    </rPh>
    <rPh sb="208" eb="210">
      <t>キュウスイ</t>
    </rPh>
    <rPh sb="210" eb="212">
      <t>シュウエキ</t>
    </rPh>
    <rPh sb="212" eb="214">
      <t>ヒリツ</t>
    </rPh>
    <rPh sb="216" eb="219">
      <t>ヘイキンチ</t>
    </rPh>
    <rPh sb="220" eb="221">
      <t>オオ</t>
    </rPh>
    <rPh sb="223" eb="225">
      <t>シタマワ</t>
    </rPh>
    <rPh sb="233" eb="235">
      <t>キンネン</t>
    </rPh>
    <rPh sb="236" eb="238">
      <t>ケンセツ</t>
    </rPh>
    <rPh sb="238" eb="240">
      <t>カイリョウ</t>
    </rPh>
    <rPh sb="240" eb="241">
      <t>ヒ</t>
    </rPh>
    <rPh sb="242" eb="244">
      <t>ゾウダイ</t>
    </rPh>
    <rPh sb="247" eb="249">
      <t>ジョウショウ</t>
    </rPh>
    <rPh sb="249" eb="251">
      <t>ケイコウ</t>
    </rPh>
    <rPh sb="257" eb="259">
      <t>コンゴ</t>
    </rPh>
    <rPh sb="260" eb="262">
      <t>チュウシ</t>
    </rPh>
    <rPh sb="264" eb="266">
      <t>ヒツヨウ</t>
    </rPh>
    <rPh sb="275" eb="277">
      <t>リョウキン</t>
    </rPh>
    <rPh sb="277" eb="279">
      <t>カイシュウ</t>
    </rPh>
    <rPh sb="279" eb="280">
      <t>リツ</t>
    </rPh>
    <rPh sb="282" eb="284">
      <t>シンガタ</t>
    </rPh>
    <rPh sb="291" eb="294">
      <t>カンセンショウ</t>
    </rPh>
    <rPh sb="294" eb="296">
      <t>タイサク</t>
    </rPh>
    <rPh sb="299" eb="301">
      <t>スイドウ</t>
    </rPh>
    <rPh sb="301" eb="303">
      <t>リョウキン</t>
    </rPh>
    <rPh sb="304" eb="306">
      <t>イチブ</t>
    </rPh>
    <rPh sb="307" eb="309">
      <t>ゲンメン</t>
    </rPh>
    <rPh sb="311" eb="313">
      <t>ケッカ</t>
    </rPh>
    <rPh sb="314" eb="316">
      <t>キョウキュウ</t>
    </rPh>
    <rPh sb="316" eb="318">
      <t>タンカ</t>
    </rPh>
    <rPh sb="319" eb="321">
      <t>テイカ</t>
    </rPh>
    <rPh sb="326" eb="329">
      <t>ゼンネンド</t>
    </rPh>
    <rPh sb="330" eb="331">
      <t>クラ</t>
    </rPh>
    <rPh sb="333" eb="335">
      <t>テイカ</t>
    </rPh>
    <rPh sb="344" eb="346">
      <t>キュウスイ</t>
    </rPh>
    <rPh sb="346" eb="348">
      <t>ゲンカ</t>
    </rPh>
    <rPh sb="350" eb="352">
      <t>オオグチ</t>
    </rPh>
    <rPh sb="352" eb="354">
      <t>ジュヨウ</t>
    </rPh>
    <rPh sb="354" eb="355">
      <t>シャ</t>
    </rPh>
    <rPh sb="356" eb="358">
      <t>リヨウ</t>
    </rPh>
    <rPh sb="358" eb="359">
      <t>トウ</t>
    </rPh>
    <rPh sb="362" eb="364">
      <t>ユウシュウ</t>
    </rPh>
    <rPh sb="364" eb="366">
      <t>スイリョウ</t>
    </rPh>
    <rPh sb="367" eb="369">
      <t>ゾウカ</t>
    </rPh>
    <rPh sb="374" eb="377">
      <t>ゼンネンド</t>
    </rPh>
    <rPh sb="378" eb="379">
      <t>クラ</t>
    </rPh>
    <rPh sb="381" eb="383">
      <t>テイカ</t>
    </rPh>
    <rPh sb="391" eb="393">
      <t>シセツ</t>
    </rPh>
    <rPh sb="393" eb="395">
      <t>リヨウ</t>
    </rPh>
    <rPh sb="395" eb="396">
      <t>リツ</t>
    </rPh>
    <rPh sb="398" eb="400">
      <t>ハイスイ</t>
    </rPh>
    <rPh sb="400" eb="401">
      <t>リョウ</t>
    </rPh>
    <rPh sb="402" eb="404">
      <t>ゾウカ</t>
    </rPh>
    <rPh sb="407" eb="410">
      <t>ゼンネンド</t>
    </rPh>
    <rPh sb="411" eb="412">
      <t>クラ</t>
    </rPh>
    <rPh sb="414" eb="416">
      <t>ジョウショウ</t>
    </rPh>
    <rPh sb="422" eb="425">
      <t>マイネンド</t>
    </rPh>
    <rPh sb="425" eb="428">
      <t>ヘイキンチ</t>
    </rPh>
    <rPh sb="429" eb="431">
      <t>ウワマワ</t>
    </rPh>
    <rPh sb="436" eb="439">
      <t>コウリツテキ</t>
    </rPh>
    <rPh sb="440" eb="442">
      <t>シセツ</t>
    </rPh>
    <rPh sb="442" eb="444">
      <t>リヨウ</t>
    </rPh>
    <rPh sb="455" eb="458">
      <t>ユウシュウリツ</t>
    </rPh>
    <rPh sb="460" eb="462">
      <t>ムコウ</t>
    </rPh>
    <rPh sb="462" eb="464">
      <t>スイリョウ</t>
    </rPh>
    <rPh sb="465" eb="467">
      <t>ゲンショウ</t>
    </rPh>
    <rPh sb="467" eb="468">
      <t>トウ</t>
    </rPh>
    <rPh sb="472" eb="475">
      <t>ゼンネンド</t>
    </rPh>
    <rPh sb="476" eb="477">
      <t>クラ</t>
    </rPh>
    <rPh sb="479" eb="481">
      <t>ジョウショウ</t>
    </rPh>
    <rPh sb="486" eb="487">
      <t>ヒ</t>
    </rPh>
    <rPh sb="488" eb="489">
      <t>ツヅ</t>
    </rPh>
    <rPh sb="490" eb="492">
      <t>ロウスイ</t>
    </rPh>
    <rPh sb="492" eb="494">
      <t>シュウゼン</t>
    </rPh>
    <rPh sb="494" eb="495">
      <t>トウ</t>
    </rPh>
    <rPh sb="496" eb="498">
      <t>チュウリョク</t>
    </rPh>
    <rPh sb="500" eb="502">
      <t>イジ</t>
    </rPh>
    <rPh sb="502" eb="504">
      <t>コウジョウ</t>
    </rPh>
    <rPh sb="505" eb="506">
      <t>ハカ</t>
    </rPh>
    <phoneticPr fontId="4"/>
  </si>
  <si>
    <t>　①有形固定資産減価償却率は、上昇傾向にあります。水道施設の老朽化が進んでいると考えられるため、更新事業を推進していく必要があります。
　②管路経年化率は、若干改善が見られるものの、いまだ平均値を上回っているため、引き続き更新事業に注力します。
　③管路更新率は、ほぼ平均値並みを維持したものの、①有形固定資産減価償却率を押し下げるほどではないため、更なる向上を図ります。</t>
    <rPh sb="2" eb="4">
      <t>ユウケイ</t>
    </rPh>
    <rPh sb="4" eb="6">
      <t>コテイ</t>
    </rPh>
    <rPh sb="6" eb="8">
      <t>シサン</t>
    </rPh>
    <rPh sb="8" eb="10">
      <t>ゲンカ</t>
    </rPh>
    <rPh sb="10" eb="12">
      <t>ショウキャク</t>
    </rPh>
    <rPh sb="12" eb="13">
      <t>リツ</t>
    </rPh>
    <rPh sb="15" eb="17">
      <t>ジョウショウ</t>
    </rPh>
    <rPh sb="17" eb="19">
      <t>ケイコウ</t>
    </rPh>
    <rPh sb="25" eb="27">
      <t>スイドウ</t>
    </rPh>
    <rPh sb="27" eb="29">
      <t>シセツ</t>
    </rPh>
    <rPh sb="30" eb="33">
      <t>ロウキュウカ</t>
    </rPh>
    <rPh sb="34" eb="35">
      <t>スス</t>
    </rPh>
    <rPh sb="40" eb="41">
      <t>カンガ</t>
    </rPh>
    <rPh sb="48" eb="50">
      <t>コウシン</t>
    </rPh>
    <rPh sb="50" eb="52">
      <t>ジギョウ</t>
    </rPh>
    <rPh sb="53" eb="55">
      <t>スイシン</t>
    </rPh>
    <rPh sb="59" eb="61">
      <t>ヒツヨウ</t>
    </rPh>
    <rPh sb="70" eb="72">
      <t>カンロ</t>
    </rPh>
    <rPh sb="72" eb="75">
      <t>ケイネンカ</t>
    </rPh>
    <rPh sb="75" eb="76">
      <t>リツ</t>
    </rPh>
    <rPh sb="78" eb="80">
      <t>ジャッカン</t>
    </rPh>
    <rPh sb="80" eb="82">
      <t>カイゼン</t>
    </rPh>
    <rPh sb="83" eb="84">
      <t>ミ</t>
    </rPh>
    <rPh sb="94" eb="97">
      <t>ヘイキンチ</t>
    </rPh>
    <rPh sb="98" eb="100">
      <t>ウワマワ</t>
    </rPh>
    <rPh sb="107" eb="108">
      <t>ヒ</t>
    </rPh>
    <rPh sb="109" eb="110">
      <t>ツヅ</t>
    </rPh>
    <rPh sb="111" eb="113">
      <t>コウシン</t>
    </rPh>
    <rPh sb="113" eb="115">
      <t>ジギョウ</t>
    </rPh>
    <rPh sb="116" eb="118">
      <t>チュウリョク</t>
    </rPh>
    <rPh sb="125" eb="127">
      <t>カンロ</t>
    </rPh>
    <rPh sb="127" eb="129">
      <t>コウシン</t>
    </rPh>
    <rPh sb="129" eb="130">
      <t>リツ</t>
    </rPh>
    <rPh sb="134" eb="137">
      <t>ヘイキンチ</t>
    </rPh>
    <rPh sb="137" eb="138">
      <t>ナ</t>
    </rPh>
    <rPh sb="140" eb="142">
      <t>イジ</t>
    </rPh>
    <rPh sb="161" eb="162">
      <t>オ</t>
    </rPh>
    <rPh sb="163" eb="164">
      <t>サ</t>
    </rPh>
    <rPh sb="175" eb="176">
      <t>サラ</t>
    </rPh>
    <rPh sb="178" eb="180">
      <t>コウジョウ</t>
    </rPh>
    <rPh sb="181" eb="182">
      <t>ハカ</t>
    </rPh>
    <phoneticPr fontId="4"/>
  </si>
  <si>
    <t>　経営の健全性・効率性の指標に関しては、著しく悪化しているものは見受けられないものの、①経常収支比率及び⑤料金回収率が平均値を下回っているため、費用削減を図るなど、経営の効率性を高めるよう努めます。
　老朽化の状況に関しては、他の水道事業者と同様に、水道施設、特に管路の更新は重要な課題になっています。更新事業を推進するための財源や人員の確保には限度がありますが、可能な限り実施し、強靭化を進めていきます。
　平成30年度経営戦略策定済み、令和5年度見直し予定</t>
    <rPh sb="1" eb="3">
      <t>ケイエイ</t>
    </rPh>
    <rPh sb="4" eb="7">
      <t>ケンゼンセイ</t>
    </rPh>
    <rPh sb="8" eb="11">
      <t>コウリツセイ</t>
    </rPh>
    <rPh sb="12" eb="14">
      <t>シヒョウ</t>
    </rPh>
    <rPh sb="15" eb="16">
      <t>カン</t>
    </rPh>
    <rPh sb="20" eb="21">
      <t>イチジル</t>
    </rPh>
    <rPh sb="23" eb="25">
      <t>アッカ</t>
    </rPh>
    <rPh sb="32" eb="34">
      <t>ミウ</t>
    </rPh>
    <rPh sb="44" eb="46">
      <t>ケイジョウ</t>
    </rPh>
    <rPh sb="46" eb="48">
      <t>シュウシ</t>
    </rPh>
    <rPh sb="48" eb="50">
      <t>ヒリツ</t>
    </rPh>
    <rPh sb="50" eb="51">
      <t>オヨ</t>
    </rPh>
    <rPh sb="53" eb="55">
      <t>リョウキン</t>
    </rPh>
    <rPh sb="55" eb="57">
      <t>カイシュウ</t>
    </rPh>
    <rPh sb="57" eb="58">
      <t>リツ</t>
    </rPh>
    <rPh sb="59" eb="62">
      <t>ヘイキンチ</t>
    </rPh>
    <rPh sb="63" eb="65">
      <t>シタマワ</t>
    </rPh>
    <rPh sb="72" eb="74">
      <t>ヒヨウ</t>
    </rPh>
    <rPh sb="74" eb="76">
      <t>サクゲン</t>
    </rPh>
    <rPh sb="77" eb="78">
      <t>ハカ</t>
    </rPh>
    <rPh sb="82" eb="84">
      <t>ケイエイ</t>
    </rPh>
    <rPh sb="85" eb="88">
      <t>コウリツセイ</t>
    </rPh>
    <rPh sb="89" eb="90">
      <t>タカ</t>
    </rPh>
    <rPh sb="94" eb="95">
      <t>ツト</t>
    </rPh>
    <rPh sb="101" eb="104">
      <t>ロウキュウカ</t>
    </rPh>
    <rPh sb="105" eb="107">
      <t>ジョウキョウ</t>
    </rPh>
    <rPh sb="108" eb="109">
      <t>カン</t>
    </rPh>
    <rPh sb="113" eb="114">
      <t>タ</t>
    </rPh>
    <rPh sb="115" eb="117">
      <t>スイドウ</t>
    </rPh>
    <rPh sb="117" eb="119">
      <t>ジギョウ</t>
    </rPh>
    <rPh sb="119" eb="120">
      <t>シャ</t>
    </rPh>
    <rPh sb="121" eb="123">
      <t>ドウヨウ</t>
    </rPh>
    <rPh sb="125" eb="127">
      <t>スイドウ</t>
    </rPh>
    <rPh sb="127" eb="129">
      <t>シセツ</t>
    </rPh>
    <rPh sb="130" eb="131">
      <t>トク</t>
    </rPh>
    <rPh sb="132" eb="134">
      <t>カンロ</t>
    </rPh>
    <rPh sb="135" eb="137">
      <t>コウシン</t>
    </rPh>
    <rPh sb="138" eb="140">
      <t>ジュウヨウ</t>
    </rPh>
    <rPh sb="141" eb="143">
      <t>カダイ</t>
    </rPh>
    <rPh sb="151" eb="153">
      <t>コウシン</t>
    </rPh>
    <rPh sb="153" eb="155">
      <t>ジギョウ</t>
    </rPh>
    <rPh sb="156" eb="158">
      <t>スイシン</t>
    </rPh>
    <rPh sb="163" eb="165">
      <t>ザイゲン</t>
    </rPh>
    <rPh sb="166" eb="168">
      <t>ジンイン</t>
    </rPh>
    <rPh sb="169" eb="171">
      <t>カクホ</t>
    </rPh>
    <rPh sb="173" eb="175">
      <t>ゲンド</t>
    </rPh>
    <rPh sb="182" eb="184">
      <t>カノウ</t>
    </rPh>
    <rPh sb="185" eb="186">
      <t>カギ</t>
    </rPh>
    <rPh sb="187" eb="189">
      <t>ジッシ</t>
    </rPh>
    <rPh sb="191" eb="193">
      <t>キョウジン</t>
    </rPh>
    <rPh sb="193" eb="194">
      <t>カ</t>
    </rPh>
    <rPh sb="195" eb="196">
      <t>スス</t>
    </rPh>
    <rPh sb="205" eb="207">
      <t>ヘイセイ</t>
    </rPh>
    <rPh sb="209" eb="211">
      <t>ネンド</t>
    </rPh>
    <rPh sb="211" eb="213">
      <t>ケイエイ</t>
    </rPh>
    <rPh sb="213" eb="215">
      <t>センリャク</t>
    </rPh>
    <rPh sb="215" eb="217">
      <t>サクテイ</t>
    </rPh>
    <rPh sb="217" eb="218">
      <t>ズ</t>
    </rPh>
    <rPh sb="220" eb="222">
      <t>レイワ</t>
    </rPh>
    <rPh sb="223" eb="225">
      <t>ネンド</t>
    </rPh>
    <rPh sb="225" eb="227">
      <t>ミナオ</t>
    </rPh>
    <rPh sb="228" eb="23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</si>
</sst>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1.39</c:v>
                </c:pt>
                <c:pt idx="1">
                  <c:v>0.55000000000000004</c:v>
                </c:pt>
                <c:pt idx="2">
                  <c:v>1.35</c:v>
                </c:pt>
                <c:pt idx="3">
                  <c:v>0.4</c:v>
                </c:pt>
                <c:pt idx="4">
                  <c:v>0.56000000000000005</c:v>
                </c:pt>
              </c:numCache>
            </c:numRef>
          </c:val>
          <c:extLst>
            <c:ext xmlns:c16="http://schemas.microsoft.com/office/drawing/2014/chart" uri="{C3380CC4-5D6E-409C-BE32-E72D297353CC}">
              <c16:uniqueId val="{00000000-0E31-4895-99B5-45736586CC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0E31-4895-99B5-45736586CC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75.36</c:v>
                </c:pt>
                <c:pt idx="1">
                  <c:v>75.53</c:v>
                </c:pt>
                <c:pt idx="2">
                  <c:v>75.13</c:v>
                </c:pt>
                <c:pt idx="3">
                  <c:v>75.39</c:v>
                </c:pt>
                <c:pt idx="4">
                  <c:v>76.739999999999995</c:v>
                </c:pt>
              </c:numCache>
            </c:numRef>
          </c:val>
          <c:extLst>
            <c:ext xmlns:c16="http://schemas.microsoft.com/office/drawing/2014/chart" uri="{C3380CC4-5D6E-409C-BE32-E72D297353CC}">
              <c16:uniqueId val="{00000000-51C3-408D-891F-BB6BDB1012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51C3-408D-891F-BB6BDB1012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93.14</c:v>
                </c:pt>
                <c:pt idx="1">
                  <c:v>92.01</c:v>
                </c:pt>
                <c:pt idx="2">
                  <c:v>92.58</c:v>
                </c:pt>
                <c:pt idx="3">
                  <c:v>91.05</c:v>
                </c:pt>
                <c:pt idx="4">
                  <c:v>92.37</c:v>
                </c:pt>
              </c:numCache>
            </c:numRef>
          </c:val>
          <c:extLst>
            <c:ext xmlns:c16="http://schemas.microsoft.com/office/drawing/2014/chart" uri="{C3380CC4-5D6E-409C-BE32-E72D297353CC}">
              <c16:uniqueId val="{00000000-DA50-40CD-9378-F5CDADF8D3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DA50-40CD-9378-F5CDADF8D3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110.31</c:v>
                </c:pt>
                <c:pt idx="1">
                  <c:v>105.56</c:v>
                </c:pt>
                <c:pt idx="2">
                  <c:v>103.19</c:v>
                </c:pt>
                <c:pt idx="3">
                  <c:v>104.61</c:v>
                </c:pt>
                <c:pt idx="4">
                  <c:v>106.71</c:v>
                </c:pt>
              </c:numCache>
            </c:numRef>
          </c:val>
          <c:extLst>
            <c:ext xmlns:c16="http://schemas.microsoft.com/office/drawing/2014/chart" uri="{C3380CC4-5D6E-409C-BE32-E72D297353CC}">
              <c16:uniqueId val="{00000000-E1BF-427C-B483-34B4851CD0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E1BF-427C-B483-34B4851CD0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47.59</c:v>
                </c:pt>
                <c:pt idx="1">
                  <c:v>49.13</c:v>
                </c:pt>
                <c:pt idx="2">
                  <c:v>48.77</c:v>
                </c:pt>
                <c:pt idx="3">
                  <c:v>50.05</c:v>
                </c:pt>
                <c:pt idx="4">
                  <c:v>50.34</c:v>
                </c:pt>
              </c:numCache>
            </c:numRef>
          </c:val>
          <c:extLst>
            <c:ext xmlns:c16="http://schemas.microsoft.com/office/drawing/2014/chart" uri="{C3380CC4-5D6E-409C-BE32-E72D297353CC}">
              <c16:uniqueId val="{00000000-83F4-4DDF-BC7C-3AF0B272CE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83F4-4DDF-BC7C-3AF0B272CE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33.729999999999997</c:v>
                </c:pt>
                <c:pt idx="1">
                  <c:v>35.24</c:v>
                </c:pt>
                <c:pt idx="2">
                  <c:v>35.700000000000003</c:v>
                </c:pt>
                <c:pt idx="3">
                  <c:v>35.270000000000003</c:v>
                </c:pt>
                <c:pt idx="4">
                  <c:v>34.909999999999997</c:v>
                </c:pt>
              </c:numCache>
            </c:numRef>
          </c:val>
          <c:extLst>
            <c:ext xmlns:c16="http://schemas.microsoft.com/office/drawing/2014/chart" uri="{C3380CC4-5D6E-409C-BE32-E72D297353CC}">
              <c16:uniqueId val="{00000000-3319-4BFD-8074-FA14B879BA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3319-4BFD-8074-FA14B879BA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94-4342-81E4-2DD2D0F4A8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794-4342-81E4-2DD2D0F4A8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490.61</c:v>
                </c:pt>
                <c:pt idx="1">
                  <c:v>320.37</c:v>
                </c:pt>
                <c:pt idx="2">
                  <c:v>370.07</c:v>
                </c:pt>
                <c:pt idx="3">
                  <c:v>480.28</c:v>
                </c:pt>
                <c:pt idx="4">
                  <c:v>336.49</c:v>
                </c:pt>
              </c:numCache>
            </c:numRef>
          </c:val>
          <c:extLst>
            <c:ext xmlns:c16="http://schemas.microsoft.com/office/drawing/2014/chart" uri="{C3380CC4-5D6E-409C-BE32-E72D297353CC}">
              <c16:uniqueId val="{00000000-AD21-422D-A181-E08C72D23E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AD21-422D-A181-E08C72D23E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75.599999999999994</c:v>
                </c:pt>
                <c:pt idx="1">
                  <c:v>80.55</c:v>
                </c:pt>
                <c:pt idx="2">
                  <c:v>83.96</c:v>
                </c:pt>
                <c:pt idx="3">
                  <c:v>82.16</c:v>
                </c:pt>
                <c:pt idx="4">
                  <c:v>96.97</c:v>
                </c:pt>
              </c:numCache>
            </c:numRef>
          </c:val>
          <c:extLst>
            <c:ext xmlns:c16="http://schemas.microsoft.com/office/drawing/2014/chart" uri="{C3380CC4-5D6E-409C-BE32-E72D297353CC}">
              <c16:uniqueId val="{00000000-EEF3-46D5-B114-E9CFB66A88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EEF3-46D5-B114-E9CFB66A88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106.22</c:v>
                </c:pt>
                <c:pt idx="1">
                  <c:v>100.48</c:v>
                </c:pt>
                <c:pt idx="2">
                  <c:v>97.77</c:v>
                </c:pt>
                <c:pt idx="3">
                  <c:v>99.5</c:v>
                </c:pt>
                <c:pt idx="4">
                  <c:v>94.53</c:v>
                </c:pt>
              </c:numCache>
            </c:numRef>
          </c:val>
          <c:extLst>
            <c:ext xmlns:c16="http://schemas.microsoft.com/office/drawing/2014/chart" uri="{C3380CC4-5D6E-409C-BE32-E72D297353CC}">
              <c16:uniqueId val="{00000000-1E1D-4C9A-9482-B4ED701C02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1E1D-4C9A-9482-B4ED701C02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131.75</c:v>
                </c:pt>
                <c:pt idx="1">
                  <c:v>139.21</c:v>
                </c:pt>
                <c:pt idx="2">
                  <c:v>143.63</c:v>
                </c:pt>
                <c:pt idx="3">
                  <c:v>141.11000000000001</c:v>
                </c:pt>
                <c:pt idx="4">
                  <c:v>138.25</c:v>
                </c:pt>
              </c:numCache>
            </c:numRef>
          </c:val>
          <c:extLst>
            <c:ext xmlns:c16="http://schemas.microsoft.com/office/drawing/2014/chart" uri="{C3380CC4-5D6E-409C-BE32-E72D297353CC}">
              <c16:uniqueId val="{00000000-F418-4833-822B-FE6A4AD9F7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F418-4833-822B-FE6A4AD9F7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あま市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89092</v>
      </c>
      <c r="AM8" s="71"/>
      <c r="AN8" s="71"/>
      <c r="AO8" s="71"/>
      <c r="AP8" s="71"/>
      <c r="AQ8" s="71"/>
      <c r="AR8" s="71"/>
      <c r="AS8" s="71"/>
      <c r="AT8" s="67">
        <f>データ!$S$6</f>
        <v>27.49</v>
      </c>
      <c r="AU8" s="68"/>
      <c r="AV8" s="68"/>
      <c r="AW8" s="68"/>
      <c r="AX8" s="68"/>
      <c r="AY8" s="68"/>
      <c r="AZ8" s="68"/>
      <c r="BA8" s="68"/>
      <c r="BB8" s="70">
        <f>データ!$T$6</f>
        <v>3240.89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86.97</v>
      </c>
      <c r="J10" s="68"/>
      <c r="K10" s="68"/>
      <c r="L10" s="68"/>
      <c r="M10" s="68"/>
      <c r="N10" s="68"/>
      <c r="O10" s="69"/>
      <c r="P10" s="70">
        <f>データ!$P$6</f>
        <v>97.52</v>
      </c>
      <c r="Q10" s="70"/>
      <c r="R10" s="70"/>
      <c r="S10" s="70"/>
      <c r="T10" s="70"/>
      <c r="U10" s="70"/>
      <c r="V10" s="70"/>
      <c r="W10" s="71">
        <f>データ!$Q$6</f>
        <v>2585</v>
      </c>
      <c r="X10" s="71"/>
      <c r="Y10" s="71"/>
      <c r="Z10" s="71"/>
      <c r="AA10" s="71"/>
      <c r="AB10" s="71"/>
      <c r="AC10" s="71"/>
      <c r="AD10" s="2"/>
      <c r="AE10" s="2"/>
      <c r="AF10" s="2"/>
      <c r="AG10" s="2"/>
      <c r="AH10" s="4"/>
      <c r="AI10" s="4"/>
      <c r="AJ10" s="4"/>
      <c r="AK10" s="4"/>
      <c r="AL10" s="71">
        <f>データ!$U$6</f>
        <v>46150</v>
      </c>
      <c r="AM10" s="71"/>
      <c r="AN10" s="71"/>
      <c r="AO10" s="71"/>
      <c r="AP10" s="71"/>
      <c r="AQ10" s="71"/>
      <c r="AR10" s="71"/>
      <c r="AS10" s="71"/>
      <c r="AT10" s="67">
        <f>データ!$V$6</f>
        <v>18.25</v>
      </c>
      <c r="AU10" s="68"/>
      <c r="AV10" s="68"/>
      <c r="AW10" s="68"/>
      <c r="AX10" s="68"/>
      <c r="AY10" s="68"/>
      <c r="AZ10" s="68"/>
      <c r="BA10" s="68"/>
      <c r="BB10" s="70">
        <f>データ!$W$6</f>
        <v>2528.77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f4Iog2SvembKgBA0PoDmcrW4qGlLaGW95TsV3p+JnvrIqtP0J9tb8pSrO5f86VBbeBu5yRK6rXMGyIiIy6nXg==" saltValue="J/xDsbyouan/oxcud4fb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232378</v>
      </c>
      <c r="D6" s="34">
        <f t="shared" si="3"/>
        <v>46</v>
      </c>
      <c r="E6" s="34">
        <f t="shared" si="3"/>
        <v>1</v>
      </c>
      <c r="F6" s="34">
        <f t="shared" si="3"/>
        <v>0</v>
      </c>
      <c r="G6" s="34">
        <f t="shared" si="3"/>
        <v>1</v>
      </c>
      <c r="H6" s="34" t="str">
        <f t="shared" si="3"/>
        <v>愛知県　あま市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86.97</v>
      </c>
      <c r="P6" s="35">
        <f t="shared" si="3"/>
        <v>97.52</v>
      </c>
      <c r="Q6" s="35">
        <f t="shared" si="3"/>
        <v>2585</v>
      </c>
      <c r="R6" s="35">
        <f t="shared" si="3"/>
        <v>89092</v>
      </c>
      <c r="S6" s="35">
        <f t="shared" si="3"/>
        <v>27.49</v>
      </c>
      <c r="T6" s="35">
        <f t="shared" si="3"/>
        <v>3240.89</v>
      </c>
      <c r="U6" s="35">
        <f t="shared" si="3"/>
        <v>46150</v>
      </c>
      <c r="V6" s="35">
        <f t="shared" si="3"/>
        <v>18.25</v>
      </c>
      <c r="W6" s="35">
        <f t="shared" si="3"/>
        <v>2528.77</v>
      </c>
      <c r="X6" s="36">
        <f>IF(X7="",NA(),X7)</f>
        <v>110.31</v>
      </c>
      <c r="Y6" s="36">
        <f t="shared" ref="Y6:AG6" si="4">IF(Y7="",NA(),Y7)</f>
        <v>105.56</v>
      </c>
      <c r="Z6" s="36">
        <f t="shared" si="4"/>
        <v>103.19</v>
      </c>
      <c r="AA6" s="36">
        <f t="shared" si="4"/>
        <v>104.61</v>
      </c>
      <c r="AB6" s="36">
        <f t="shared" si="4"/>
        <v>106.71</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490.61</v>
      </c>
      <c r="AU6" s="36">
        <f t="shared" ref="AU6:BC6" si="6">IF(AU7="",NA(),AU7)</f>
        <v>320.37</v>
      </c>
      <c r="AV6" s="36">
        <f t="shared" si="6"/>
        <v>370.07</v>
      </c>
      <c r="AW6" s="36">
        <f t="shared" si="6"/>
        <v>480.28</v>
      </c>
      <c r="AX6" s="36">
        <f t="shared" si="6"/>
        <v>336.49</v>
      </c>
      <c r="AY6" s="36">
        <f t="shared" si="6"/>
        <v>377.63</v>
      </c>
      <c r="AZ6" s="36">
        <f t="shared" si="6"/>
        <v>357.34</v>
      </c>
      <c r="BA6" s="36">
        <f t="shared" si="6"/>
        <v>366.03</v>
      </c>
      <c r="BB6" s="36">
        <f t="shared" si="6"/>
        <v>365.18</v>
      </c>
      <c r="BC6" s="36">
        <f t="shared" si="6"/>
        <v>327.77</v>
      </c>
      <c r="BD6" s="35" t="str">
        <f>IF(BD7="","",IF(BD7="-","【-】","【"&amp;SUBSTITUTE(TEXT(BD7,"#,##0.00"),"-","△")&amp;"】"))</f>
        <v>【260.31】</v>
      </c>
      <c r="BE6" s="36">
        <f>IF(BE7="",NA(),BE7)</f>
        <v>75.599999999999994</v>
      </c>
      <c r="BF6" s="36">
        <f t="shared" ref="BF6:BN6" si="7">IF(BF7="",NA(),BF7)</f>
        <v>80.55</v>
      </c>
      <c r="BG6" s="36">
        <f t="shared" si="7"/>
        <v>83.96</v>
      </c>
      <c r="BH6" s="36">
        <f t="shared" si="7"/>
        <v>82.16</v>
      </c>
      <c r="BI6" s="36">
        <f t="shared" si="7"/>
        <v>96.97</v>
      </c>
      <c r="BJ6" s="36">
        <f t="shared" si="7"/>
        <v>364.71</v>
      </c>
      <c r="BK6" s="36">
        <f t="shared" si="7"/>
        <v>373.69</v>
      </c>
      <c r="BL6" s="36">
        <f t="shared" si="7"/>
        <v>370.12</v>
      </c>
      <c r="BM6" s="36">
        <f t="shared" si="7"/>
        <v>371.65</v>
      </c>
      <c r="BN6" s="36">
        <f t="shared" si="7"/>
        <v>397.1</v>
      </c>
      <c r="BO6" s="35" t="str">
        <f>IF(BO7="","",IF(BO7="-","【-】","【"&amp;SUBSTITUTE(TEXT(BO7,"#,##0.00"),"-","△")&amp;"】"))</f>
        <v>【275.67】</v>
      </c>
      <c r="BP6" s="36">
        <f>IF(BP7="",NA(),BP7)</f>
        <v>106.22</v>
      </c>
      <c r="BQ6" s="36">
        <f t="shared" ref="BQ6:BY6" si="8">IF(BQ7="",NA(),BQ7)</f>
        <v>100.48</v>
      </c>
      <c r="BR6" s="36">
        <f t="shared" si="8"/>
        <v>97.77</v>
      </c>
      <c r="BS6" s="36">
        <f t="shared" si="8"/>
        <v>99.5</v>
      </c>
      <c r="BT6" s="36">
        <f t="shared" si="8"/>
        <v>94.53</v>
      </c>
      <c r="BU6" s="36">
        <f t="shared" si="8"/>
        <v>100.65</v>
      </c>
      <c r="BV6" s="36">
        <f t="shared" si="8"/>
        <v>99.87</v>
      </c>
      <c r="BW6" s="36">
        <f t="shared" si="8"/>
        <v>100.42</v>
      </c>
      <c r="BX6" s="36">
        <f t="shared" si="8"/>
        <v>98.77</v>
      </c>
      <c r="BY6" s="36">
        <f t="shared" si="8"/>
        <v>95.79</v>
      </c>
      <c r="BZ6" s="35" t="str">
        <f>IF(BZ7="","",IF(BZ7="-","【-】","【"&amp;SUBSTITUTE(TEXT(BZ7,"#,##0.00"),"-","△")&amp;"】"))</f>
        <v>【100.05】</v>
      </c>
      <c r="CA6" s="36">
        <f>IF(CA7="",NA(),CA7)</f>
        <v>131.75</v>
      </c>
      <c r="CB6" s="36">
        <f t="shared" ref="CB6:CJ6" si="9">IF(CB7="",NA(),CB7)</f>
        <v>139.21</v>
      </c>
      <c r="CC6" s="36">
        <f t="shared" si="9"/>
        <v>143.63</v>
      </c>
      <c r="CD6" s="36">
        <f t="shared" si="9"/>
        <v>141.11000000000001</v>
      </c>
      <c r="CE6" s="36">
        <f t="shared" si="9"/>
        <v>138.25</v>
      </c>
      <c r="CF6" s="36">
        <f t="shared" si="9"/>
        <v>170.19</v>
      </c>
      <c r="CG6" s="36">
        <f t="shared" si="9"/>
        <v>171.81</v>
      </c>
      <c r="CH6" s="36">
        <f t="shared" si="9"/>
        <v>171.67</v>
      </c>
      <c r="CI6" s="36">
        <f t="shared" si="9"/>
        <v>173.67</v>
      </c>
      <c r="CJ6" s="36">
        <f t="shared" si="9"/>
        <v>171.13</v>
      </c>
      <c r="CK6" s="35" t="str">
        <f>IF(CK7="","",IF(CK7="-","【-】","【"&amp;SUBSTITUTE(TEXT(CK7,"#,##0.00"),"-","△")&amp;"】"))</f>
        <v>【166.40】</v>
      </c>
      <c r="CL6" s="36">
        <f>IF(CL7="",NA(),CL7)</f>
        <v>75.36</v>
      </c>
      <c r="CM6" s="36">
        <f t="shared" ref="CM6:CU6" si="10">IF(CM7="",NA(),CM7)</f>
        <v>75.53</v>
      </c>
      <c r="CN6" s="36">
        <f t="shared" si="10"/>
        <v>75.13</v>
      </c>
      <c r="CO6" s="36">
        <f t="shared" si="10"/>
        <v>75.39</v>
      </c>
      <c r="CP6" s="36">
        <f t="shared" si="10"/>
        <v>76.739999999999995</v>
      </c>
      <c r="CQ6" s="36">
        <f t="shared" si="10"/>
        <v>59.01</v>
      </c>
      <c r="CR6" s="36">
        <f t="shared" si="10"/>
        <v>60.03</v>
      </c>
      <c r="CS6" s="36">
        <f t="shared" si="10"/>
        <v>59.74</v>
      </c>
      <c r="CT6" s="36">
        <f t="shared" si="10"/>
        <v>59.67</v>
      </c>
      <c r="CU6" s="36">
        <f t="shared" si="10"/>
        <v>60.12</v>
      </c>
      <c r="CV6" s="35" t="str">
        <f>IF(CV7="","",IF(CV7="-","【-】","【"&amp;SUBSTITUTE(TEXT(CV7,"#,##0.00"),"-","△")&amp;"】"))</f>
        <v>【60.69】</v>
      </c>
      <c r="CW6" s="36">
        <f>IF(CW7="",NA(),CW7)</f>
        <v>93.14</v>
      </c>
      <c r="CX6" s="36">
        <f t="shared" ref="CX6:DF6" si="11">IF(CX7="",NA(),CX7)</f>
        <v>92.01</v>
      </c>
      <c r="CY6" s="36">
        <f t="shared" si="11"/>
        <v>92.58</v>
      </c>
      <c r="CZ6" s="36">
        <f t="shared" si="11"/>
        <v>91.05</v>
      </c>
      <c r="DA6" s="36">
        <f t="shared" si="11"/>
        <v>92.37</v>
      </c>
      <c r="DB6" s="36">
        <f t="shared" si="11"/>
        <v>85.37</v>
      </c>
      <c r="DC6" s="36">
        <f t="shared" si="11"/>
        <v>84.81</v>
      </c>
      <c r="DD6" s="36">
        <f t="shared" si="11"/>
        <v>84.8</v>
      </c>
      <c r="DE6" s="36">
        <f t="shared" si="11"/>
        <v>84.6</v>
      </c>
      <c r="DF6" s="36">
        <f t="shared" si="11"/>
        <v>84.24</v>
      </c>
      <c r="DG6" s="35" t="str">
        <f>IF(DG7="","",IF(DG7="-","【-】","【"&amp;SUBSTITUTE(TEXT(DG7,"#,##0.00"),"-","△")&amp;"】"))</f>
        <v>【89.82】</v>
      </c>
      <c r="DH6" s="36">
        <f>IF(DH7="",NA(),DH7)</f>
        <v>47.59</v>
      </c>
      <c r="DI6" s="36">
        <f t="shared" ref="DI6:DQ6" si="12">IF(DI7="",NA(),DI7)</f>
        <v>49.13</v>
      </c>
      <c r="DJ6" s="36">
        <f t="shared" si="12"/>
        <v>48.77</v>
      </c>
      <c r="DK6" s="36">
        <f t="shared" si="12"/>
        <v>50.05</v>
      </c>
      <c r="DL6" s="36">
        <f t="shared" si="12"/>
        <v>50.34</v>
      </c>
      <c r="DM6" s="36">
        <f t="shared" si="12"/>
        <v>46.9</v>
      </c>
      <c r="DN6" s="36">
        <f t="shared" si="12"/>
        <v>47.28</v>
      </c>
      <c r="DO6" s="36">
        <f t="shared" si="12"/>
        <v>47.66</v>
      </c>
      <c r="DP6" s="36">
        <f t="shared" si="12"/>
        <v>48.17</v>
      </c>
      <c r="DQ6" s="36">
        <f t="shared" si="12"/>
        <v>48.83</v>
      </c>
      <c r="DR6" s="35" t="str">
        <f>IF(DR7="","",IF(DR7="-","【-】","【"&amp;SUBSTITUTE(TEXT(DR7,"#,##0.00"),"-","△")&amp;"】"))</f>
        <v>【50.19】</v>
      </c>
      <c r="DS6" s="36">
        <f>IF(DS7="",NA(),DS7)</f>
        <v>33.729999999999997</v>
      </c>
      <c r="DT6" s="36">
        <f t="shared" ref="DT6:EB6" si="13">IF(DT7="",NA(),DT7)</f>
        <v>35.24</v>
      </c>
      <c r="DU6" s="36">
        <f t="shared" si="13"/>
        <v>35.700000000000003</v>
      </c>
      <c r="DV6" s="36">
        <f t="shared" si="13"/>
        <v>35.270000000000003</v>
      </c>
      <c r="DW6" s="36">
        <f t="shared" si="13"/>
        <v>34.909999999999997</v>
      </c>
      <c r="DX6" s="36">
        <f t="shared" si="13"/>
        <v>12.03</v>
      </c>
      <c r="DY6" s="36">
        <f t="shared" si="13"/>
        <v>12.19</v>
      </c>
      <c r="DZ6" s="36">
        <f t="shared" si="13"/>
        <v>15.1</v>
      </c>
      <c r="EA6" s="36">
        <f t="shared" si="13"/>
        <v>17.12</v>
      </c>
      <c r="EB6" s="36">
        <f t="shared" si="13"/>
        <v>18.18</v>
      </c>
      <c r="EC6" s="35" t="str">
        <f>IF(EC7="","",IF(EC7="-","【-】","【"&amp;SUBSTITUTE(TEXT(EC7,"#,##0.00"),"-","△")&amp;"】"))</f>
        <v>【20.63】</v>
      </c>
      <c r="ED6" s="36">
        <f>IF(ED7="",NA(),ED7)</f>
        <v>1.39</v>
      </c>
      <c r="EE6" s="36">
        <f t="shared" ref="EE6:EM6" si="14">IF(EE7="",NA(),EE7)</f>
        <v>0.55000000000000004</v>
      </c>
      <c r="EF6" s="36">
        <f t="shared" si="14"/>
        <v>1.35</v>
      </c>
      <c r="EG6" s="36">
        <f t="shared" si="14"/>
        <v>0.4</v>
      </c>
      <c r="EH6" s="36">
        <f t="shared" si="14"/>
        <v>0.56000000000000005</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232378</v>
      </c>
      <c r="D7" s="38">
        <v>46</v>
      </c>
      <c r="E7" s="38">
        <v>1</v>
      </c>
      <c r="F7" s="38">
        <v>0</v>
      </c>
      <c r="G7" s="38">
        <v>1</v>
      </c>
      <c r="H7" s="38" t="s">
        <v>92</v>
      </c>
      <c r="I7" s="38" t="s">
        <v>93</v>
      </c>
      <c r="J7" s="38" t="s">
        <v>94</v>
      </c>
      <c r="K7" s="38" t="s">
        <v>95</v>
      </c>
      <c r="L7" s="38" t="s">
        <v>96</v>
      </c>
      <c r="M7" s="38" t="s">
        <v>97</v>
      </c>
      <c r="N7" s="39" t="s">
        <v>98</v>
      </c>
      <c r="O7" s="39">
        <v>86.97</v>
      </c>
      <c r="P7" s="39">
        <v>97.52</v>
      </c>
      <c r="Q7" s="39">
        <v>2585</v>
      </c>
      <c r="R7" s="39">
        <v>89092</v>
      </c>
      <c r="S7" s="39">
        <v>27.49</v>
      </c>
      <c r="T7" s="39">
        <v>3240.89</v>
      </c>
      <c r="U7" s="39">
        <v>46150</v>
      </c>
      <c r="V7" s="39">
        <v>18.25</v>
      </c>
      <c r="W7" s="39">
        <v>2528.77</v>
      </c>
      <c r="X7" s="39">
        <v>110.31</v>
      </c>
      <c r="Y7" s="39">
        <v>105.56</v>
      </c>
      <c r="Z7" s="39">
        <v>103.19</v>
      </c>
      <c r="AA7" s="39">
        <v>104.61</v>
      </c>
      <c r="AB7" s="39">
        <v>106.71</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490.61</v>
      </c>
      <c r="AU7" s="39">
        <v>320.37</v>
      </c>
      <c r="AV7" s="39">
        <v>370.07</v>
      </c>
      <c r="AW7" s="39">
        <v>480.28</v>
      </c>
      <c r="AX7" s="39">
        <v>336.49</v>
      </c>
      <c r="AY7" s="39">
        <v>377.63</v>
      </c>
      <c r="AZ7" s="39">
        <v>357.34</v>
      </c>
      <c r="BA7" s="39">
        <v>366.03</v>
      </c>
      <c r="BB7" s="39">
        <v>365.18</v>
      </c>
      <c r="BC7" s="39">
        <v>327.77</v>
      </c>
      <c r="BD7" s="39">
        <v>260.31</v>
      </c>
      <c r="BE7" s="39">
        <v>75.599999999999994</v>
      </c>
      <c r="BF7" s="39">
        <v>80.55</v>
      </c>
      <c r="BG7" s="39">
        <v>83.96</v>
      </c>
      <c r="BH7" s="39">
        <v>82.16</v>
      </c>
      <c r="BI7" s="39">
        <v>96.97</v>
      </c>
      <c r="BJ7" s="39">
        <v>364.71</v>
      </c>
      <c r="BK7" s="39">
        <v>373.69</v>
      </c>
      <c r="BL7" s="39">
        <v>370.12</v>
      </c>
      <c r="BM7" s="39">
        <v>371.65</v>
      </c>
      <c r="BN7" s="39">
        <v>397.1</v>
      </c>
      <c r="BO7" s="39">
        <v>275.67</v>
      </c>
      <c r="BP7" s="39">
        <v>106.22</v>
      </c>
      <c r="BQ7" s="39">
        <v>100.48</v>
      </c>
      <c r="BR7" s="39">
        <v>97.77</v>
      </c>
      <c r="BS7" s="39">
        <v>99.5</v>
      </c>
      <c r="BT7" s="39">
        <v>94.53</v>
      </c>
      <c r="BU7" s="39">
        <v>100.65</v>
      </c>
      <c r="BV7" s="39">
        <v>99.87</v>
      </c>
      <c r="BW7" s="39">
        <v>100.42</v>
      </c>
      <c r="BX7" s="39">
        <v>98.77</v>
      </c>
      <c r="BY7" s="39">
        <v>95.79</v>
      </c>
      <c r="BZ7" s="39">
        <v>100.05</v>
      </c>
      <c r="CA7" s="39">
        <v>131.75</v>
      </c>
      <c r="CB7" s="39">
        <v>139.21</v>
      </c>
      <c r="CC7" s="39">
        <v>143.63</v>
      </c>
      <c r="CD7" s="39">
        <v>141.11000000000001</v>
      </c>
      <c r="CE7" s="39">
        <v>138.25</v>
      </c>
      <c r="CF7" s="39">
        <v>170.19</v>
      </c>
      <c r="CG7" s="39">
        <v>171.81</v>
      </c>
      <c r="CH7" s="39">
        <v>171.67</v>
      </c>
      <c r="CI7" s="39">
        <v>173.67</v>
      </c>
      <c r="CJ7" s="39">
        <v>171.13</v>
      </c>
      <c r="CK7" s="39">
        <v>166.4</v>
      </c>
      <c r="CL7" s="39">
        <v>75.36</v>
      </c>
      <c r="CM7" s="39">
        <v>75.53</v>
      </c>
      <c r="CN7" s="39">
        <v>75.13</v>
      </c>
      <c r="CO7" s="39">
        <v>75.39</v>
      </c>
      <c r="CP7" s="39">
        <v>76.739999999999995</v>
      </c>
      <c r="CQ7" s="39">
        <v>59.01</v>
      </c>
      <c r="CR7" s="39">
        <v>60.03</v>
      </c>
      <c r="CS7" s="39">
        <v>59.74</v>
      </c>
      <c r="CT7" s="39">
        <v>59.67</v>
      </c>
      <c r="CU7" s="39">
        <v>60.12</v>
      </c>
      <c r="CV7" s="39">
        <v>60.69</v>
      </c>
      <c r="CW7" s="39">
        <v>93.14</v>
      </c>
      <c r="CX7" s="39">
        <v>92.01</v>
      </c>
      <c r="CY7" s="39">
        <v>92.58</v>
      </c>
      <c r="CZ7" s="39">
        <v>91.05</v>
      </c>
      <c r="DA7" s="39">
        <v>92.37</v>
      </c>
      <c r="DB7" s="39">
        <v>85.37</v>
      </c>
      <c r="DC7" s="39">
        <v>84.81</v>
      </c>
      <c r="DD7" s="39">
        <v>84.8</v>
      </c>
      <c r="DE7" s="39">
        <v>84.6</v>
      </c>
      <c r="DF7" s="39">
        <v>84.24</v>
      </c>
      <c r="DG7" s="39">
        <v>89.82</v>
      </c>
      <c r="DH7" s="39">
        <v>47.59</v>
      </c>
      <c r="DI7" s="39">
        <v>49.13</v>
      </c>
      <c r="DJ7" s="39">
        <v>48.77</v>
      </c>
      <c r="DK7" s="39">
        <v>50.05</v>
      </c>
      <c r="DL7" s="39">
        <v>50.34</v>
      </c>
      <c r="DM7" s="39">
        <v>46.9</v>
      </c>
      <c r="DN7" s="39">
        <v>47.28</v>
      </c>
      <c r="DO7" s="39">
        <v>47.66</v>
      </c>
      <c r="DP7" s="39">
        <v>48.17</v>
      </c>
      <c r="DQ7" s="39">
        <v>48.83</v>
      </c>
      <c r="DR7" s="39">
        <v>50.19</v>
      </c>
      <c r="DS7" s="39">
        <v>33.729999999999997</v>
      </c>
      <c r="DT7" s="39">
        <v>35.24</v>
      </c>
      <c r="DU7" s="39">
        <v>35.700000000000003</v>
      </c>
      <c r="DV7" s="39">
        <v>35.270000000000003</v>
      </c>
      <c r="DW7" s="39">
        <v>34.909999999999997</v>
      </c>
      <c r="DX7" s="39">
        <v>12.03</v>
      </c>
      <c r="DY7" s="39">
        <v>12.19</v>
      </c>
      <c r="DZ7" s="39">
        <v>15.1</v>
      </c>
      <c r="EA7" s="39">
        <v>17.12</v>
      </c>
      <c r="EB7" s="39">
        <v>18.18</v>
      </c>
      <c r="EC7" s="39">
        <v>20.63</v>
      </c>
      <c r="ED7" s="39">
        <v>1.39</v>
      </c>
      <c r="EE7" s="39">
        <v>0.55000000000000004</v>
      </c>
      <c r="EF7" s="39">
        <v>1.35</v>
      </c>
      <c r="EG7" s="39">
        <v>0.4</v>
      </c>
      <c r="EH7" s="39">
        <v>0.56000000000000005</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2022-01-18T04:38:13Z</cp:lastPrinted>
  <dcterms:created xsi:type="dcterms:W3CDTF">2021-12-03T06:51:47Z</dcterms:created>
  <dcterms:modified xsi:type="dcterms:W3CDTF">2022-01-27T10:05:03Z</dcterms:modified>
  <cp:category/>
</cp:coreProperties>
</file>