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10.2.61.89\03_自動車環境ｇ\2024(R6)年度\160_条例低公害車導入状況報告（条例80条）\30_R7にむけて\00_web\様式等\"/>
    </mc:Choice>
  </mc:AlternateContent>
  <xr:revisionPtr revIDLastSave="0" documentId="8_{D4C95A66-B697-4131-89D3-03B4217FFBC9}" xr6:coauthVersionLast="47" xr6:coauthVersionMax="47" xr10:uidLastSave="{00000000-0000-0000-0000-000000000000}"/>
  <workbookProtection workbookPassword="CC17" lockStructure="1"/>
  <bookViews>
    <workbookView xWindow="-120" yWindow="-120" windowWidth="29040" windowHeight="15840" tabRatio="845" firstSheet="1" activeTab="5" xr2:uid="{7162C7E6-6A1C-440A-9565-341A10E7EF5B}"/>
  </bookViews>
  <sheets>
    <sheet name="報告書の作成方法（はじめにお読みください）" sheetId="40" r:id="rId1"/>
    <sheet name="入力表の入力方法" sheetId="10" r:id="rId2"/>
    <sheet name="入力表　記入例" sheetId="33" r:id="rId3"/>
    <sheet name="入力表" sheetId="19" r:id="rId4"/>
    <sheet name="車検証の例" sheetId="39" r:id="rId5"/>
    <sheet name="報告書" sheetId="42" r:id="rId6"/>
    <sheet name="報告書　記入例" sheetId="43" r:id="rId7"/>
    <sheet name="別紙　低公害車の種別ごとの台数" sheetId="9" r:id="rId8"/>
    <sheet name="別紙２今後の対策" sheetId="37" r:id="rId9"/>
    <sheet name="自動集計シートその１" sheetId="26" state="hidden" r:id="rId10"/>
    <sheet name="自動集計シート その２" sheetId="25" state="hidden" r:id="rId11"/>
  </sheets>
  <definedNames>
    <definedName name="_xlnm._FilterDatabase" localSheetId="9" hidden="1">自動集計シートその１!$A$2:$F$1003</definedName>
    <definedName name="_xlnm._FilterDatabase" localSheetId="3" hidden="1">入力表!$A$3:$E$3</definedName>
    <definedName name="_xlnm._FilterDatabase" localSheetId="2" hidden="1">'入力表　記入例'!$A$3:$E$3</definedName>
    <definedName name="_xlnm.Criteria" localSheetId="9">自動集計シートその１!$D$15:$D$29</definedName>
    <definedName name="_xlnm.Criteria" localSheetId="3">入力表!$C$4:$C$12</definedName>
    <definedName name="_xlnm.Criteria" localSheetId="2">'入力表　記入例'!$C$4:$C$30</definedName>
    <definedName name="_xlnm.Print_Area" localSheetId="10">'自動集計シート その２'!$A$1:$I$1748</definedName>
    <definedName name="_xlnm.Print_Area" localSheetId="9">自動集計シートその１!$A$1:$G$1003</definedName>
    <definedName name="_xlnm.Print_Area" localSheetId="4">車検証の例!$A$1:$R$17</definedName>
    <definedName name="_xlnm.Print_Area" localSheetId="3">入力表!$A$1:$K$1003</definedName>
    <definedName name="_xlnm.Print_Area" localSheetId="2">'入力表　記入例'!$A$1:$K$70</definedName>
    <definedName name="_xlnm.Print_Area" localSheetId="1">入力表の入力方法!$A$1:$AG$276</definedName>
    <definedName name="_xlnm.Print_Area" localSheetId="7">'別紙　低公害車の種別ごとの台数'!$A$1:$J$31</definedName>
    <definedName name="_xlnm.Print_Area" localSheetId="8">別紙２今後の対策!$A$1:$I$15</definedName>
    <definedName name="_xlnm.Print_Area" localSheetId="5">報告書!$A$1:$T$31</definedName>
    <definedName name="_xlnm.Print_Area" localSheetId="6">'報告書　記入例'!$A$1:$T$31</definedName>
    <definedName name="_xlnm.Print_Area" localSheetId="0">'報告書の作成方法（はじめにお読みください）'!$A$1:$AF$63</definedName>
    <definedName name="以下１２">#REF!</definedName>
    <definedName name="以下１２L１２">#REF!</definedName>
    <definedName name="以下１２L３">#REF!</definedName>
    <definedName name="以下１２ハ１２">#REF!</definedName>
    <definedName name="以下１２ハ３">#REF!</definedName>
    <definedName name="以下１２新１２">#REF!</definedName>
    <definedName name="以下１２新３">#REF!</definedName>
    <definedName name="以下１２低１２">#REF!</definedName>
    <definedName name="以下１２天１２">#REF!</definedName>
    <definedName name="以下１２天３">#REF!</definedName>
    <definedName name="超１２">#REF!</definedName>
    <definedName name="超１２Ｌ１２">#REF!</definedName>
    <definedName name="超１２Ｌ３">#REF!</definedName>
    <definedName name="超１２ハ１２">#REF!</definedName>
    <definedName name="超１２ハ３">#REF!</definedName>
    <definedName name="超１２新１２">#REF!</definedName>
    <definedName name="超１２新３">#REF!</definedName>
    <definedName name="超１２低１２">#REF!</definedName>
    <definedName name="超１２天１２">#REF!</definedName>
    <definedName name="超１２天３">#REF!</definedName>
    <definedName name="変換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6" l="1"/>
  <c r="D6" i="26"/>
  <c r="D7" i="26"/>
  <c r="D8" i="26"/>
  <c r="D9" i="26"/>
  <c r="D10" i="26"/>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56"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83"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110"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37"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64"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91"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218"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45"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72"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99"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326"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53"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80"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407"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34"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61"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88"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515"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42"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69"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96"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623"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50"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77" i="26"/>
  <c r="D678" i="26"/>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704" i="26"/>
  <c r="D705" i="26"/>
  <c r="D706" i="26"/>
  <c r="D707" i="26"/>
  <c r="D708" i="26"/>
  <c r="D709" i="26"/>
  <c r="D710" i="26"/>
  <c r="D711" i="26"/>
  <c r="D712" i="26"/>
  <c r="D713" i="26"/>
  <c r="D714" i="26"/>
  <c r="D715" i="26"/>
  <c r="D716" i="26"/>
  <c r="D717" i="26"/>
  <c r="D718" i="26"/>
  <c r="D719" i="26"/>
  <c r="D720" i="26"/>
  <c r="D721" i="26"/>
  <c r="D722" i="26"/>
  <c r="D723" i="26"/>
  <c r="D724" i="26"/>
  <c r="D725" i="26"/>
  <c r="D726" i="26"/>
  <c r="D727" i="26"/>
  <c r="D728" i="26"/>
  <c r="D729" i="26"/>
  <c r="D730" i="26"/>
  <c r="D731" i="26"/>
  <c r="D732" i="26"/>
  <c r="D733" i="26"/>
  <c r="D734" i="26"/>
  <c r="D735" i="26"/>
  <c r="D736" i="26"/>
  <c r="D737" i="26"/>
  <c r="D738" i="26"/>
  <c r="D739" i="26"/>
  <c r="D740" i="26"/>
  <c r="D741" i="26"/>
  <c r="D742" i="26"/>
  <c r="D743" i="26"/>
  <c r="D744" i="26"/>
  <c r="D745" i="26"/>
  <c r="D746" i="26"/>
  <c r="D747" i="26"/>
  <c r="D748" i="26"/>
  <c r="D749" i="26"/>
  <c r="D750" i="26"/>
  <c r="D751" i="26"/>
  <c r="D752" i="26"/>
  <c r="D753" i="26"/>
  <c r="D754" i="26"/>
  <c r="D755" i="26"/>
  <c r="D756" i="26"/>
  <c r="D757" i="26"/>
  <c r="D758" i="26"/>
  <c r="D759" i="26"/>
  <c r="D760" i="26"/>
  <c r="D761" i="26"/>
  <c r="D762" i="26"/>
  <c r="D763" i="26"/>
  <c r="D764" i="26"/>
  <c r="D765" i="26"/>
  <c r="D766" i="26"/>
  <c r="D767" i="26"/>
  <c r="D768" i="26"/>
  <c r="D769" i="26"/>
  <c r="D770" i="26"/>
  <c r="D771" i="26"/>
  <c r="D772" i="26"/>
  <c r="D773" i="26"/>
  <c r="D774" i="26"/>
  <c r="D775" i="26"/>
  <c r="D776" i="26"/>
  <c r="D777" i="26"/>
  <c r="D778" i="26"/>
  <c r="D779" i="26"/>
  <c r="D780" i="26"/>
  <c r="D781" i="26"/>
  <c r="D782" i="26"/>
  <c r="D783" i="26"/>
  <c r="D784" i="26"/>
  <c r="D785" i="26"/>
  <c r="D786" i="26"/>
  <c r="D787" i="26"/>
  <c r="D788" i="26"/>
  <c r="D789" i="26"/>
  <c r="D790" i="26"/>
  <c r="D791" i="26"/>
  <c r="D792" i="26"/>
  <c r="D793" i="26"/>
  <c r="D794" i="26"/>
  <c r="D795" i="26"/>
  <c r="D796" i="26"/>
  <c r="D797" i="26"/>
  <c r="D798" i="26"/>
  <c r="D799" i="26"/>
  <c r="D800" i="26"/>
  <c r="D801" i="26"/>
  <c r="D802" i="26"/>
  <c r="D803" i="26"/>
  <c r="D804" i="26"/>
  <c r="D805" i="26"/>
  <c r="D806" i="26"/>
  <c r="D807" i="26"/>
  <c r="D808" i="26"/>
  <c r="D809" i="26"/>
  <c r="D810" i="26"/>
  <c r="D811" i="26"/>
  <c r="D812" i="26"/>
  <c r="D813" i="26"/>
  <c r="D814" i="26"/>
  <c r="D815" i="26"/>
  <c r="D816" i="26"/>
  <c r="D817" i="26"/>
  <c r="D818" i="26"/>
  <c r="D819" i="26"/>
  <c r="D820" i="26"/>
  <c r="D821" i="26"/>
  <c r="D822" i="26"/>
  <c r="D823" i="26"/>
  <c r="D824" i="26"/>
  <c r="D825" i="26"/>
  <c r="D826" i="26"/>
  <c r="D827" i="26"/>
  <c r="D828" i="26"/>
  <c r="D829" i="26"/>
  <c r="D830" i="26"/>
  <c r="D831" i="26"/>
  <c r="D832" i="26"/>
  <c r="D833" i="26"/>
  <c r="D834" i="26"/>
  <c r="D835" i="26"/>
  <c r="D836" i="26"/>
  <c r="D837" i="26"/>
  <c r="D838" i="26"/>
  <c r="D839" i="26"/>
  <c r="D840" i="26"/>
  <c r="D841" i="26"/>
  <c r="D842" i="26"/>
  <c r="D843" i="26"/>
  <c r="D844" i="26"/>
  <c r="D845" i="26"/>
  <c r="D846" i="26"/>
  <c r="D847" i="26"/>
  <c r="D848" i="26"/>
  <c r="D849" i="26"/>
  <c r="D850" i="26"/>
  <c r="D851" i="26"/>
  <c r="D852" i="26"/>
  <c r="D853" i="26"/>
  <c r="D854" i="26"/>
  <c r="D855" i="26"/>
  <c r="D856" i="26"/>
  <c r="D857" i="26"/>
  <c r="D858" i="26"/>
  <c r="D859" i="26"/>
  <c r="D860" i="26"/>
  <c r="D861" i="26"/>
  <c r="D862" i="26"/>
  <c r="D863" i="26"/>
  <c r="D864" i="26"/>
  <c r="D865" i="26"/>
  <c r="D866" i="26"/>
  <c r="D867" i="26"/>
  <c r="D868" i="26"/>
  <c r="D869" i="26"/>
  <c r="D870" i="26"/>
  <c r="D871" i="26"/>
  <c r="D872" i="26"/>
  <c r="D873" i="26"/>
  <c r="D874" i="26"/>
  <c r="D875" i="26"/>
  <c r="D876" i="26"/>
  <c r="D877" i="26"/>
  <c r="D878" i="26"/>
  <c r="D879" i="26"/>
  <c r="D880" i="26"/>
  <c r="D881" i="26"/>
  <c r="D882" i="26"/>
  <c r="D883" i="26"/>
  <c r="D884" i="26"/>
  <c r="D885" i="26"/>
  <c r="D886" i="26"/>
  <c r="D887" i="26"/>
  <c r="D888" i="26"/>
  <c r="D889" i="26"/>
  <c r="D890" i="26"/>
  <c r="D891" i="26"/>
  <c r="D892" i="26"/>
  <c r="D893" i="26"/>
  <c r="D894" i="26"/>
  <c r="D895" i="26"/>
  <c r="D896" i="26"/>
  <c r="D897" i="26"/>
  <c r="D898" i="26"/>
  <c r="D899" i="26"/>
  <c r="D900" i="26"/>
  <c r="D901" i="26"/>
  <c r="D902" i="26"/>
  <c r="D903" i="26"/>
  <c r="D904" i="26"/>
  <c r="D905" i="26"/>
  <c r="D906" i="26"/>
  <c r="D907" i="26"/>
  <c r="D908" i="26"/>
  <c r="D909" i="26"/>
  <c r="D910" i="26"/>
  <c r="D911" i="26"/>
  <c r="D912" i="26"/>
  <c r="D913" i="26"/>
  <c r="D914" i="26"/>
  <c r="D915" i="26"/>
  <c r="D916" i="26"/>
  <c r="D917" i="26"/>
  <c r="D918" i="26"/>
  <c r="D919" i="26"/>
  <c r="D920" i="26"/>
  <c r="D921" i="26"/>
  <c r="D922" i="26"/>
  <c r="D923" i="26"/>
  <c r="D924" i="26"/>
  <c r="D925" i="26"/>
  <c r="D926" i="26"/>
  <c r="D927" i="26"/>
  <c r="D928" i="26"/>
  <c r="D929" i="26"/>
  <c r="D930" i="26"/>
  <c r="D931" i="26"/>
  <c r="D932" i="26"/>
  <c r="D933" i="26"/>
  <c r="D934" i="26"/>
  <c r="D935" i="26"/>
  <c r="D936" i="26"/>
  <c r="D937" i="26"/>
  <c r="D938" i="26"/>
  <c r="D939" i="26"/>
  <c r="D940" i="26"/>
  <c r="D941" i="26"/>
  <c r="D942" i="26"/>
  <c r="D943" i="26"/>
  <c r="D944" i="26"/>
  <c r="D945" i="26"/>
  <c r="D946" i="26"/>
  <c r="D947" i="26"/>
  <c r="D948" i="26"/>
  <c r="D949" i="26"/>
  <c r="D950" i="26"/>
  <c r="D951" i="26"/>
  <c r="D952" i="26"/>
  <c r="D953" i="26"/>
  <c r="D954" i="26"/>
  <c r="D955" i="26"/>
  <c r="D956" i="26"/>
  <c r="D957" i="26"/>
  <c r="D958" i="26"/>
  <c r="D959" i="26"/>
  <c r="D960" i="26"/>
  <c r="D961" i="26"/>
  <c r="D962" i="26"/>
  <c r="D963" i="26"/>
  <c r="D964" i="26"/>
  <c r="D965" i="26"/>
  <c r="D966" i="26"/>
  <c r="D967" i="26"/>
  <c r="D968" i="26"/>
  <c r="D969" i="26"/>
  <c r="D970" i="26"/>
  <c r="D971" i="26"/>
  <c r="D972" i="26"/>
  <c r="D973" i="26"/>
  <c r="D974" i="26"/>
  <c r="D975" i="26"/>
  <c r="D976" i="26"/>
  <c r="D977" i="26"/>
  <c r="D978" i="26"/>
  <c r="D979" i="26"/>
  <c r="D980" i="26"/>
  <c r="D981" i="26"/>
  <c r="D982" i="26"/>
  <c r="D983" i="26"/>
  <c r="D984" i="26"/>
  <c r="D985" i="26"/>
  <c r="D986" i="26"/>
  <c r="D987" i="26"/>
  <c r="D988" i="26"/>
  <c r="D989" i="26"/>
  <c r="D990" i="26"/>
  <c r="D991" i="26"/>
  <c r="D992" i="26"/>
  <c r="D993" i="26"/>
  <c r="D994" i="26"/>
  <c r="D995" i="26"/>
  <c r="D996" i="26"/>
  <c r="D997" i="26"/>
  <c r="D998" i="26"/>
  <c r="D999" i="26"/>
  <c r="D1000" i="26"/>
  <c r="D1001" i="26"/>
  <c r="D1002" i="26"/>
  <c r="D1003" i="26"/>
  <c r="D4" i="26"/>
  <c r="B5" i="26"/>
  <c r="B6" i="26"/>
  <c r="B7" i="26"/>
  <c r="B8" i="26"/>
  <c r="C8" i="26"/>
  <c r="B9" i="26"/>
  <c r="B10" i="26"/>
  <c r="C10" i="26"/>
  <c r="B11" i="26"/>
  <c r="B12" i="26"/>
  <c r="C12" i="26"/>
  <c r="B13" i="26"/>
  <c r="B14" i="26"/>
  <c r="C14" i="26"/>
  <c r="B15" i="26"/>
  <c r="B16" i="26"/>
  <c r="C16" i="26"/>
  <c r="B17" i="26"/>
  <c r="B18" i="26"/>
  <c r="B19" i="26"/>
  <c r="C19" i="26"/>
  <c r="B20" i="26"/>
  <c r="C20" i="26"/>
  <c r="B21" i="26"/>
  <c r="B22" i="26"/>
  <c r="B23" i="26"/>
  <c r="B24" i="26"/>
  <c r="C24" i="26"/>
  <c r="B25" i="26"/>
  <c r="B26" i="26"/>
  <c r="C26" i="26"/>
  <c r="B27" i="26"/>
  <c r="C27" i="26"/>
  <c r="B28" i="26"/>
  <c r="C28" i="26"/>
  <c r="B29" i="26"/>
  <c r="B30" i="26"/>
  <c r="C30" i="26"/>
  <c r="B31" i="26"/>
  <c r="B32" i="26"/>
  <c r="C32" i="26"/>
  <c r="B33" i="26"/>
  <c r="B34" i="26"/>
  <c r="B35" i="26"/>
  <c r="B36" i="26"/>
  <c r="C36" i="26"/>
  <c r="B37" i="26"/>
  <c r="C37" i="26"/>
  <c r="B38" i="26"/>
  <c r="B39" i="26"/>
  <c r="B40" i="26"/>
  <c r="C40" i="26"/>
  <c r="B41" i="26"/>
  <c r="B42" i="26"/>
  <c r="C42" i="26"/>
  <c r="B43" i="26"/>
  <c r="C43" i="26"/>
  <c r="B44" i="26"/>
  <c r="C44" i="26"/>
  <c r="B45" i="26"/>
  <c r="C45" i="26"/>
  <c r="B46" i="26"/>
  <c r="C46" i="26"/>
  <c r="B47" i="26"/>
  <c r="B48" i="26"/>
  <c r="C48" i="26"/>
  <c r="B49" i="26"/>
  <c r="B50" i="26"/>
  <c r="B51" i="26"/>
  <c r="B52" i="26"/>
  <c r="C52" i="26"/>
  <c r="B53" i="26"/>
  <c r="B54" i="26"/>
  <c r="B55" i="26"/>
  <c r="B56" i="26"/>
  <c r="C56" i="26"/>
  <c r="B57" i="26"/>
  <c r="B58" i="26"/>
  <c r="B59" i="26"/>
  <c r="B60" i="26"/>
  <c r="C60" i="26"/>
  <c r="B61" i="26"/>
  <c r="C61" i="26"/>
  <c r="B62" i="26"/>
  <c r="C62" i="26"/>
  <c r="B63" i="26"/>
  <c r="C63" i="26"/>
  <c r="B64" i="26"/>
  <c r="C64" i="26"/>
  <c r="B65" i="26"/>
  <c r="B66" i="26"/>
  <c r="B67" i="26"/>
  <c r="B68" i="26"/>
  <c r="C68" i="26"/>
  <c r="B69" i="26"/>
  <c r="B70" i="26"/>
  <c r="C70" i="26"/>
  <c r="B71" i="26"/>
  <c r="B72" i="26"/>
  <c r="C72" i="26"/>
  <c r="B73" i="26"/>
  <c r="B74" i="26"/>
  <c r="B75" i="26"/>
  <c r="B76" i="26"/>
  <c r="C76" i="26"/>
  <c r="B77" i="26"/>
  <c r="B78" i="26"/>
  <c r="C78" i="26"/>
  <c r="B79" i="26"/>
  <c r="C79" i="26"/>
  <c r="B80" i="26"/>
  <c r="C80" i="26"/>
  <c r="B81" i="26"/>
  <c r="C81" i="26"/>
  <c r="B82" i="26"/>
  <c r="B83" i="26"/>
  <c r="B84" i="26"/>
  <c r="C84" i="26"/>
  <c r="B85" i="26"/>
  <c r="B86" i="26"/>
  <c r="B87" i="26"/>
  <c r="C87" i="26"/>
  <c r="B88" i="26"/>
  <c r="C88" i="26"/>
  <c r="B89" i="26"/>
  <c r="B90" i="26"/>
  <c r="C90" i="26"/>
  <c r="B91" i="26"/>
  <c r="C91" i="26"/>
  <c r="B92" i="26"/>
  <c r="C92" i="26"/>
  <c r="B93" i="26"/>
  <c r="B94" i="26"/>
  <c r="C94" i="26"/>
  <c r="B95" i="26"/>
  <c r="B96" i="26"/>
  <c r="C96" i="26"/>
  <c r="B97" i="26"/>
  <c r="C97" i="26"/>
  <c r="B98" i="26"/>
  <c r="C98" i="26"/>
  <c r="B99" i="26"/>
  <c r="C99" i="26"/>
  <c r="B100" i="26"/>
  <c r="C100" i="26"/>
  <c r="B101" i="26"/>
  <c r="C101" i="26"/>
  <c r="B102" i="26"/>
  <c r="B103" i="26"/>
  <c r="B104" i="26"/>
  <c r="C104" i="26"/>
  <c r="B105" i="26"/>
  <c r="B106" i="26"/>
  <c r="B107" i="26"/>
  <c r="C107" i="26"/>
  <c r="B108" i="26"/>
  <c r="C108" i="26"/>
  <c r="B109" i="26"/>
  <c r="B110" i="26"/>
  <c r="C110" i="26"/>
  <c r="B111" i="26"/>
  <c r="B112" i="26"/>
  <c r="C112" i="26"/>
  <c r="B113" i="26"/>
  <c r="B114" i="26"/>
  <c r="C114" i="26"/>
  <c r="B115" i="26"/>
  <c r="C115" i="26"/>
  <c r="B116" i="26"/>
  <c r="C116" i="26"/>
  <c r="B117" i="26"/>
  <c r="C117" i="26"/>
  <c r="B118" i="26"/>
  <c r="C118" i="26"/>
  <c r="B119" i="26"/>
  <c r="B120" i="26"/>
  <c r="C120" i="26"/>
  <c r="B121" i="26"/>
  <c r="B122" i="26"/>
  <c r="B123" i="26"/>
  <c r="B124" i="26"/>
  <c r="C124" i="26"/>
  <c r="B125" i="26"/>
  <c r="C125" i="26"/>
  <c r="B126" i="26"/>
  <c r="C126" i="26"/>
  <c r="B127" i="26"/>
  <c r="B128" i="26"/>
  <c r="C128" i="26"/>
  <c r="B129" i="26"/>
  <c r="B130" i="26"/>
  <c r="B131" i="26"/>
  <c r="B132" i="26"/>
  <c r="C132" i="26"/>
  <c r="B133" i="26"/>
  <c r="C133" i="26"/>
  <c r="B134" i="26"/>
  <c r="B135" i="26"/>
  <c r="B136" i="26"/>
  <c r="C136" i="26"/>
  <c r="B137" i="26"/>
  <c r="B138" i="26"/>
  <c r="C138" i="26"/>
  <c r="B139" i="26"/>
  <c r="B140" i="26"/>
  <c r="C140" i="26"/>
  <c r="B141" i="26"/>
  <c r="B142" i="26"/>
  <c r="C142" i="26"/>
  <c r="B143" i="26"/>
  <c r="C143" i="26"/>
  <c r="B144" i="26"/>
  <c r="C144" i="26"/>
  <c r="B145" i="26"/>
  <c r="C145" i="26"/>
  <c r="B146" i="26"/>
  <c r="B147" i="26"/>
  <c r="C147" i="26"/>
  <c r="B148" i="26"/>
  <c r="C148" i="26"/>
  <c r="B149" i="26"/>
  <c r="B150" i="26"/>
  <c r="B151" i="26"/>
  <c r="B152" i="26"/>
  <c r="C152" i="26"/>
  <c r="B153" i="26"/>
  <c r="B154" i="26"/>
  <c r="B155" i="26"/>
  <c r="B156" i="26"/>
  <c r="C156" i="26"/>
  <c r="B157" i="26"/>
  <c r="B158" i="26"/>
  <c r="C158" i="26"/>
  <c r="B159" i="26"/>
  <c r="B160" i="26"/>
  <c r="C160" i="26"/>
  <c r="B161" i="26"/>
  <c r="C161" i="26"/>
  <c r="B162" i="26"/>
  <c r="B163" i="26"/>
  <c r="C163" i="26"/>
  <c r="B164" i="26"/>
  <c r="C164" i="26"/>
  <c r="B165" i="26"/>
  <c r="C165" i="26"/>
  <c r="B166" i="26"/>
  <c r="B167" i="26"/>
  <c r="C167" i="26"/>
  <c r="B168" i="26"/>
  <c r="C168" i="26"/>
  <c r="B169" i="26"/>
  <c r="C169" i="26"/>
  <c r="B170" i="26"/>
  <c r="B171" i="26"/>
  <c r="B172" i="26"/>
  <c r="C172" i="26"/>
  <c r="B173" i="26"/>
  <c r="B174" i="26"/>
  <c r="C174" i="26"/>
  <c r="B175" i="26"/>
  <c r="B176" i="26"/>
  <c r="C176" i="26"/>
  <c r="B177" i="26"/>
  <c r="B178" i="26"/>
  <c r="C178" i="26"/>
  <c r="B179" i="26"/>
  <c r="C179" i="26"/>
  <c r="B180" i="26"/>
  <c r="C180" i="26"/>
  <c r="B181" i="26"/>
  <c r="C181" i="26"/>
  <c r="B182" i="26"/>
  <c r="C182" i="26"/>
  <c r="B183" i="26"/>
  <c r="B184" i="26"/>
  <c r="C184" i="26"/>
  <c r="B185" i="26"/>
  <c r="C185" i="26"/>
  <c r="B186" i="26"/>
  <c r="B187" i="26"/>
  <c r="B188" i="26"/>
  <c r="C188" i="26"/>
  <c r="B189" i="26"/>
  <c r="C189" i="26"/>
  <c r="B190" i="26"/>
  <c r="C190" i="26"/>
  <c r="B191" i="26"/>
  <c r="B192" i="26"/>
  <c r="C192" i="26"/>
  <c r="B193" i="26"/>
  <c r="B194" i="26"/>
  <c r="B195" i="26"/>
  <c r="B196" i="26"/>
  <c r="C196" i="26"/>
  <c r="B197" i="26"/>
  <c r="C197" i="26"/>
  <c r="B198" i="26"/>
  <c r="C198" i="26"/>
  <c r="B199" i="26"/>
  <c r="C199" i="26"/>
  <c r="B200" i="26"/>
  <c r="C200" i="26"/>
  <c r="B201" i="26"/>
  <c r="B202" i="26"/>
  <c r="C202" i="26"/>
  <c r="B203" i="26"/>
  <c r="B204" i="26"/>
  <c r="C204" i="26"/>
  <c r="B205" i="26"/>
  <c r="B206" i="26"/>
  <c r="C206" i="26"/>
  <c r="B207" i="26"/>
  <c r="B208" i="26"/>
  <c r="C208" i="26"/>
  <c r="B209" i="26"/>
  <c r="C209" i="26"/>
  <c r="B210" i="26"/>
  <c r="B211" i="26"/>
  <c r="B212" i="26"/>
  <c r="C212" i="26"/>
  <c r="B213" i="26"/>
  <c r="B214" i="26"/>
  <c r="B215" i="26"/>
  <c r="C215" i="26"/>
  <c r="B216" i="26"/>
  <c r="C216" i="26"/>
  <c r="B217" i="26"/>
  <c r="C217" i="26"/>
  <c r="B218" i="26"/>
  <c r="C218" i="26"/>
  <c r="B219" i="26"/>
  <c r="C219" i="26"/>
  <c r="B220" i="26"/>
  <c r="C220" i="26"/>
  <c r="B221" i="26"/>
  <c r="B222" i="26"/>
  <c r="C222" i="26"/>
  <c r="B223" i="26"/>
  <c r="B224" i="26"/>
  <c r="C224" i="26"/>
  <c r="B225" i="26"/>
  <c r="B226" i="26"/>
  <c r="B227" i="26"/>
  <c r="C227" i="26"/>
  <c r="B228" i="26"/>
  <c r="C228" i="26"/>
  <c r="B229" i="26"/>
  <c r="C229" i="26"/>
  <c r="B230" i="26"/>
  <c r="B231" i="26"/>
  <c r="B232" i="26"/>
  <c r="C232" i="26"/>
  <c r="B233" i="26"/>
  <c r="C233" i="26"/>
  <c r="B234" i="26"/>
  <c r="C234" i="26"/>
  <c r="B235" i="26"/>
  <c r="C235" i="26"/>
  <c r="B236" i="26"/>
  <c r="C236" i="26"/>
  <c r="B237" i="26"/>
  <c r="C237" i="26"/>
  <c r="B238" i="26"/>
  <c r="C238" i="26"/>
  <c r="B239" i="26"/>
  <c r="B240" i="26"/>
  <c r="C240" i="26"/>
  <c r="B241" i="26"/>
  <c r="B242" i="26"/>
  <c r="B243" i="26"/>
  <c r="B244" i="26"/>
  <c r="C244" i="26"/>
  <c r="B245" i="26"/>
  <c r="C245" i="26"/>
  <c r="B246" i="26"/>
  <c r="B247" i="26"/>
  <c r="B248" i="26"/>
  <c r="C248" i="26"/>
  <c r="B249" i="26"/>
  <c r="B250" i="26"/>
  <c r="B251" i="26"/>
  <c r="B252" i="26"/>
  <c r="C252" i="26"/>
  <c r="B253" i="26"/>
  <c r="C253" i="26"/>
  <c r="B254" i="26"/>
  <c r="C254" i="26"/>
  <c r="B255" i="26"/>
  <c r="C255" i="26"/>
  <c r="B256" i="26"/>
  <c r="C256" i="26"/>
  <c r="B257" i="26"/>
  <c r="B258" i="26"/>
  <c r="B259" i="26"/>
  <c r="B260" i="26"/>
  <c r="C260" i="26"/>
  <c r="B261" i="26"/>
  <c r="B262" i="26"/>
  <c r="B263" i="26"/>
  <c r="B264" i="26"/>
  <c r="C264" i="26"/>
  <c r="B265" i="26"/>
  <c r="B266" i="26"/>
  <c r="B267" i="26"/>
  <c r="B268" i="26"/>
  <c r="C268" i="26"/>
  <c r="B269" i="26"/>
  <c r="B270" i="26"/>
  <c r="C270" i="26"/>
  <c r="B271" i="26"/>
  <c r="C271" i="26"/>
  <c r="B272" i="26"/>
  <c r="C272" i="26"/>
  <c r="B273" i="26"/>
  <c r="B274" i="26"/>
  <c r="C274" i="26"/>
  <c r="B275" i="26"/>
  <c r="B276" i="26"/>
  <c r="C276" i="26"/>
  <c r="B277" i="26"/>
  <c r="B278" i="26"/>
  <c r="B279" i="26"/>
  <c r="B280" i="26"/>
  <c r="C280" i="26"/>
  <c r="B281" i="26"/>
  <c r="C281" i="26"/>
  <c r="B282" i="26"/>
  <c r="B283" i="26"/>
  <c r="C283" i="26"/>
  <c r="B284" i="26"/>
  <c r="C284" i="26"/>
  <c r="B285" i="26"/>
  <c r="C285" i="26"/>
  <c r="B286" i="26"/>
  <c r="C286" i="26"/>
  <c r="B287" i="26"/>
  <c r="B288" i="26"/>
  <c r="C288" i="26"/>
  <c r="B289" i="26"/>
  <c r="C289" i="26"/>
  <c r="B290" i="26"/>
  <c r="B291" i="26"/>
  <c r="B292" i="26"/>
  <c r="C292" i="26"/>
  <c r="B293" i="26"/>
  <c r="B294" i="26"/>
  <c r="B295" i="26"/>
  <c r="B296" i="26"/>
  <c r="C296" i="26"/>
  <c r="B297" i="26"/>
  <c r="B298" i="26"/>
  <c r="C298" i="26"/>
  <c r="B299" i="26"/>
  <c r="B300" i="26"/>
  <c r="C300" i="26"/>
  <c r="B301" i="26"/>
  <c r="C301" i="26"/>
  <c r="B302" i="26"/>
  <c r="C302" i="26"/>
  <c r="B303" i="26"/>
  <c r="C303" i="26"/>
  <c r="B304" i="26"/>
  <c r="C304" i="26"/>
  <c r="B305" i="26"/>
  <c r="B306" i="26"/>
  <c r="B307" i="26"/>
  <c r="C307" i="26"/>
  <c r="B308" i="26"/>
  <c r="C308" i="26"/>
  <c r="B309" i="26"/>
  <c r="C309" i="26"/>
  <c r="B310" i="26"/>
  <c r="B311" i="26"/>
  <c r="B312" i="26"/>
  <c r="C312" i="26"/>
  <c r="B313" i="26"/>
  <c r="B314" i="26"/>
  <c r="B315" i="26"/>
  <c r="B316" i="26"/>
  <c r="C316" i="26"/>
  <c r="B317" i="26"/>
  <c r="B318" i="26"/>
  <c r="C318" i="26"/>
  <c r="B319" i="26"/>
  <c r="C319" i="26"/>
  <c r="B320" i="26"/>
  <c r="C320" i="26"/>
  <c r="B321" i="26"/>
  <c r="C321" i="26"/>
  <c r="B322" i="26"/>
  <c r="B323" i="26"/>
  <c r="C323" i="26"/>
  <c r="B324" i="26"/>
  <c r="C324" i="26"/>
  <c r="B325" i="26"/>
  <c r="B326" i="26"/>
  <c r="C326" i="26"/>
  <c r="B327" i="26"/>
  <c r="C327" i="26"/>
  <c r="B328" i="26"/>
  <c r="C328" i="26"/>
  <c r="B329" i="26"/>
  <c r="C329" i="26"/>
  <c r="B330" i="26"/>
  <c r="B331" i="26"/>
  <c r="B332" i="26"/>
  <c r="C332" i="26"/>
  <c r="B333" i="26"/>
  <c r="B334" i="26"/>
  <c r="C334" i="26"/>
  <c r="B335" i="26"/>
  <c r="B336" i="26"/>
  <c r="C336" i="26"/>
  <c r="B337" i="26"/>
  <c r="C337" i="26"/>
  <c r="B338" i="26"/>
  <c r="C338" i="26"/>
  <c r="B339" i="26"/>
  <c r="B340" i="26"/>
  <c r="C340" i="26"/>
  <c r="B341" i="26"/>
  <c r="C341" i="26"/>
  <c r="B342" i="26"/>
  <c r="B343" i="26"/>
  <c r="B344" i="26"/>
  <c r="C344" i="26"/>
  <c r="B345" i="26"/>
  <c r="B346" i="26"/>
  <c r="B347" i="26"/>
  <c r="C347" i="26"/>
  <c r="B348" i="26"/>
  <c r="C348" i="26"/>
  <c r="B349" i="26"/>
  <c r="B350" i="26"/>
  <c r="B351" i="26"/>
  <c r="B352" i="26"/>
  <c r="B353" i="26"/>
  <c r="B354" i="26"/>
  <c r="B355" i="26"/>
  <c r="B356" i="26"/>
  <c r="B357" i="26"/>
  <c r="B358" i="26"/>
  <c r="B359" i="26"/>
  <c r="C359" i="26"/>
  <c r="B360" i="26"/>
  <c r="C360" i="26"/>
  <c r="B361" i="26"/>
  <c r="B362" i="26"/>
  <c r="B363" i="26"/>
  <c r="B364" i="26"/>
  <c r="B365" i="26"/>
  <c r="B366" i="26"/>
  <c r="B367" i="26"/>
  <c r="B368" i="26"/>
  <c r="C368" i="26"/>
  <c r="B369" i="26"/>
  <c r="B370" i="26"/>
  <c r="B371" i="26"/>
  <c r="C371" i="26"/>
  <c r="B372" i="26"/>
  <c r="C372" i="26"/>
  <c r="B373" i="26"/>
  <c r="B374" i="26"/>
  <c r="B375" i="26"/>
  <c r="B376" i="26"/>
  <c r="B377" i="26"/>
  <c r="B378" i="26"/>
  <c r="B379" i="26"/>
  <c r="B380" i="26"/>
  <c r="B381" i="26"/>
  <c r="B382" i="26"/>
  <c r="B383" i="26"/>
  <c r="C383" i="26"/>
  <c r="B384" i="26"/>
  <c r="C384" i="26"/>
  <c r="B385" i="26"/>
  <c r="B386" i="26"/>
  <c r="B387" i="26"/>
  <c r="B388" i="26"/>
  <c r="B389" i="26"/>
  <c r="B390" i="26"/>
  <c r="B391" i="26"/>
  <c r="B392" i="26"/>
  <c r="C392" i="26"/>
  <c r="B393" i="26"/>
  <c r="B394" i="26"/>
  <c r="B395" i="26"/>
  <c r="C395" i="26"/>
  <c r="B396" i="26"/>
  <c r="C396" i="26"/>
  <c r="B397" i="26"/>
  <c r="B398" i="26"/>
  <c r="B399" i="26"/>
  <c r="B400" i="26"/>
  <c r="B401" i="26"/>
  <c r="B402" i="26"/>
  <c r="B403" i="26"/>
  <c r="B404" i="26"/>
  <c r="B405" i="26"/>
  <c r="B406" i="26"/>
  <c r="B407" i="26"/>
  <c r="C407" i="26"/>
  <c r="B408" i="26"/>
  <c r="C408" i="26"/>
  <c r="B409" i="26"/>
  <c r="B410" i="26"/>
  <c r="B411" i="26"/>
  <c r="B412" i="26"/>
  <c r="B413" i="26"/>
  <c r="B414" i="26"/>
  <c r="B415" i="26"/>
  <c r="B416" i="26"/>
  <c r="B417" i="26"/>
  <c r="B418" i="26"/>
  <c r="B419" i="26"/>
  <c r="C419" i="26"/>
  <c r="B420" i="26"/>
  <c r="C420" i="26"/>
  <c r="B421" i="26"/>
  <c r="B422" i="26"/>
  <c r="B423" i="26"/>
  <c r="B424" i="26"/>
  <c r="B425" i="26"/>
  <c r="B426" i="26"/>
  <c r="B427" i="26"/>
  <c r="B428" i="26"/>
  <c r="B429" i="26"/>
  <c r="B430" i="26"/>
  <c r="B431" i="26"/>
  <c r="C431" i="26"/>
  <c r="B432" i="26"/>
  <c r="C432" i="26"/>
  <c r="B433" i="26"/>
  <c r="B434" i="26"/>
  <c r="B435" i="26"/>
  <c r="B436" i="26"/>
  <c r="B437" i="26"/>
  <c r="B438" i="26"/>
  <c r="B439" i="26"/>
  <c r="B440" i="26"/>
  <c r="C440" i="26"/>
  <c r="B441" i="26"/>
  <c r="B442" i="26"/>
  <c r="B443" i="26"/>
  <c r="C443" i="26"/>
  <c r="B444" i="26"/>
  <c r="C444" i="26"/>
  <c r="B445" i="26"/>
  <c r="B446" i="26"/>
  <c r="B447" i="26"/>
  <c r="B448" i="26"/>
  <c r="B449" i="26"/>
  <c r="B450" i="26"/>
  <c r="B451" i="26"/>
  <c r="B452" i="26"/>
  <c r="B453" i="26"/>
  <c r="B454" i="26"/>
  <c r="B455" i="26"/>
  <c r="C455" i="26"/>
  <c r="B456" i="26"/>
  <c r="C456" i="26"/>
  <c r="B457" i="26"/>
  <c r="B458" i="26"/>
  <c r="B459" i="26"/>
  <c r="B460" i="26"/>
  <c r="B461" i="26"/>
  <c r="B462" i="26"/>
  <c r="B463" i="26"/>
  <c r="B464" i="26"/>
  <c r="C464" i="26"/>
  <c r="B465" i="26"/>
  <c r="B466" i="26"/>
  <c r="B467" i="26"/>
  <c r="C467" i="26"/>
  <c r="B468" i="26"/>
  <c r="C468" i="26"/>
  <c r="B469" i="26"/>
  <c r="B470" i="26"/>
  <c r="B471" i="26"/>
  <c r="B472" i="26"/>
  <c r="B473" i="26"/>
  <c r="B474" i="26"/>
  <c r="B475" i="26"/>
  <c r="B476" i="26"/>
  <c r="B477" i="26"/>
  <c r="B478" i="26"/>
  <c r="B479" i="26"/>
  <c r="C479" i="26"/>
  <c r="B480" i="26"/>
  <c r="C480" i="26"/>
  <c r="B481" i="26"/>
  <c r="B482" i="26"/>
  <c r="B483" i="26"/>
  <c r="B484" i="26"/>
  <c r="B485" i="26"/>
  <c r="B486" i="26"/>
  <c r="B487" i="26"/>
  <c r="B488" i="26"/>
  <c r="B489" i="26"/>
  <c r="B490" i="26"/>
  <c r="B491" i="26"/>
  <c r="C491" i="26"/>
  <c r="B492" i="26"/>
  <c r="C492" i="26"/>
  <c r="B493" i="26"/>
  <c r="B494" i="26"/>
  <c r="B495" i="26"/>
  <c r="B496" i="26"/>
  <c r="B497" i="26"/>
  <c r="B498" i="26"/>
  <c r="B499" i="26"/>
  <c r="B500" i="26"/>
  <c r="B501" i="26"/>
  <c r="B502" i="26"/>
  <c r="B503" i="26"/>
  <c r="C503" i="26"/>
  <c r="B504" i="26"/>
  <c r="C504" i="26"/>
  <c r="B505" i="26"/>
  <c r="B506" i="26"/>
  <c r="B507" i="26"/>
  <c r="B508" i="26"/>
  <c r="B509" i="26"/>
  <c r="B510" i="26"/>
  <c r="B511" i="26"/>
  <c r="B512" i="26"/>
  <c r="B513" i="26"/>
  <c r="B514" i="26"/>
  <c r="B515" i="26"/>
  <c r="C515" i="26"/>
  <c r="B516" i="26"/>
  <c r="C516" i="26"/>
  <c r="B517" i="26"/>
  <c r="B518" i="26"/>
  <c r="B519" i="26"/>
  <c r="B520" i="26"/>
  <c r="B521" i="26"/>
  <c r="B522" i="26"/>
  <c r="B523" i="26"/>
  <c r="B524" i="26"/>
  <c r="B525" i="26"/>
  <c r="B526" i="26"/>
  <c r="B527" i="26"/>
  <c r="C527" i="26"/>
  <c r="B528" i="26"/>
  <c r="C528" i="26"/>
  <c r="B529" i="26"/>
  <c r="B530" i="26"/>
  <c r="B531" i="26"/>
  <c r="B532" i="26"/>
  <c r="B533" i="26"/>
  <c r="B534" i="26"/>
  <c r="B535" i="26"/>
  <c r="B536" i="26"/>
  <c r="C536" i="26"/>
  <c r="B537" i="26"/>
  <c r="B538" i="26"/>
  <c r="B539" i="26"/>
  <c r="C539" i="26"/>
  <c r="B540" i="26"/>
  <c r="C540" i="26"/>
  <c r="B541" i="26"/>
  <c r="B542" i="26"/>
  <c r="B543" i="26"/>
  <c r="B544" i="26"/>
  <c r="B545" i="26"/>
  <c r="B546" i="26"/>
  <c r="B547" i="26"/>
  <c r="B548" i="26"/>
  <c r="B549" i="26"/>
  <c r="B550" i="26"/>
  <c r="B551" i="26"/>
  <c r="C551" i="26"/>
  <c r="B552" i="26"/>
  <c r="C552" i="26"/>
  <c r="B553" i="26"/>
  <c r="B554" i="26"/>
  <c r="B555" i="26"/>
  <c r="B556" i="26"/>
  <c r="B557" i="26"/>
  <c r="B558" i="26"/>
  <c r="B559" i="26"/>
  <c r="B560" i="26"/>
  <c r="B561" i="26"/>
  <c r="B562" i="26"/>
  <c r="B563" i="26"/>
  <c r="C563" i="26"/>
  <c r="B564" i="26"/>
  <c r="C564" i="26"/>
  <c r="B565" i="26"/>
  <c r="B566" i="26"/>
  <c r="B567" i="26"/>
  <c r="B568" i="26"/>
  <c r="B569" i="26"/>
  <c r="B570" i="26"/>
  <c r="B571" i="26"/>
  <c r="B572" i="26"/>
  <c r="B573" i="26"/>
  <c r="B574" i="26"/>
  <c r="B575" i="26"/>
  <c r="C575" i="26"/>
  <c r="B576" i="26"/>
  <c r="C576" i="26"/>
  <c r="B577" i="26"/>
  <c r="B578" i="26"/>
  <c r="B579" i="26"/>
  <c r="B580" i="26"/>
  <c r="B581" i="26"/>
  <c r="B582" i="26"/>
  <c r="B583" i="26"/>
  <c r="B584" i="26"/>
  <c r="B585" i="26"/>
  <c r="B586" i="26"/>
  <c r="B587" i="26"/>
  <c r="C587" i="26"/>
  <c r="B588" i="26"/>
  <c r="C588" i="26"/>
  <c r="B589" i="26"/>
  <c r="B590" i="26"/>
  <c r="B591" i="26"/>
  <c r="B592" i="26"/>
  <c r="B593" i="26"/>
  <c r="B594" i="26"/>
  <c r="B595" i="26"/>
  <c r="B596" i="26"/>
  <c r="B597" i="26"/>
  <c r="B598" i="26"/>
  <c r="B599" i="26"/>
  <c r="C599" i="26"/>
  <c r="B600" i="26"/>
  <c r="C600" i="26"/>
  <c r="B601" i="26"/>
  <c r="B602" i="26"/>
  <c r="B603" i="26"/>
  <c r="B604" i="26"/>
  <c r="B605" i="26"/>
  <c r="B606" i="26"/>
  <c r="B607" i="26"/>
  <c r="B608" i="26"/>
  <c r="C608" i="26"/>
  <c r="B609" i="26"/>
  <c r="B610" i="26"/>
  <c r="B611" i="26"/>
  <c r="C611" i="26"/>
  <c r="B612" i="26"/>
  <c r="C612" i="26"/>
  <c r="B613" i="26"/>
  <c r="B614" i="26"/>
  <c r="B615" i="26"/>
  <c r="B616" i="26"/>
  <c r="B617" i="26"/>
  <c r="B618" i="26"/>
  <c r="B619" i="26"/>
  <c r="B620" i="26"/>
  <c r="B621" i="26"/>
  <c r="B622" i="26"/>
  <c r="B623" i="26"/>
  <c r="C623" i="26"/>
  <c r="B624" i="26"/>
  <c r="C624" i="26"/>
  <c r="B625" i="26"/>
  <c r="B626" i="26"/>
  <c r="B627" i="26"/>
  <c r="B628" i="26"/>
  <c r="B629" i="26"/>
  <c r="B630" i="26"/>
  <c r="B631" i="26"/>
  <c r="B632" i="26"/>
  <c r="B633" i="26"/>
  <c r="B634" i="26"/>
  <c r="B635" i="26"/>
  <c r="C635" i="26"/>
  <c r="B636" i="26"/>
  <c r="C636" i="26"/>
  <c r="B637" i="26"/>
  <c r="B638" i="26"/>
  <c r="B639" i="26"/>
  <c r="B640" i="26"/>
  <c r="B641" i="26"/>
  <c r="B642" i="26"/>
  <c r="B643" i="26"/>
  <c r="B644" i="26"/>
  <c r="B645" i="26"/>
  <c r="B646" i="26"/>
  <c r="B647" i="26"/>
  <c r="C647" i="26"/>
  <c r="B648" i="26"/>
  <c r="C648" i="26"/>
  <c r="B649" i="26"/>
  <c r="B650" i="26"/>
  <c r="B651" i="26"/>
  <c r="B652" i="26"/>
  <c r="B653" i="26"/>
  <c r="B654" i="26"/>
  <c r="B655" i="26"/>
  <c r="B656" i="26"/>
  <c r="B657" i="26"/>
  <c r="B658" i="26"/>
  <c r="B659" i="26"/>
  <c r="C659" i="26"/>
  <c r="B660" i="26"/>
  <c r="C660" i="26"/>
  <c r="B661" i="26"/>
  <c r="B662" i="26"/>
  <c r="B663" i="26"/>
  <c r="B664" i="26"/>
  <c r="B665" i="26"/>
  <c r="B666" i="26"/>
  <c r="B667" i="26"/>
  <c r="B668" i="26"/>
  <c r="B669" i="26"/>
  <c r="B670" i="26"/>
  <c r="B671" i="26"/>
  <c r="C671" i="26"/>
  <c r="B672" i="26"/>
  <c r="C672" i="26"/>
  <c r="B673" i="26"/>
  <c r="B674" i="26"/>
  <c r="B675" i="26"/>
  <c r="B676" i="26"/>
  <c r="B677" i="26"/>
  <c r="B678" i="26"/>
  <c r="B679" i="26"/>
  <c r="B680" i="26"/>
  <c r="B681" i="26"/>
  <c r="B682" i="26"/>
  <c r="B683" i="26"/>
  <c r="C683" i="26"/>
  <c r="B684" i="26"/>
  <c r="C684" i="26"/>
  <c r="B685" i="26"/>
  <c r="B686" i="26"/>
  <c r="B687" i="26"/>
  <c r="B688" i="26"/>
  <c r="B689" i="26"/>
  <c r="B690" i="26"/>
  <c r="B691" i="26"/>
  <c r="B692" i="26"/>
  <c r="B693" i="26"/>
  <c r="B694" i="26"/>
  <c r="B695" i="26"/>
  <c r="C695" i="26"/>
  <c r="B696" i="26"/>
  <c r="C696" i="26"/>
  <c r="B697" i="26"/>
  <c r="B698" i="26"/>
  <c r="B699" i="26"/>
  <c r="B700" i="26"/>
  <c r="B701" i="26"/>
  <c r="B702" i="26"/>
  <c r="B703" i="26"/>
  <c r="B704" i="26"/>
  <c r="B705" i="26"/>
  <c r="B706" i="26"/>
  <c r="B707" i="26"/>
  <c r="C707" i="26"/>
  <c r="B708" i="26"/>
  <c r="C708" i="26"/>
  <c r="B709" i="26"/>
  <c r="B710" i="26"/>
  <c r="B711" i="26"/>
  <c r="B712" i="26"/>
  <c r="B713" i="26"/>
  <c r="B714" i="26"/>
  <c r="B715" i="26"/>
  <c r="B716" i="26"/>
  <c r="B717" i="26"/>
  <c r="B718" i="26"/>
  <c r="B719" i="26"/>
  <c r="C719" i="26"/>
  <c r="B720" i="26"/>
  <c r="C720" i="26"/>
  <c r="B721" i="26"/>
  <c r="B722" i="26"/>
  <c r="B723" i="26"/>
  <c r="B724" i="26"/>
  <c r="B725" i="26"/>
  <c r="B726" i="26"/>
  <c r="B727" i="26"/>
  <c r="B728" i="26"/>
  <c r="B729" i="26"/>
  <c r="B730" i="26"/>
  <c r="B731" i="26"/>
  <c r="C731" i="26"/>
  <c r="B732" i="26"/>
  <c r="C732" i="26"/>
  <c r="B733" i="26"/>
  <c r="B734" i="26"/>
  <c r="B735" i="26"/>
  <c r="B736" i="26"/>
  <c r="B737" i="26"/>
  <c r="B738" i="26"/>
  <c r="B739" i="26"/>
  <c r="B740" i="26"/>
  <c r="B741" i="26"/>
  <c r="B742" i="26"/>
  <c r="B743" i="26"/>
  <c r="C743" i="26"/>
  <c r="B744" i="26"/>
  <c r="C744" i="26"/>
  <c r="B745" i="26"/>
  <c r="B746" i="26"/>
  <c r="B747" i="26"/>
  <c r="B748" i="26"/>
  <c r="B749" i="26"/>
  <c r="B750" i="26"/>
  <c r="B751" i="26"/>
  <c r="B752" i="26"/>
  <c r="B753" i="26"/>
  <c r="B754" i="26"/>
  <c r="B755" i="26"/>
  <c r="C755" i="26"/>
  <c r="B756" i="26"/>
  <c r="C756" i="26"/>
  <c r="B757" i="26"/>
  <c r="B758" i="26"/>
  <c r="B759" i="26"/>
  <c r="B760" i="26"/>
  <c r="B761" i="26"/>
  <c r="B762" i="26"/>
  <c r="B763" i="26"/>
  <c r="B764" i="26"/>
  <c r="B765" i="26"/>
  <c r="B766" i="26"/>
  <c r="B767" i="26"/>
  <c r="C767" i="26"/>
  <c r="B768" i="26"/>
  <c r="C768" i="26"/>
  <c r="B769" i="26"/>
  <c r="B770" i="26"/>
  <c r="B771" i="26"/>
  <c r="B772" i="26"/>
  <c r="B773" i="26"/>
  <c r="B774" i="26"/>
  <c r="B775" i="26"/>
  <c r="B776" i="26"/>
  <c r="B777" i="26"/>
  <c r="B778" i="26"/>
  <c r="B779" i="26"/>
  <c r="C779" i="26"/>
  <c r="B780" i="26"/>
  <c r="C780" i="26"/>
  <c r="B781" i="26"/>
  <c r="B782" i="26"/>
  <c r="B783" i="26"/>
  <c r="B784" i="26"/>
  <c r="B785" i="26"/>
  <c r="B786" i="26"/>
  <c r="B787" i="26"/>
  <c r="B788" i="26"/>
  <c r="B789" i="26"/>
  <c r="B790" i="26"/>
  <c r="B791" i="26"/>
  <c r="C791" i="26"/>
  <c r="B792" i="26"/>
  <c r="C792" i="26"/>
  <c r="B793" i="26"/>
  <c r="B794" i="26"/>
  <c r="B795" i="26"/>
  <c r="B796" i="26"/>
  <c r="B797" i="26"/>
  <c r="B798" i="26"/>
  <c r="B799" i="26"/>
  <c r="B800" i="26"/>
  <c r="B801" i="26"/>
  <c r="B802" i="26"/>
  <c r="B803" i="26"/>
  <c r="C803" i="26"/>
  <c r="B804" i="26"/>
  <c r="C804" i="26"/>
  <c r="B805" i="26"/>
  <c r="B806" i="26"/>
  <c r="B807" i="26"/>
  <c r="B808" i="26"/>
  <c r="B809" i="26"/>
  <c r="B810" i="26"/>
  <c r="B811" i="26"/>
  <c r="B812" i="26"/>
  <c r="B813" i="26"/>
  <c r="B814" i="26"/>
  <c r="B815" i="26"/>
  <c r="C815" i="26"/>
  <c r="B816" i="26"/>
  <c r="C816" i="26"/>
  <c r="B817" i="26"/>
  <c r="B818" i="26"/>
  <c r="B819" i="26"/>
  <c r="B820" i="26"/>
  <c r="B821" i="26"/>
  <c r="B822" i="26"/>
  <c r="B823" i="26"/>
  <c r="B824" i="26"/>
  <c r="B825" i="26"/>
  <c r="B826" i="26"/>
  <c r="B827" i="26"/>
  <c r="C827" i="26"/>
  <c r="B828" i="26"/>
  <c r="C828" i="26"/>
  <c r="B829" i="26"/>
  <c r="B830" i="26"/>
  <c r="B831" i="26"/>
  <c r="B832" i="26"/>
  <c r="B833" i="26"/>
  <c r="B834" i="26"/>
  <c r="B835" i="26"/>
  <c r="B836" i="26"/>
  <c r="B837" i="26"/>
  <c r="B838" i="26"/>
  <c r="B839" i="26"/>
  <c r="C839" i="26"/>
  <c r="B840" i="26"/>
  <c r="C840" i="26"/>
  <c r="B841" i="26"/>
  <c r="B842" i="26"/>
  <c r="B843" i="26"/>
  <c r="B844" i="26"/>
  <c r="B845" i="26"/>
  <c r="B846" i="26"/>
  <c r="B847" i="26"/>
  <c r="B848" i="26"/>
  <c r="B849" i="26"/>
  <c r="B850" i="26"/>
  <c r="B851" i="26"/>
  <c r="C851" i="26"/>
  <c r="B852" i="26"/>
  <c r="C852" i="26"/>
  <c r="B853" i="26"/>
  <c r="B854" i="26"/>
  <c r="B855" i="26"/>
  <c r="B856" i="26"/>
  <c r="B857" i="26"/>
  <c r="B858" i="26"/>
  <c r="B859" i="26"/>
  <c r="B860" i="26"/>
  <c r="B861" i="26"/>
  <c r="B862" i="26"/>
  <c r="B863" i="26"/>
  <c r="C863" i="26"/>
  <c r="B864" i="26"/>
  <c r="C864" i="26"/>
  <c r="B865" i="26"/>
  <c r="B866" i="26"/>
  <c r="B867" i="26"/>
  <c r="B868" i="26"/>
  <c r="B869" i="26"/>
  <c r="B870" i="26"/>
  <c r="B871" i="26"/>
  <c r="B872" i="26"/>
  <c r="B873" i="26"/>
  <c r="B874" i="26"/>
  <c r="B875" i="26"/>
  <c r="C875" i="26"/>
  <c r="B876" i="26"/>
  <c r="C876" i="26"/>
  <c r="B877" i="26"/>
  <c r="B878" i="26"/>
  <c r="B879" i="26"/>
  <c r="B880" i="26"/>
  <c r="B881" i="26"/>
  <c r="B882" i="26"/>
  <c r="B883" i="26"/>
  <c r="B884" i="26"/>
  <c r="B885" i="26"/>
  <c r="B886" i="26"/>
  <c r="B887" i="26"/>
  <c r="C887" i="26"/>
  <c r="B888" i="26"/>
  <c r="C888" i="26"/>
  <c r="B889" i="26"/>
  <c r="B890" i="26"/>
  <c r="B891" i="26"/>
  <c r="B892" i="26"/>
  <c r="B893" i="26"/>
  <c r="B894" i="26"/>
  <c r="B895" i="26"/>
  <c r="B896" i="26"/>
  <c r="B897" i="26"/>
  <c r="B898" i="26"/>
  <c r="B899" i="26"/>
  <c r="C899" i="26"/>
  <c r="B900" i="26"/>
  <c r="C900" i="26"/>
  <c r="B901" i="26"/>
  <c r="B902" i="26"/>
  <c r="B903" i="26"/>
  <c r="B904" i="26"/>
  <c r="B905" i="26"/>
  <c r="B906" i="26"/>
  <c r="B907" i="26"/>
  <c r="B908" i="26"/>
  <c r="B909" i="26"/>
  <c r="B910" i="26"/>
  <c r="B911" i="26"/>
  <c r="C911" i="26"/>
  <c r="B912" i="26"/>
  <c r="C912" i="26"/>
  <c r="B913" i="26"/>
  <c r="B914" i="26"/>
  <c r="B915" i="26"/>
  <c r="B916" i="26"/>
  <c r="B917" i="26"/>
  <c r="B918" i="26"/>
  <c r="B919" i="26"/>
  <c r="B920" i="26"/>
  <c r="B921" i="26"/>
  <c r="B922" i="26"/>
  <c r="B923" i="26"/>
  <c r="C923" i="26"/>
  <c r="B924" i="26"/>
  <c r="C924" i="26"/>
  <c r="B925" i="26"/>
  <c r="B926" i="26"/>
  <c r="B927" i="26"/>
  <c r="B928" i="26"/>
  <c r="B929" i="26"/>
  <c r="B930" i="26"/>
  <c r="B931" i="26"/>
  <c r="B932" i="26"/>
  <c r="B933" i="26"/>
  <c r="B934" i="26"/>
  <c r="B935" i="26"/>
  <c r="C935" i="26"/>
  <c r="B936" i="26"/>
  <c r="C936" i="26"/>
  <c r="B937" i="26"/>
  <c r="B938" i="26"/>
  <c r="B939" i="26"/>
  <c r="B940" i="26"/>
  <c r="B941" i="26"/>
  <c r="B942" i="26"/>
  <c r="B943" i="26"/>
  <c r="B944" i="26"/>
  <c r="B945" i="26"/>
  <c r="B946" i="26"/>
  <c r="B947" i="26"/>
  <c r="C947" i="26"/>
  <c r="B948" i="26"/>
  <c r="C948" i="26"/>
  <c r="B949" i="26"/>
  <c r="B950" i="26"/>
  <c r="B951" i="26"/>
  <c r="B952" i="26"/>
  <c r="B953" i="26"/>
  <c r="B954" i="26"/>
  <c r="B955" i="26"/>
  <c r="B956" i="26"/>
  <c r="B957" i="26"/>
  <c r="B958" i="26"/>
  <c r="B959" i="26"/>
  <c r="C959" i="26"/>
  <c r="B960" i="26"/>
  <c r="C960" i="26"/>
  <c r="B961" i="26"/>
  <c r="B962" i="26"/>
  <c r="B963" i="26"/>
  <c r="B964" i="26"/>
  <c r="B965" i="26"/>
  <c r="B966" i="26"/>
  <c r="B967" i="26"/>
  <c r="B968" i="26"/>
  <c r="B969" i="26"/>
  <c r="B970" i="26"/>
  <c r="B971" i="26"/>
  <c r="C971" i="26"/>
  <c r="B972" i="26"/>
  <c r="C972" i="26"/>
  <c r="B973" i="26"/>
  <c r="B974" i="26"/>
  <c r="B975" i="26"/>
  <c r="B976" i="26"/>
  <c r="B977" i="26"/>
  <c r="B978" i="26"/>
  <c r="B979" i="26"/>
  <c r="B980" i="26"/>
  <c r="B981" i="26"/>
  <c r="B982" i="26"/>
  <c r="B983" i="26"/>
  <c r="C983" i="26"/>
  <c r="B984" i="26"/>
  <c r="C984" i="26"/>
  <c r="B985" i="26"/>
  <c r="B986" i="26"/>
  <c r="B987" i="26"/>
  <c r="B988" i="26"/>
  <c r="B989" i="26"/>
  <c r="B990" i="26"/>
  <c r="B991" i="26"/>
  <c r="B992" i="26"/>
  <c r="B993" i="26"/>
  <c r="B994" i="26"/>
  <c r="B995" i="26"/>
  <c r="C995" i="26"/>
  <c r="B996" i="26"/>
  <c r="C996" i="26"/>
  <c r="B997" i="26"/>
  <c r="B998" i="26"/>
  <c r="B999" i="26"/>
  <c r="B1000" i="26"/>
  <c r="B1001" i="26"/>
  <c r="B1002" i="26"/>
  <c r="B1003" i="26"/>
  <c r="B4" i="26"/>
  <c r="C4" i="26"/>
  <c r="F5" i="26"/>
  <c r="F6" i="26"/>
  <c r="F7" i="26"/>
  <c r="F8" i="26"/>
  <c r="F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58" i="26"/>
  <c r="F59" i="26"/>
  <c r="F60" i="26"/>
  <c r="F61" i="26"/>
  <c r="F62" i="26"/>
  <c r="F63" i="26"/>
  <c r="F64" i="26"/>
  <c r="F65" i="26"/>
  <c r="F66" i="26"/>
  <c r="F67" i="26"/>
  <c r="F68" i="26"/>
  <c r="F69" i="26"/>
  <c r="F70" i="26"/>
  <c r="F71" i="26"/>
  <c r="F72" i="26"/>
  <c r="F73" i="26"/>
  <c r="F74" i="26"/>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6"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274" i="26"/>
  <c r="F275" i="26"/>
  <c r="F276" i="26"/>
  <c r="F277" i="26"/>
  <c r="F278" i="26"/>
  <c r="F279" i="26"/>
  <c r="F280" i="26"/>
  <c r="F281" i="26"/>
  <c r="F282" i="26"/>
  <c r="F283" i="26"/>
  <c r="F284" i="26"/>
  <c r="F285" i="26"/>
  <c r="F286" i="26"/>
  <c r="F287" i="26"/>
  <c r="F288" i="26"/>
  <c r="F289" i="26"/>
  <c r="F290" i="26"/>
  <c r="F291" i="26"/>
  <c r="F292" i="26"/>
  <c r="F293" i="26"/>
  <c r="F294" i="26"/>
  <c r="F295" i="26"/>
  <c r="F296" i="26"/>
  <c r="F297" i="26"/>
  <c r="F298" i="26"/>
  <c r="F299" i="26"/>
  <c r="F300" i="26"/>
  <c r="F301" i="26"/>
  <c r="F302" i="26"/>
  <c r="F303" i="26"/>
  <c r="F304" i="26"/>
  <c r="F305" i="26"/>
  <c r="F306" i="26"/>
  <c r="F307" i="26"/>
  <c r="F308" i="26"/>
  <c r="F309" i="26"/>
  <c r="F310" i="26"/>
  <c r="F311" i="26"/>
  <c r="F312" i="26"/>
  <c r="F313" i="26"/>
  <c r="F314" i="26"/>
  <c r="F315" i="26"/>
  <c r="F316" i="26"/>
  <c r="F317" i="26"/>
  <c r="F318" i="26"/>
  <c r="F319" i="26"/>
  <c r="F320" i="26"/>
  <c r="F321" i="26"/>
  <c r="F322" i="26"/>
  <c r="F323" i="26"/>
  <c r="F324" i="26"/>
  <c r="F325" i="26"/>
  <c r="F326" i="26"/>
  <c r="F327" i="26"/>
  <c r="F328" i="26"/>
  <c r="F329" i="26"/>
  <c r="F330" i="26"/>
  <c r="F331" i="26"/>
  <c r="F332" i="26"/>
  <c r="F333" i="26"/>
  <c r="F334" i="26"/>
  <c r="F335" i="26"/>
  <c r="F336" i="26"/>
  <c r="F337" i="26"/>
  <c r="F338" i="26"/>
  <c r="F339" i="26"/>
  <c r="F340" i="26"/>
  <c r="F341" i="26"/>
  <c r="F342" i="26"/>
  <c r="F343" i="26"/>
  <c r="F344" i="26"/>
  <c r="F345" i="26"/>
  <c r="F346" i="26"/>
  <c r="F347" i="26"/>
  <c r="F348" i="26"/>
  <c r="F349" i="26"/>
  <c r="F350" i="26"/>
  <c r="F351" i="26"/>
  <c r="F352" i="26"/>
  <c r="F353" i="26"/>
  <c r="F354" i="26"/>
  <c r="F355" i="26"/>
  <c r="F356" i="26"/>
  <c r="F357" i="26"/>
  <c r="F358" i="26"/>
  <c r="F359" i="26"/>
  <c r="F360" i="26"/>
  <c r="F361" i="26"/>
  <c r="F362" i="26"/>
  <c r="F363" i="26"/>
  <c r="F364" i="26"/>
  <c r="F365" i="26"/>
  <c r="F366" i="26"/>
  <c r="F367" i="26"/>
  <c r="F368" i="26"/>
  <c r="F369" i="26"/>
  <c r="F370" i="26"/>
  <c r="F371" i="26"/>
  <c r="F372" i="26"/>
  <c r="F373" i="26"/>
  <c r="F374" i="26"/>
  <c r="F375" i="26"/>
  <c r="F376" i="26"/>
  <c r="F377" i="26"/>
  <c r="F378" i="26"/>
  <c r="F379" i="26"/>
  <c r="F380" i="26"/>
  <c r="F381" i="26"/>
  <c r="F382" i="26"/>
  <c r="F383" i="26"/>
  <c r="F384" i="26"/>
  <c r="F385" i="26"/>
  <c r="F386" i="26"/>
  <c r="F387" i="26"/>
  <c r="F388" i="26"/>
  <c r="F389" i="26"/>
  <c r="F390" i="26"/>
  <c r="F391" i="26"/>
  <c r="F392" i="26"/>
  <c r="F393" i="26"/>
  <c r="F394" i="26"/>
  <c r="F395" i="26"/>
  <c r="F396" i="26"/>
  <c r="F397" i="26"/>
  <c r="F398" i="26"/>
  <c r="F399" i="26"/>
  <c r="F400" i="26"/>
  <c r="F401" i="26"/>
  <c r="F402" i="26"/>
  <c r="F403" i="26"/>
  <c r="F404" i="26"/>
  <c r="F405" i="26"/>
  <c r="F406" i="26"/>
  <c r="F407" i="26"/>
  <c r="F408" i="26"/>
  <c r="F409" i="26"/>
  <c r="F410" i="26"/>
  <c r="F411" i="26"/>
  <c r="F412" i="26"/>
  <c r="F413" i="26"/>
  <c r="F414" i="26"/>
  <c r="F415" i="26"/>
  <c r="F416" i="26"/>
  <c r="F417" i="26"/>
  <c r="F418" i="26"/>
  <c r="F419" i="26"/>
  <c r="F420" i="26"/>
  <c r="F421" i="26"/>
  <c r="F422" i="26"/>
  <c r="F423" i="26"/>
  <c r="F424" i="26"/>
  <c r="F425" i="26"/>
  <c r="F426" i="26"/>
  <c r="F427" i="26"/>
  <c r="F428" i="26"/>
  <c r="F429" i="26"/>
  <c r="F430" i="26"/>
  <c r="F431" i="26"/>
  <c r="F432" i="26"/>
  <c r="F433" i="26"/>
  <c r="F434" i="26"/>
  <c r="F435" i="26"/>
  <c r="F436" i="26"/>
  <c r="F437" i="26"/>
  <c r="F438" i="26"/>
  <c r="F439" i="26"/>
  <c r="F440" i="26"/>
  <c r="F441" i="26"/>
  <c r="F442" i="26"/>
  <c r="F443" i="26"/>
  <c r="F444" i="26"/>
  <c r="F445" i="26"/>
  <c r="F446" i="26"/>
  <c r="F447" i="26"/>
  <c r="F448" i="26"/>
  <c r="F449" i="26"/>
  <c r="F450" i="26"/>
  <c r="F451" i="26"/>
  <c r="F452" i="26"/>
  <c r="F453" i="26"/>
  <c r="F454" i="26"/>
  <c r="F455" i="26"/>
  <c r="F456" i="26"/>
  <c r="F457" i="26"/>
  <c r="F458" i="26"/>
  <c r="F459" i="26"/>
  <c r="F460" i="26"/>
  <c r="F461" i="26"/>
  <c r="F462" i="26"/>
  <c r="F463" i="26"/>
  <c r="F464" i="26"/>
  <c r="F465" i="26"/>
  <c r="F466" i="26"/>
  <c r="F467" i="26"/>
  <c r="F468" i="26"/>
  <c r="F469" i="26"/>
  <c r="F470" i="26"/>
  <c r="F471" i="26"/>
  <c r="F472" i="26"/>
  <c r="F473" i="26"/>
  <c r="F474" i="26"/>
  <c r="F475" i="26"/>
  <c r="F476" i="26"/>
  <c r="F477" i="26"/>
  <c r="F478" i="26"/>
  <c r="F479" i="26"/>
  <c r="F480" i="26"/>
  <c r="F481" i="26"/>
  <c r="F482" i="26"/>
  <c r="F483" i="26"/>
  <c r="F484" i="26"/>
  <c r="F485" i="26"/>
  <c r="F486" i="26"/>
  <c r="F487" i="26"/>
  <c r="F488" i="26"/>
  <c r="F489" i="26"/>
  <c r="F490" i="26"/>
  <c r="F491" i="26"/>
  <c r="F492" i="26"/>
  <c r="F493" i="26"/>
  <c r="F494" i="26"/>
  <c r="F495" i="26"/>
  <c r="F496" i="26"/>
  <c r="F497" i="26"/>
  <c r="F498" i="26"/>
  <c r="F499" i="26"/>
  <c r="F500" i="26"/>
  <c r="F501" i="26"/>
  <c r="F502" i="26"/>
  <c r="F503" i="26"/>
  <c r="F504" i="26"/>
  <c r="F505" i="26"/>
  <c r="F506" i="26"/>
  <c r="F507" i="26"/>
  <c r="F508" i="26"/>
  <c r="F509" i="26"/>
  <c r="F510" i="26"/>
  <c r="F511" i="26"/>
  <c r="F512" i="26"/>
  <c r="F513" i="26"/>
  <c r="F514" i="26"/>
  <c r="F515" i="26"/>
  <c r="F516" i="26"/>
  <c r="F517" i="26"/>
  <c r="F518" i="26"/>
  <c r="F519" i="26"/>
  <c r="F520" i="26"/>
  <c r="F521" i="26"/>
  <c r="F522" i="26"/>
  <c r="F523" i="26"/>
  <c r="F524" i="26"/>
  <c r="F525" i="26"/>
  <c r="F526" i="26"/>
  <c r="F527" i="26"/>
  <c r="F528" i="26"/>
  <c r="F529" i="26"/>
  <c r="F530" i="26"/>
  <c r="F531" i="26"/>
  <c r="F532" i="26"/>
  <c r="F533" i="26"/>
  <c r="F534" i="26"/>
  <c r="F535" i="26"/>
  <c r="F536" i="26"/>
  <c r="F537" i="26"/>
  <c r="F538" i="26"/>
  <c r="F539" i="26"/>
  <c r="F540" i="26"/>
  <c r="F541" i="26"/>
  <c r="F542" i="26"/>
  <c r="F543" i="26"/>
  <c r="F544" i="26"/>
  <c r="F545" i="26"/>
  <c r="F546" i="26"/>
  <c r="F547" i="26"/>
  <c r="F548" i="26"/>
  <c r="F549" i="26"/>
  <c r="F550" i="26"/>
  <c r="F551" i="26"/>
  <c r="F552" i="26"/>
  <c r="F553" i="26"/>
  <c r="F554" i="26"/>
  <c r="F555" i="26"/>
  <c r="F556" i="26"/>
  <c r="F557" i="26"/>
  <c r="F558" i="26"/>
  <c r="F559" i="26"/>
  <c r="F560" i="26"/>
  <c r="F561" i="26"/>
  <c r="F562" i="26"/>
  <c r="F563" i="26"/>
  <c r="F564" i="26"/>
  <c r="F565" i="26"/>
  <c r="F566" i="26"/>
  <c r="F567" i="26"/>
  <c r="F568" i="26"/>
  <c r="F569" i="26"/>
  <c r="F570" i="26"/>
  <c r="F571" i="26"/>
  <c r="F572" i="26"/>
  <c r="F573" i="26"/>
  <c r="F574" i="26"/>
  <c r="F575" i="26"/>
  <c r="F576" i="26"/>
  <c r="F577" i="26"/>
  <c r="F578" i="26"/>
  <c r="F579" i="26"/>
  <c r="F580" i="26"/>
  <c r="F581" i="26"/>
  <c r="F582" i="26"/>
  <c r="F583" i="26"/>
  <c r="F584" i="26"/>
  <c r="F585" i="26"/>
  <c r="F586" i="26"/>
  <c r="F587" i="26"/>
  <c r="F588" i="26"/>
  <c r="F589" i="26"/>
  <c r="F590" i="26"/>
  <c r="F591" i="26"/>
  <c r="F592" i="26"/>
  <c r="F593" i="26"/>
  <c r="F594" i="26"/>
  <c r="F595" i="26"/>
  <c r="F596" i="26"/>
  <c r="F597" i="26"/>
  <c r="F598" i="26"/>
  <c r="F599" i="26"/>
  <c r="F600" i="26"/>
  <c r="F601" i="26"/>
  <c r="F602" i="26"/>
  <c r="F603" i="26"/>
  <c r="F604" i="26"/>
  <c r="F605" i="26"/>
  <c r="F606" i="26"/>
  <c r="F607" i="26"/>
  <c r="F608" i="26"/>
  <c r="F609" i="26"/>
  <c r="F610" i="26"/>
  <c r="F611" i="26"/>
  <c r="F612" i="26"/>
  <c r="F613" i="26"/>
  <c r="F614" i="26"/>
  <c r="F615" i="26"/>
  <c r="F616" i="26"/>
  <c r="F617" i="26"/>
  <c r="F618" i="26"/>
  <c r="F619" i="26"/>
  <c r="F620" i="26"/>
  <c r="F621" i="26"/>
  <c r="F622" i="26"/>
  <c r="F623" i="26"/>
  <c r="F624" i="26"/>
  <c r="F625" i="26"/>
  <c r="F626" i="26"/>
  <c r="F627" i="26"/>
  <c r="F628" i="26"/>
  <c r="F629" i="26"/>
  <c r="F630" i="26"/>
  <c r="F631" i="26"/>
  <c r="F632" i="26"/>
  <c r="F633" i="26"/>
  <c r="F634" i="26"/>
  <c r="F635" i="26"/>
  <c r="F636" i="26"/>
  <c r="F637" i="26"/>
  <c r="F638" i="26"/>
  <c r="F639" i="26"/>
  <c r="F640" i="26"/>
  <c r="F641" i="26"/>
  <c r="F642" i="26"/>
  <c r="F643" i="26"/>
  <c r="F644" i="26"/>
  <c r="F645" i="26"/>
  <c r="F646" i="26"/>
  <c r="F647" i="26"/>
  <c r="F648" i="26"/>
  <c r="F649" i="26"/>
  <c r="F650" i="26"/>
  <c r="F651" i="26"/>
  <c r="F652" i="26"/>
  <c r="F653" i="26"/>
  <c r="F654" i="26"/>
  <c r="F655" i="26"/>
  <c r="F656" i="26"/>
  <c r="F657" i="26"/>
  <c r="F658" i="26"/>
  <c r="F659" i="26"/>
  <c r="F660" i="26"/>
  <c r="F661" i="26"/>
  <c r="F662" i="26"/>
  <c r="F663" i="26"/>
  <c r="F664" i="26"/>
  <c r="F665" i="26"/>
  <c r="F666" i="26"/>
  <c r="F667" i="26"/>
  <c r="F668" i="26"/>
  <c r="F669" i="26"/>
  <c r="F670" i="26"/>
  <c r="F671" i="26"/>
  <c r="F672" i="26"/>
  <c r="F673" i="26"/>
  <c r="F674" i="26"/>
  <c r="F675" i="26"/>
  <c r="F676" i="26"/>
  <c r="F677" i="26"/>
  <c r="F678" i="26"/>
  <c r="F679" i="26"/>
  <c r="F680" i="26"/>
  <c r="F681" i="26"/>
  <c r="F682" i="26"/>
  <c r="F683" i="26"/>
  <c r="F684" i="26"/>
  <c r="F685" i="26"/>
  <c r="F686" i="26"/>
  <c r="F687" i="26"/>
  <c r="F688" i="26"/>
  <c r="F689" i="26"/>
  <c r="F690" i="26"/>
  <c r="F691" i="26"/>
  <c r="F692" i="26"/>
  <c r="F693" i="26"/>
  <c r="F694" i="26"/>
  <c r="F695" i="26"/>
  <c r="F696" i="26"/>
  <c r="F697" i="26"/>
  <c r="F698" i="26"/>
  <c r="F699" i="26"/>
  <c r="F700" i="26"/>
  <c r="F701" i="26"/>
  <c r="F702" i="26"/>
  <c r="F703" i="26"/>
  <c r="F704" i="26"/>
  <c r="F705" i="26"/>
  <c r="F706" i="26"/>
  <c r="F707" i="26"/>
  <c r="F708" i="26"/>
  <c r="F709" i="26"/>
  <c r="F710" i="26"/>
  <c r="F711" i="26"/>
  <c r="F712" i="26"/>
  <c r="F713" i="26"/>
  <c r="F714" i="26"/>
  <c r="F715" i="26"/>
  <c r="F716" i="26"/>
  <c r="F717" i="26"/>
  <c r="F718" i="26"/>
  <c r="F719" i="26"/>
  <c r="F720" i="26"/>
  <c r="F721" i="26"/>
  <c r="F722" i="26"/>
  <c r="F723" i="26"/>
  <c r="F724" i="26"/>
  <c r="F725" i="26"/>
  <c r="F726" i="26"/>
  <c r="F727" i="26"/>
  <c r="F728" i="26"/>
  <c r="F729" i="26"/>
  <c r="F730" i="26"/>
  <c r="F731" i="26"/>
  <c r="F732" i="26"/>
  <c r="F733" i="26"/>
  <c r="F734" i="26"/>
  <c r="F735" i="26"/>
  <c r="F736" i="26"/>
  <c r="F737" i="26"/>
  <c r="F738" i="26"/>
  <c r="F739" i="26"/>
  <c r="F740" i="26"/>
  <c r="F741" i="26"/>
  <c r="F742" i="26"/>
  <c r="F743" i="26"/>
  <c r="F744" i="26"/>
  <c r="F745" i="26"/>
  <c r="F746" i="26"/>
  <c r="F747" i="26"/>
  <c r="F748" i="26"/>
  <c r="F749" i="26"/>
  <c r="F750" i="26"/>
  <c r="F751" i="26"/>
  <c r="F752" i="26"/>
  <c r="F753" i="26"/>
  <c r="F754" i="26"/>
  <c r="F755" i="26"/>
  <c r="F756" i="26"/>
  <c r="F757" i="26"/>
  <c r="F758" i="26"/>
  <c r="F759" i="26"/>
  <c r="F760" i="26"/>
  <c r="F761" i="26"/>
  <c r="F762" i="26"/>
  <c r="F763" i="26"/>
  <c r="F764" i="26"/>
  <c r="F765" i="26"/>
  <c r="F766" i="26"/>
  <c r="F767" i="26"/>
  <c r="F768" i="26"/>
  <c r="F769" i="26"/>
  <c r="F770" i="26"/>
  <c r="F771" i="26"/>
  <c r="F772" i="26"/>
  <c r="F773" i="26"/>
  <c r="F774" i="26"/>
  <c r="F775" i="26"/>
  <c r="F776" i="26"/>
  <c r="F777" i="26"/>
  <c r="F778" i="26"/>
  <c r="F779" i="26"/>
  <c r="F780" i="26"/>
  <c r="F781" i="26"/>
  <c r="F782" i="26"/>
  <c r="F783" i="26"/>
  <c r="F784" i="26"/>
  <c r="F785" i="26"/>
  <c r="F786" i="26"/>
  <c r="F787" i="26"/>
  <c r="F788" i="26"/>
  <c r="F789" i="26"/>
  <c r="F790" i="26"/>
  <c r="F791" i="26"/>
  <c r="F792" i="26"/>
  <c r="F793" i="26"/>
  <c r="F794" i="26"/>
  <c r="F795" i="26"/>
  <c r="F796" i="26"/>
  <c r="F797" i="26"/>
  <c r="F798" i="26"/>
  <c r="F799" i="26"/>
  <c r="F800" i="26"/>
  <c r="F801" i="26"/>
  <c r="F802" i="26"/>
  <c r="F803" i="26"/>
  <c r="F804" i="26"/>
  <c r="F805" i="26"/>
  <c r="F806" i="26"/>
  <c r="F807" i="26"/>
  <c r="F808" i="26"/>
  <c r="F809" i="26"/>
  <c r="F810" i="26"/>
  <c r="F811" i="26"/>
  <c r="F812" i="26"/>
  <c r="F813" i="26"/>
  <c r="F814" i="26"/>
  <c r="F815" i="26"/>
  <c r="F816" i="26"/>
  <c r="F817" i="26"/>
  <c r="F818" i="26"/>
  <c r="F819" i="26"/>
  <c r="F820" i="26"/>
  <c r="F821" i="26"/>
  <c r="F822" i="26"/>
  <c r="F823" i="26"/>
  <c r="F824" i="26"/>
  <c r="F825" i="26"/>
  <c r="F826" i="26"/>
  <c r="F827" i="26"/>
  <c r="F828" i="26"/>
  <c r="F829" i="26"/>
  <c r="F830" i="26"/>
  <c r="F831" i="26"/>
  <c r="F832" i="26"/>
  <c r="F833" i="26"/>
  <c r="F834" i="26"/>
  <c r="F835" i="26"/>
  <c r="F836" i="26"/>
  <c r="F837" i="26"/>
  <c r="F838" i="26"/>
  <c r="F839" i="26"/>
  <c r="F840" i="26"/>
  <c r="F841" i="26"/>
  <c r="F842" i="26"/>
  <c r="F843" i="26"/>
  <c r="F844" i="26"/>
  <c r="F845" i="26"/>
  <c r="F846" i="26"/>
  <c r="F847" i="26"/>
  <c r="F848" i="26"/>
  <c r="F849" i="26"/>
  <c r="F850" i="26"/>
  <c r="F851" i="26"/>
  <c r="F852" i="26"/>
  <c r="F853" i="26"/>
  <c r="F854" i="26"/>
  <c r="F855" i="26"/>
  <c r="F856" i="26"/>
  <c r="F857" i="26"/>
  <c r="F858" i="26"/>
  <c r="F859" i="26"/>
  <c r="F860" i="26"/>
  <c r="F861" i="26"/>
  <c r="F862" i="26"/>
  <c r="F863" i="26"/>
  <c r="F864" i="26"/>
  <c r="F865" i="26"/>
  <c r="F866" i="26"/>
  <c r="F867" i="26"/>
  <c r="F868" i="26"/>
  <c r="F869" i="26"/>
  <c r="F870" i="26"/>
  <c r="F871" i="26"/>
  <c r="F872" i="26"/>
  <c r="F873" i="26"/>
  <c r="F874" i="26"/>
  <c r="F875" i="26"/>
  <c r="F876" i="26"/>
  <c r="F877" i="26"/>
  <c r="F878" i="26"/>
  <c r="F879" i="26"/>
  <c r="F880" i="26"/>
  <c r="F881" i="26"/>
  <c r="F882" i="26"/>
  <c r="F883" i="26"/>
  <c r="F884" i="26"/>
  <c r="F885" i="26"/>
  <c r="F886" i="26"/>
  <c r="F887" i="26"/>
  <c r="F888" i="26"/>
  <c r="F889" i="26"/>
  <c r="F890" i="26"/>
  <c r="F891" i="26"/>
  <c r="F892" i="26"/>
  <c r="F893" i="26"/>
  <c r="F894" i="26"/>
  <c r="F895" i="26"/>
  <c r="F896" i="26"/>
  <c r="F897" i="26"/>
  <c r="F898" i="26"/>
  <c r="F899" i="26"/>
  <c r="F900" i="26"/>
  <c r="F901" i="26"/>
  <c r="F902" i="26"/>
  <c r="F903" i="26"/>
  <c r="F904" i="26"/>
  <c r="F905" i="26"/>
  <c r="F906" i="26"/>
  <c r="F907" i="26"/>
  <c r="F908" i="26"/>
  <c r="F909" i="26"/>
  <c r="F910" i="26"/>
  <c r="F911" i="26"/>
  <c r="F912" i="26"/>
  <c r="F913" i="26"/>
  <c r="F914" i="26"/>
  <c r="F915" i="26"/>
  <c r="F916" i="26"/>
  <c r="F917" i="26"/>
  <c r="F918" i="26"/>
  <c r="F919" i="26"/>
  <c r="F920" i="26"/>
  <c r="F921" i="26"/>
  <c r="F922" i="26"/>
  <c r="F923" i="26"/>
  <c r="F924" i="26"/>
  <c r="F925" i="26"/>
  <c r="F926" i="26"/>
  <c r="F927" i="26"/>
  <c r="F928" i="26"/>
  <c r="F929" i="26"/>
  <c r="F930" i="26"/>
  <c r="F931" i="26"/>
  <c r="F932" i="26"/>
  <c r="F933" i="26"/>
  <c r="F934" i="26"/>
  <c r="F935" i="26"/>
  <c r="F936" i="26"/>
  <c r="F937" i="26"/>
  <c r="F938" i="26"/>
  <c r="F939" i="26"/>
  <c r="F940" i="26"/>
  <c r="F941" i="26"/>
  <c r="F942" i="26"/>
  <c r="F943" i="26"/>
  <c r="F944" i="26"/>
  <c r="F945" i="26"/>
  <c r="F946" i="26"/>
  <c r="F947" i="26"/>
  <c r="F948" i="26"/>
  <c r="F949" i="26"/>
  <c r="F950" i="26"/>
  <c r="F951" i="26"/>
  <c r="F952" i="26"/>
  <c r="F953" i="26"/>
  <c r="F954" i="26"/>
  <c r="F955" i="26"/>
  <c r="F956" i="26"/>
  <c r="F957" i="26"/>
  <c r="F958" i="26"/>
  <c r="F959" i="26"/>
  <c r="F960" i="26"/>
  <c r="F961" i="26"/>
  <c r="F962" i="26"/>
  <c r="F963" i="26"/>
  <c r="F964" i="26"/>
  <c r="F965" i="26"/>
  <c r="F966" i="26"/>
  <c r="F967" i="26"/>
  <c r="F968" i="26"/>
  <c r="F969" i="26"/>
  <c r="F970" i="26"/>
  <c r="F971" i="26"/>
  <c r="F972" i="26"/>
  <c r="F973" i="26"/>
  <c r="F974" i="26"/>
  <c r="F975" i="26"/>
  <c r="F976" i="26"/>
  <c r="F977" i="26"/>
  <c r="F978" i="26"/>
  <c r="F979" i="26"/>
  <c r="F980" i="26"/>
  <c r="F981" i="26"/>
  <c r="F982" i="26"/>
  <c r="F983" i="26"/>
  <c r="F984" i="26"/>
  <c r="F985" i="26"/>
  <c r="F986" i="26"/>
  <c r="F987" i="26"/>
  <c r="F988" i="26"/>
  <c r="F989" i="26"/>
  <c r="F990" i="26"/>
  <c r="F991" i="26"/>
  <c r="F992" i="26"/>
  <c r="F993" i="26"/>
  <c r="F994" i="26"/>
  <c r="F995" i="26"/>
  <c r="F996" i="26"/>
  <c r="F997" i="26"/>
  <c r="F998" i="26"/>
  <c r="F999" i="26"/>
  <c r="F1000" i="26"/>
  <c r="F1001" i="26"/>
  <c r="F1002" i="26"/>
  <c r="F1003" i="26"/>
  <c r="F4" i="26"/>
  <c r="C5" i="26"/>
  <c r="C6" i="26"/>
  <c r="C7" i="26"/>
  <c r="C9" i="26"/>
  <c r="C11" i="26"/>
  <c r="C13" i="26"/>
  <c r="C15" i="26"/>
  <c r="C17" i="26"/>
  <c r="C18" i="26"/>
  <c r="C21" i="26"/>
  <c r="C22" i="26"/>
  <c r="C23" i="26"/>
  <c r="C25" i="26"/>
  <c r="C29" i="26"/>
  <c r="C31" i="26"/>
  <c r="C33" i="26"/>
  <c r="C34" i="26"/>
  <c r="C35" i="26"/>
  <c r="C38" i="26"/>
  <c r="C39" i="26"/>
  <c r="C41" i="26"/>
  <c r="C47" i="26"/>
  <c r="C49" i="26"/>
  <c r="C50" i="26"/>
  <c r="C51" i="26"/>
  <c r="C53" i="26"/>
  <c r="C54" i="26"/>
  <c r="C55" i="26"/>
  <c r="C57" i="26"/>
  <c r="C58" i="26"/>
  <c r="C59" i="26"/>
  <c r="C65" i="26"/>
  <c r="C66" i="26"/>
  <c r="C67" i="26"/>
  <c r="C69" i="26"/>
  <c r="C71" i="26"/>
  <c r="C73" i="26"/>
  <c r="C74" i="26"/>
  <c r="C75" i="26"/>
  <c r="C77" i="26"/>
  <c r="C82" i="26"/>
  <c r="C83" i="26"/>
  <c r="C85" i="26"/>
  <c r="C86" i="26"/>
  <c r="C89" i="26"/>
  <c r="C93" i="26"/>
  <c r="C95" i="26"/>
  <c r="C102" i="26"/>
  <c r="C103" i="26"/>
  <c r="C105" i="26"/>
  <c r="C106" i="26"/>
  <c r="C109" i="26"/>
  <c r="C111" i="26"/>
  <c r="C113" i="26"/>
  <c r="C119" i="26"/>
  <c r="C121" i="26"/>
  <c r="C122" i="26"/>
  <c r="C123" i="26"/>
  <c r="C127" i="26"/>
  <c r="C129" i="26"/>
  <c r="C130" i="26"/>
  <c r="C131" i="26"/>
  <c r="C134" i="26"/>
  <c r="C135" i="26"/>
  <c r="C137" i="26"/>
  <c r="C139" i="26"/>
  <c r="C141" i="26"/>
  <c r="C146" i="26"/>
  <c r="C149" i="26"/>
  <c r="C150" i="26"/>
  <c r="C151" i="26"/>
  <c r="C153" i="26"/>
  <c r="C154" i="26"/>
  <c r="C155" i="26"/>
  <c r="C157" i="26"/>
  <c r="C159" i="26"/>
  <c r="C162" i="26"/>
  <c r="C166" i="26"/>
  <c r="C170" i="26"/>
  <c r="C171" i="26"/>
  <c r="C173" i="26"/>
  <c r="C175" i="26"/>
  <c r="C177" i="26"/>
  <c r="C183" i="26"/>
  <c r="C186" i="26"/>
  <c r="C187" i="26"/>
  <c r="C191" i="26"/>
  <c r="C193" i="26"/>
  <c r="C194" i="26"/>
  <c r="C195" i="26"/>
  <c r="C201" i="26"/>
  <c r="C203" i="26"/>
  <c r="C205" i="26"/>
  <c r="C207" i="26"/>
  <c r="C210" i="26"/>
  <c r="C211" i="26"/>
  <c r="C213" i="26"/>
  <c r="C214" i="26"/>
  <c r="C221" i="26"/>
  <c r="C223" i="26"/>
  <c r="C225" i="26"/>
  <c r="C226" i="26"/>
  <c r="C230" i="26"/>
  <c r="C231" i="26"/>
  <c r="C239" i="26"/>
  <c r="C241" i="26"/>
  <c r="C242" i="26"/>
  <c r="C243" i="26"/>
  <c r="C246" i="26"/>
  <c r="C247" i="26"/>
  <c r="C249" i="26"/>
  <c r="C250" i="26"/>
  <c r="C251" i="26"/>
  <c r="C257" i="26"/>
  <c r="C258" i="26"/>
  <c r="C259" i="26"/>
  <c r="C261" i="26"/>
  <c r="C262" i="26"/>
  <c r="C263" i="26"/>
  <c r="C265" i="26"/>
  <c r="C266" i="26"/>
  <c r="C267" i="26"/>
  <c r="C269" i="26"/>
  <c r="C273" i="26"/>
  <c r="C275" i="26"/>
  <c r="C277" i="26"/>
  <c r="C278" i="26"/>
  <c r="C279" i="26"/>
  <c r="C282" i="26"/>
  <c r="C287" i="26"/>
  <c r="C290" i="26"/>
  <c r="C291" i="26"/>
  <c r="C293" i="26"/>
  <c r="C294" i="26"/>
  <c r="C295" i="26"/>
  <c r="C297" i="26"/>
  <c r="C299" i="26"/>
  <c r="C305" i="26"/>
  <c r="C306" i="26"/>
  <c r="C310" i="26"/>
  <c r="C311" i="26"/>
  <c r="C313" i="26"/>
  <c r="C314" i="26"/>
  <c r="C315" i="26"/>
  <c r="C317" i="26"/>
  <c r="C322" i="26"/>
  <c r="C325" i="26"/>
  <c r="C330" i="26"/>
  <c r="C331" i="26"/>
  <c r="C333" i="26"/>
  <c r="C335" i="26"/>
  <c r="C339" i="26"/>
  <c r="C342" i="26"/>
  <c r="C343" i="26"/>
  <c r="C345" i="26"/>
  <c r="C346" i="26"/>
  <c r="C349" i="26"/>
  <c r="C350" i="26"/>
  <c r="C351" i="26"/>
  <c r="C352" i="26"/>
  <c r="C353" i="26"/>
  <c r="C354" i="26"/>
  <c r="C355" i="26"/>
  <c r="C356" i="26"/>
  <c r="C357" i="26"/>
  <c r="C358" i="26"/>
  <c r="C361" i="26"/>
  <c r="C362" i="26"/>
  <c r="C363" i="26"/>
  <c r="C364" i="26"/>
  <c r="C365" i="26"/>
  <c r="C366" i="26"/>
  <c r="C367" i="26"/>
  <c r="C369" i="26"/>
  <c r="C370" i="26"/>
  <c r="C373" i="26"/>
  <c r="C374" i="26"/>
  <c r="C375" i="26"/>
  <c r="C376" i="26"/>
  <c r="C377" i="26"/>
  <c r="C378" i="26"/>
  <c r="C379" i="26"/>
  <c r="C380" i="26"/>
  <c r="C381" i="26"/>
  <c r="C382" i="26"/>
  <c r="C385" i="26"/>
  <c r="C386" i="26"/>
  <c r="C387" i="26"/>
  <c r="C388" i="26"/>
  <c r="C389" i="26"/>
  <c r="C390" i="26"/>
  <c r="C391" i="26"/>
  <c r="C393" i="26"/>
  <c r="C394" i="26"/>
  <c r="C397" i="26"/>
  <c r="C398" i="26"/>
  <c r="C399" i="26"/>
  <c r="C400" i="26"/>
  <c r="C401" i="26"/>
  <c r="C402" i="26"/>
  <c r="C403" i="26"/>
  <c r="C404" i="26"/>
  <c r="C405" i="26"/>
  <c r="C406" i="26"/>
  <c r="C409" i="26"/>
  <c r="C410" i="26"/>
  <c r="C411" i="26"/>
  <c r="C412" i="26"/>
  <c r="C413" i="26"/>
  <c r="C414" i="26"/>
  <c r="C415" i="26"/>
  <c r="C416" i="26"/>
  <c r="C417" i="26"/>
  <c r="C418" i="26"/>
  <c r="C421" i="26"/>
  <c r="C422" i="26"/>
  <c r="C423" i="26"/>
  <c r="C424" i="26"/>
  <c r="C425" i="26"/>
  <c r="C426" i="26"/>
  <c r="C427" i="26"/>
  <c r="C428" i="26"/>
  <c r="C429" i="26"/>
  <c r="C430" i="26"/>
  <c r="C433" i="26"/>
  <c r="C434" i="26"/>
  <c r="C435" i="26"/>
  <c r="C436" i="26"/>
  <c r="C437" i="26"/>
  <c r="C438" i="26"/>
  <c r="C439" i="26"/>
  <c r="C441" i="26"/>
  <c r="C442" i="26"/>
  <c r="C445" i="26"/>
  <c r="C446" i="26"/>
  <c r="C447" i="26"/>
  <c r="C448" i="26"/>
  <c r="C449" i="26"/>
  <c r="C450" i="26"/>
  <c r="C451" i="26"/>
  <c r="C452" i="26"/>
  <c r="C453" i="26"/>
  <c r="C454" i="26"/>
  <c r="C457" i="26"/>
  <c r="C458" i="26"/>
  <c r="C459" i="26"/>
  <c r="C460" i="26"/>
  <c r="C461" i="26"/>
  <c r="C462" i="26"/>
  <c r="C463" i="26"/>
  <c r="C465" i="26"/>
  <c r="C466" i="26"/>
  <c r="C469" i="26"/>
  <c r="C470" i="26"/>
  <c r="C471" i="26"/>
  <c r="C472" i="26"/>
  <c r="C473" i="26"/>
  <c r="C474" i="26"/>
  <c r="C475" i="26"/>
  <c r="C476" i="26"/>
  <c r="C477" i="26"/>
  <c r="C478" i="26"/>
  <c r="C481" i="26"/>
  <c r="C482" i="26"/>
  <c r="C483" i="26"/>
  <c r="C484" i="26"/>
  <c r="C485" i="26"/>
  <c r="C486" i="26"/>
  <c r="C487" i="26"/>
  <c r="C488" i="26"/>
  <c r="C489" i="26"/>
  <c r="C490" i="26"/>
  <c r="C493" i="26"/>
  <c r="C494" i="26"/>
  <c r="C495" i="26"/>
  <c r="C496" i="26"/>
  <c r="C497" i="26"/>
  <c r="C498" i="26"/>
  <c r="C499" i="26"/>
  <c r="C500" i="26"/>
  <c r="C501" i="26"/>
  <c r="C502" i="26"/>
  <c r="C505" i="26"/>
  <c r="C506" i="26"/>
  <c r="C507" i="26"/>
  <c r="C508" i="26"/>
  <c r="C509" i="26"/>
  <c r="C510" i="26"/>
  <c r="C511" i="26"/>
  <c r="C512" i="26"/>
  <c r="C513" i="26"/>
  <c r="C514" i="26"/>
  <c r="C517" i="26"/>
  <c r="C518" i="26"/>
  <c r="C519" i="26"/>
  <c r="C520" i="26"/>
  <c r="C521" i="26"/>
  <c r="C522" i="26"/>
  <c r="C523" i="26"/>
  <c r="C524" i="26"/>
  <c r="C525" i="26"/>
  <c r="C526" i="26"/>
  <c r="C529" i="26"/>
  <c r="C530" i="26"/>
  <c r="C531" i="26"/>
  <c r="C532" i="26"/>
  <c r="C533" i="26"/>
  <c r="C534" i="26"/>
  <c r="C535" i="26"/>
  <c r="C537" i="26"/>
  <c r="C538" i="26"/>
  <c r="C541" i="26"/>
  <c r="C542" i="26"/>
  <c r="C543" i="26"/>
  <c r="C544" i="26"/>
  <c r="C545" i="26"/>
  <c r="C546" i="26"/>
  <c r="C547" i="26"/>
  <c r="C548" i="26"/>
  <c r="C549" i="26"/>
  <c r="C550" i="26"/>
  <c r="C553" i="26"/>
  <c r="C554" i="26"/>
  <c r="C555" i="26"/>
  <c r="C556" i="26"/>
  <c r="C557" i="26"/>
  <c r="C558" i="26"/>
  <c r="C559" i="26"/>
  <c r="C560" i="26"/>
  <c r="C561" i="26"/>
  <c r="C562" i="26"/>
  <c r="C565" i="26"/>
  <c r="C566" i="26"/>
  <c r="C567" i="26"/>
  <c r="C568" i="26"/>
  <c r="C569" i="26"/>
  <c r="C570" i="26"/>
  <c r="C571" i="26"/>
  <c r="C572" i="26"/>
  <c r="C573" i="26"/>
  <c r="C574" i="26"/>
  <c r="C577" i="26"/>
  <c r="C578" i="26"/>
  <c r="C579" i="26"/>
  <c r="C580" i="26"/>
  <c r="C581" i="26"/>
  <c r="C582" i="26"/>
  <c r="C583" i="26"/>
  <c r="C584" i="26"/>
  <c r="C585" i="26"/>
  <c r="C586" i="26"/>
  <c r="C589" i="26"/>
  <c r="C590" i="26"/>
  <c r="C591" i="26"/>
  <c r="C592" i="26"/>
  <c r="C593" i="26"/>
  <c r="C594" i="26"/>
  <c r="C595" i="26"/>
  <c r="C596" i="26"/>
  <c r="C597" i="26"/>
  <c r="C598" i="26"/>
  <c r="C601" i="26"/>
  <c r="C602" i="26"/>
  <c r="C603" i="26"/>
  <c r="C604" i="26"/>
  <c r="C605" i="26"/>
  <c r="C606" i="26"/>
  <c r="C607" i="26"/>
  <c r="C609" i="26"/>
  <c r="C610" i="26"/>
  <c r="C613" i="26"/>
  <c r="C614" i="26"/>
  <c r="C615" i="26"/>
  <c r="C616" i="26"/>
  <c r="C617" i="26"/>
  <c r="C618" i="26"/>
  <c r="C619" i="26"/>
  <c r="C620" i="26"/>
  <c r="C621" i="26"/>
  <c r="C622" i="26"/>
  <c r="C625" i="26"/>
  <c r="C626" i="26"/>
  <c r="C627" i="26"/>
  <c r="C628" i="26"/>
  <c r="C629" i="26"/>
  <c r="C630" i="26"/>
  <c r="C631" i="26"/>
  <c r="C632" i="26"/>
  <c r="C633" i="26"/>
  <c r="C634" i="26"/>
  <c r="C637" i="26"/>
  <c r="C638" i="26"/>
  <c r="C639" i="26"/>
  <c r="C640" i="26"/>
  <c r="C641" i="26"/>
  <c r="C642" i="26"/>
  <c r="C643" i="26"/>
  <c r="C644" i="26"/>
  <c r="C645" i="26"/>
  <c r="C646" i="26"/>
  <c r="C649" i="26"/>
  <c r="C650" i="26"/>
  <c r="C651" i="26"/>
  <c r="C652" i="26"/>
  <c r="C653" i="26"/>
  <c r="C654" i="26"/>
  <c r="C655" i="26"/>
  <c r="C656" i="26"/>
  <c r="C657" i="26"/>
  <c r="C658" i="26"/>
  <c r="C661" i="26"/>
  <c r="C662" i="26"/>
  <c r="C663" i="26"/>
  <c r="C664" i="26"/>
  <c r="C665" i="26"/>
  <c r="C666" i="26"/>
  <c r="C667" i="26"/>
  <c r="C668" i="26"/>
  <c r="C669" i="26"/>
  <c r="C670" i="26"/>
  <c r="C673" i="26"/>
  <c r="C674" i="26"/>
  <c r="C675" i="26"/>
  <c r="C676" i="26"/>
  <c r="C677" i="26"/>
  <c r="C678" i="26"/>
  <c r="C679" i="26"/>
  <c r="C680" i="26"/>
  <c r="C681" i="26"/>
  <c r="C682" i="26"/>
  <c r="C685" i="26"/>
  <c r="C686" i="26"/>
  <c r="C687" i="26"/>
  <c r="C688" i="26"/>
  <c r="C689" i="26"/>
  <c r="C690" i="26"/>
  <c r="C691" i="26"/>
  <c r="C692" i="26"/>
  <c r="C693" i="26"/>
  <c r="C694" i="26"/>
  <c r="C697" i="26"/>
  <c r="C698" i="26"/>
  <c r="C699" i="26"/>
  <c r="C700" i="26"/>
  <c r="C701" i="26"/>
  <c r="C702" i="26"/>
  <c r="C703" i="26"/>
  <c r="C704" i="26"/>
  <c r="C705" i="26"/>
  <c r="C706" i="26"/>
  <c r="C709" i="26"/>
  <c r="C710" i="26"/>
  <c r="C711" i="26"/>
  <c r="C712" i="26"/>
  <c r="C713" i="26"/>
  <c r="C714" i="26"/>
  <c r="C715" i="26"/>
  <c r="C716" i="26"/>
  <c r="C717" i="26"/>
  <c r="C718" i="26"/>
  <c r="C721" i="26"/>
  <c r="C722" i="26"/>
  <c r="C723" i="26"/>
  <c r="C724" i="26"/>
  <c r="C725" i="26"/>
  <c r="C726" i="26"/>
  <c r="C727" i="26"/>
  <c r="C728" i="26"/>
  <c r="C729" i="26"/>
  <c r="C730" i="26"/>
  <c r="C733" i="26"/>
  <c r="C734" i="26"/>
  <c r="C735" i="26"/>
  <c r="C736" i="26"/>
  <c r="C737" i="26"/>
  <c r="C738" i="26"/>
  <c r="C739" i="26"/>
  <c r="C740" i="26"/>
  <c r="C741" i="26"/>
  <c r="C742" i="26"/>
  <c r="C745" i="26"/>
  <c r="C746" i="26"/>
  <c r="C747" i="26"/>
  <c r="C748" i="26"/>
  <c r="C749" i="26"/>
  <c r="C750" i="26"/>
  <c r="C751" i="26"/>
  <c r="C752" i="26"/>
  <c r="C753" i="26"/>
  <c r="C754" i="26"/>
  <c r="C757" i="26"/>
  <c r="C758" i="26"/>
  <c r="C759" i="26"/>
  <c r="C760" i="26"/>
  <c r="C761" i="26"/>
  <c r="C762" i="26"/>
  <c r="C763" i="26"/>
  <c r="C764" i="26"/>
  <c r="C765" i="26"/>
  <c r="C766" i="26"/>
  <c r="C769" i="26"/>
  <c r="C770" i="26"/>
  <c r="C771" i="26"/>
  <c r="C772" i="26"/>
  <c r="C773" i="26"/>
  <c r="C774" i="26"/>
  <c r="C775" i="26"/>
  <c r="C776" i="26"/>
  <c r="C777" i="26"/>
  <c r="C778" i="26"/>
  <c r="C781" i="26"/>
  <c r="C782" i="26"/>
  <c r="C783" i="26"/>
  <c r="C784" i="26"/>
  <c r="C785" i="26"/>
  <c r="C786" i="26"/>
  <c r="C787" i="26"/>
  <c r="C788" i="26"/>
  <c r="C789" i="26"/>
  <c r="C790" i="26"/>
  <c r="C793" i="26"/>
  <c r="C794" i="26"/>
  <c r="C795" i="26"/>
  <c r="C796" i="26"/>
  <c r="C797" i="26"/>
  <c r="C798" i="26"/>
  <c r="C799" i="26"/>
  <c r="C800" i="26"/>
  <c r="C801" i="26"/>
  <c r="C802" i="26"/>
  <c r="C805" i="26"/>
  <c r="C806" i="26"/>
  <c r="C807" i="26"/>
  <c r="C808" i="26"/>
  <c r="C809" i="26"/>
  <c r="C810" i="26"/>
  <c r="C811" i="26"/>
  <c r="C812" i="26"/>
  <c r="C813" i="26"/>
  <c r="C814" i="26"/>
  <c r="C817" i="26"/>
  <c r="C818" i="26"/>
  <c r="C819" i="26"/>
  <c r="C820" i="26"/>
  <c r="C821" i="26"/>
  <c r="C822" i="26"/>
  <c r="C823" i="26"/>
  <c r="C824" i="26"/>
  <c r="C825" i="26"/>
  <c r="C826" i="26"/>
  <c r="C829" i="26"/>
  <c r="C830" i="26"/>
  <c r="C831" i="26"/>
  <c r="C832" i="26"/>
  <c r="C833" i="26"/>
  <c r="C834" i="26"/>
  <c r="C835" i="26"/>
  <c r="C836" i="26"/>
  <c r="C837" i="26"/>
  <c r="C838" i="26"/>
  <c r="C841" i="26"/>
  <c r="C842" i="26"/>
  <c r="C843" i="26"/>
  <c r="C844" i="26"/>
  <c r="C845" i="26"/>
  <c r="C846" i="26"/>
  <c r="C847" i="26"/>
  <c r="C848" i="26"/>
  <c r="C849" i="26"/>
  <c r="C850" i="26"/>
  <c r="C853" i="26"/>
  <c r="C854" i="26"/>
  <c r="C855" i="26"/>
  <c r="C856" i="26"/>
  <c r="C857" i="26"/>
  <c r="C858" i="26"/>
  <c r="C859" i="26"/>
  <c r="C860" i="26"/>
  <c r="C861" i="26"/>
  <c r="C862" i="26"/>
  <c r="C865" i="26"/>
  <c r="C866" i="26"/>
  <c r="C867" i="26"/>
  <c r="C868" i="26"/>
  <c r="C869" i="26"/>
  <c r="C870" i="26"/>
  <c r="C871" i="26"/>
  <c r="C872" i="26"/>
  <c r="C873" i="26"/>
  <c r="C874" i="26"/>
  <c r="C877" i="26"/>
  <c r="C878" i="26"/>
  <c r="C879" i="26"/>
  <c r="C880" i="26"/>
  <c r="C881" i="26"/>
  <c r="C882" i="26"/>
  <c r="C883" i="26"/>
  <c r="C884" i="26"/>
  <c r="C885" i="26"/>
  <c r="C886" i="26"/>
  <c r="C889" i="26"/>
  <c r="C890" i="26"/>
  <c r="C891" i="26"/>
  <c r="C892" i="26"/>
  <c r="C893" i="26"/>
  <c r="C894" i="26"/>
  <c r="C895" i="26"/>
  <c r="C896" i="26"/>
  <c r="C897" i="26"/>
  <c r="C898" i="26"/>
  <c r="C901" i="26"/>
  <c r="C902" i="26"/>
  <c r="C903" i="26"/>
  <c r="C904" i="26"/>
  <c r="C905" i="26"/>
  <c r="C906" i="26"/>
  <c r="C907" i="26"/>
  <c r="C908" i="26"/>
  <c r="C909" i="26"/>
  <c r="C910" i="26"/>
  <c r="C913" i="26"/>
  <c r="C914" i="26"/>
  <c r="C915" i="26"/>
  <c r="C916" i="26"/>
  <c r="C917" i="26"/>
  <c r="C918" i="26"/>
  <c r="C919" i="26"/>
  <c r="C920" i="26"/>
  <c r="C921" i="26"/>
  <c r="C922" i="26"/>
  <c r="C925" i="26"/>
  <c r="C926" i="26"/>
  <c r="C927" i="26"/>
  <c r="C928" i="26"/>
  <c r="C929" i="26"/>
  <c r="C930" i="26"/>
  <c r="C931" i="26"/>
  <c r="C932" i="26"/>
  <c r="C933" i="26"/>
  <c r="C934" i="26"/>
  <c r="C937" i="26"/>
  <c r="C938" i="26"/>
  <c r="C939" i="26"/>
  <c r="C940" i="26"/>
  <c r="C941" i="26"/>
  <c r="C942" i="26"/>
  <c r="C943" i="26"/>
  <c r="C944" i="26"/>
  <c r="C945" i="26"/>
  <c r="C946" i="26"/>
  <c r="C949" i="26"/>
  <c r="C950" i="26"/>
  <c r="C951" i="26"/>
  <c r="C952" i="26"/>
  <c r="C953" i="26"/>
  <c r="C954" i="26"/>
  <c r="C955" i="26"/>
  <c r="C956" i="26"/>
  <c r="C957" i="26"/>
  <c r="C958" i="26"/>
  <c r="C961" i="26"/>
  <c r="C962" i="26"/>
  <c r="C963" i="26"/>
  <c r="C964" i="26"/>
  <c r="C965" i="26"/>
  <c r="C966" i="26"/>
  <c r="C967" i="26"/>
  <c r="C968" i="26"/>
  <c r="C969" i="26"/>
  <c r="C970" i="26"/>
  <c r="C973" i="26"/>
  <c r="C974" i="26"/>
  <c r="C975" i="26"/>
  <c r="C976" i="26"/>
  <c r="C977" i="26"/>
  <c r="C978" i="26"/>
  <c r="C979" i="26"/>
  <c r="C980" i="26"/>
  <c r="C981" i="26"/>
  <c r="C982" i="26"/>
  <c r="C985" i="26"/>
  <c r="C986" i="26"/>
  <c r="C987" i="26"/>
  <c r="C988" i="26"/>
  <c r="C989" i="26"/>
  <c r="C990" i="26"/>
  <c r="C991" i="26"/>
  <c r="C992" i="26"/>
  <c r="C993" i="26"/>
  <c r="C994" i="26"/>
  <c r="C997" i="26"/>
  <c r="C998" i="26"/>
  <c r="C999" i="26"/>
  <c r="C1000" i="26"/>
  <c r="C1001" i="26"/>
  <c r="C1002" i="26"/>
  <c r="C1003" i="26"/>
  <c r="E5" i="26"/>
  <c r="E6" i="26"/>
  <c r="E7" i="26"/>
  <c r="I57" i="25"/>
  <c r="G8" i="25"/>
  <c r="H11" i="9"/>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4" i="26"/>
  <c r="J2" i="19"/>
  <c r="J2" i="33"/>
  <c r="D12" i="9"/>
  <c r="D17" i="9"/>
  <c r="D19" i="9"/>
  <c r="F18" i="9"/>
  <c r="H18" i="9"/>
  <c r="D22" i="9"/>
  <c r="F22" i="9"/>
  <c r="H22" i="9"/>
  <c r="I957" i="25"/>
  <c r="I1645" i="25"/>
  <c r="I717" i="25"/>
  <c r="I579" i="25"/>
  <c r="I1317" i="25"/>
  <c r="I87" i="25"/>
  <c r="I168" i="25"/>
  <c r="I1095" i="25"/>
  <c r="I899" i="25"/>
  <c r="I1253" i="25"/>
  <c r="I468" i="25"/>
  <c r="I254" i="25"/>
  <c r="I328" i="25"/>
  <c r="I423" i="25"/>
  <c r="I1338" i="25"/>
  <c r="I1206" i="25"/>
  <c r="I248" i="25"/>
  <c r="I531" i="25"/>
  <c r="I309" i="25"/>
  <c r="I493" i="25"/>
  <c r="I1297" i="25"/>
  <c r="I1331" i="25"/>
  <c r="I441" i="25"/>
  <c r="I699" i="25"/>
  <c r="I1663" i="25"/>
  <c r="I65" i="25"/>
  <c r="I1447" i="25"/>
  <c r="I1408" i="25"/>
  <c r="I297" i="25"/>
  <c r="I1396" i="25"/>
  <c r="I785" i="25"/>
  <c r="I505" i="25"/>
  <c r="I1739" i="25"/>
  <c r="I727" i="25"/>
  <c r="I170" i="25"/>
  <c r="I1467" i="25"/>
  <c r="I831" i="25"/>
  <c r="I1116" i="25"/>
  <c r="I509" i="25"/>
  <c r="I1503" i="25"/>
  <c r="I1045" i="25"/>
  <c r="I851" i="25"/>
  <c r="I1382" i="25"/>
  <c r="I164" i="25"/>
  <c r="I1380" i="25"/>
  <c r="I1085" i="25"/>
  <c r="I369" i="25"/>
  <c r="I427" i="25"/>
  <c r="I317" i="25"/>
  <c r="I903" i="25"/>
  <c r="I1200" i="25"/>
  <c r="I829" i="25"/>
  <c r="I535" i="25"/>
  <c r="I501" i="25"/>
  <c r="I283" i="25"/>
  <c r="I637" i="25"/>
  <c r="I1289" i="25"/>
  <c r="I1327" i="25"/>
  <c r="I1037" i="25"/>
  <c r="I1461" i="25"/>
  <c r="I1202" i="25"/>
  <c r="I1525" i="25"/>
  <c r="I715" i="25"/>
  <c r="I1567" i="25"/>
  <c r="I1101" i="25"/>
  <c r="I1186" i="25"/>
  <c r="I149" i="25"/>
  <c r="I204" i="25"/>
  <c r="I474" i="25"/>
  <c r="I1136" i="25"/>
  <c r="I1259" i="25"/>
  <c r="I1315" i="25"/>
  <c r="I1697" i="25"/>
  <c r="I311" i="25"/>
  <c r="I1009" i="25"/>
  <c r="I911" i="25"/>
  <c r="I466" i="25"/>
  <c r="I1049" i="25"/>
  <c r="I939" i="25"/>
  <c r="I859" i="25"/>
  <c r="I925" i="25"/>
  <c r="I1311" i="25"/>
  <c r="I1011" i="25"/>
  <c r="I1491" i="25"/>
  <c r="I417" i="25"/>
  <c r="I234" i="25"/>
  <c r="I837" i="25"/>
  <c r="I476" i="25"/>
  <c r="I587" i="25"/>
  <c r="I583" i="25"/>
  <c r="I1529" i="25"/>
  <c r="I458" i="25"/>
  <c r="I833" i="25"/>
  <c r="I1722" i="25"/>
  <c r="I395" i="25"/>
  <c r="I1609" i="25"/>
  <c r="I1051" i="25"/>
  <c r="I557" i="25"/>
  <c r="I391" i="25"/>
  <c r="I773" i="25"/>
  <c r="I1182" i="25"/>
  <c r="I1439" i="25"/>
  <c r="I348" i="25"/>
  <c r="I889" i="25"/>
  <c r="I350" i="25"/>
  <c r="I753" i="25"/>
  <c r="I258" i="25"/>
  <c r="I935" i="25"/>
  <c r="I1497" i="25"/>
  <c r="I307" i="25"/>
  <c r="I1140" i="25"/>
  <c r="I1431" i="25"/>
  <c r="I1703" i="25"/>
  <c r="I895" i="25"/>
  <c r="I593" i="25"/>
  <c r="I1130" i="25"/>
  <c r="I801" i="25"/>
  <c r="I1134" i="25"/>
  <c r="I511" i="25"/>
  <c r="I452" i="25"/>
  <c r="I1414" i="25"/>
  <c r="I128" i="25"/>
  <c r="I791" i="25"/>
  <c r="I841" i="25"/>
  <c r="I1138" i="25"/>
  <c r="I631" i="25"/>
  <c r="I439" i="25"/>
  <c r="I721" i="25"/>
  <c r="I551" i="25"/>
  <c r="I216" i="25"/>
  <c r="I1263" i="25"/>
  <c r="I673" i="25"/>
  <c r="I1737" i="25"/>
  <c r="I79" i="25"/>
  <c r="I731" i="25"/>
  <c r="I615" i="25"/>
  <c r="I1593" i="25"/>
  <c r="I226" i="25"/>
  <c r="I855" i="25"/>
  <c r="I1545" i="25"/>
  <c r="I1679" i="25"/>
  <c r="I220" i="25"/>
  <c r="I977" i="25"/>
  <c r="I266" i="25"/>
  <c r="I1319" i="25"/>
  <c r="I1541" i="25"/>
  <c r="I853" i="25"/>
  <c r="I1493" i="25"/>
  <c r="I1561" i="25"/>
  <c r="I212" i="25"/>
  <c r="I32" i="25"/>
  <c r="E4" i="25"/>
  <c r="D7" i="9"/>
  <c r="I1647" i="25"/>
  <c r="I639" i="25"/>
  <c r="I713" i="25"/>
  <c r="I1392" i="25"/>
  <c r="I130" i="25"/>
  <c r="I1575" i="25"/>
  <c r="I118" i="25"/>
  <c r="I172" i="25"/>
  <c r="I541" i="25"/>
  <c r="I1707" i="25"/>
  <c r="I1097" i="25"/>
  <c r="I1643" i="25"/>
  <c r="I591" i="25"/>
  <c r="I1653" i="25"/>
  <c r="I1605" i="25"/>
  <c r="I1499" i="25"/>
  <c r="I354" i="25"/>
  <c r="I1479" i="25"/>
  <c r="I522" i="25"/>
  <c r="I524" i="25"/>
  <c r="G11" i="25"/>
  <c r="H17" i="9"/>
  <c r="I184" i="25"/>
  <c r="I811" i="25"/>
  <c r="I1003" i="25"/>
  <c r="I330" i="25"/>
  <c r="I1455" i="25"/>
  <c r="I1192" i="25"/>
  <c r="I421" i="25"/>
  <c r="I145" i="25"/>
  <c r="I641" i="25"/>
  <c r="I789" i="25"/>
  <c r="I931" i="25"/>
  <c r="I214" i="25"/>
  <c r="I553" i="25"/>
  <c r="I1027" i="25"/>
  <c r="I1726" i="25"/>
  <c r="I1501" i="25"/>
  <c r="I1471" i="25"/>
  <c r="I1267" i="25"/>
  <c r="I1124" i="25"/>
  <c r="I1513" i="25"/>
  <c r="I166" i="25"/>
  <c r="I472" i="25"/>
  <c r="I905" i="25"/>
  <c r="I89" i="25"/>
  <c r="I909" i="25"/>
  <c r="I507" i="25"/>
  <c r="I589" i="25"/>
  <c r="I947" i="25"/>
  <c r="I397" i="25"/>
  <c r="I1023" i="25"/>
  <c r="I230" i="25"/>
  <c r="I1378" i="25"/>
  <c r="I383" i="25"/>
  <c r="I1625" i="25"/>
  <c r="I499" i="25"/>
  <c r="I565" i="25"/>
  <c r="I1333" i="25"/>
  <c r="I73" i="25"/>
  <c r="I1515" i="25"/>
  <c r="I569" i="25"/>
  <c r="I487" i="25"/>
  <c r="I1374" i="25"/>
  <c r="I1047" i="25"/>
  <c r="I1735" i="25"/>
  <c r="I1184" i="25"/>
  <c r="I1178" i="25"/>
  <c r="I334" i="25"/>
  <c r="I567" i="25"/>
  <c r="I1071" i="25"/>
  <c r="I218" i="25"/>
  <c r="I1249" i="25"/>
  <c r="I1168" i="25"/>
  <c r="I1162" i="25"/>
  <c r="I747" i="25"/>
  <c r="I1007" i="25"/>
  <c r="I1681" i="25"/>
  <c r="I1577" i="25"/>
  <c r="I77" i="25"/>
  <c r="I1301" i="25"/>
  <c r="I1204" i="25"/>
  <c r="I1188" i="25"/>
  <c r="I401" i="25"/>
  <c r="I1420" i="25"/>
  <c r="I689" i="25"/>
  <c r="I681" i="25"/>
  <c r="I313" i="25"/>
  <c r="I1247" i="25"/>
  <c r="I1299" i="25"/>
  <c r="I595" i="25"/>
  <c r="I1553" i="25"/>
  <c r="I75" i="25"/>
  <c r="I1579" i="25"/>
  <c r="I1196" i="25"/>
  <c r="I1699" i="25"/>
  <c r="I963" i="25"/>
  <c r="I1170" i="25"/>
  <c r="I1005" i="25"/>
  <c r="I358" i="25"/>
  <c r="I381" i="25"/>
  <c r="I1275" i="25"/>
  <c r="I943" i="25"/>
  <c r="I1555" i="25"/>
  <c r="I295" i="25"/>
  <c r="I1180" i="25"/>
  <c r="I489" i="25"/>
  <c r="I1406" i="25"/>
  <c r="I1601" i="25"/>
  <c r="I342" i="25"/>
  <c r="I1720" i="25"/>
  <c r="I1724" i="25"/>
  <c r="I805" i="25"/>
  <c r="I1081" i="25"/>
  <c r="I625" i="25"/>
  <c r="I991" i="25"/>
  <c r="I989" i="25"/>
  <c r="I1441" i="25"/>
  <c r="I1627" i="25"/>
  <c r="I1087" i="25"/>
  <c r="I1035" i="25"/>
  <c r="I533" i="25"/>
  <c r="I1360" i="25"/>
  <c r="I1384" i="25"/>
  <c r="I667" i="25"/>
  <c r="I460" i="25"/>
  <c r="I1083" i="25"/>
  <c r="I733" i="25"/>
  <c r="I464" i="25"/>
  <c r="I601" i="25"/>
  <c r="I1073" i="25"/>
  <c r="I157" i="25"/>
  <c r="I362" i="25"/>
  <c r="I1305" i="25"/>
  <c r="I1126" i="25"/>
  <c r="I425" i="25"/>
  <c r="I208" i="25"/>
  <c r="I122" i="25"/>
  <c r="I1146" i="25"/>
  <c r="I1039" i="25"/>
  <c r="I485" i="25"/>
  <c r="I635" i="25"/>
  <c r="I549" i="25"/>
  <c r="I1505" i="25"/>
  <c r="I1293" i="25"/>
  <c r="I1144" i="25"/>
  <c r="I281" i="25"/>
  <c r="I647" i="25"/>
  <c r="I1705" i="25"/>
  <c r="I965" i="25"/>
  <c r="I927" i="25"/>
  <c r="I1669" i="25"/>
  <c r="I1543" i="25"/>
  <c r="I761" i="25"/>
  <c r="I134" i="25"/>
  <c r="I1172" i="25"/>
  <c r="I322" i="25"/>
  <c r="I192" i="25"/>
  <c r="I1565" i="25"/>
  <c r="I741" i="25"/>
  <c r="I116" i="25"/>
  <c r="I649" i="25"/>
  <c r="I739" i="25"/>
  <c r="I1633" i="25"/>
  <c r="I1273" i="25"/>
  <c r="I1354" i="25"/>
  <c r="I1629" i="25"/>
  <c r="I865" i="25"/>
  <c r="I969" i="25"/>
  <c r="I827" i="25"/>
  <c r="I262" i="25"/>
  <c r="I503" i="25"/>
  <c r="I945" i="25"/>
  <c r="I605" i="25"/>
  <c r="I1733" i="25"/>
  <c r="I1743" i="25"/>
  <c r="I413" i="25"/>
  <c r="I1547" i="25"/>
  <c r="I1388" i="25"/>
  <c r="I1449" i="25"/>
  <c r="I99" i="25"/>
  <c r="I143" i="25"/>
  <c r="I803" i="25"/>
  <c r="I881" i="25"/>
  <c r="I697" i="25"/>
  <c r="I1623" i="25"/>
  <c r="I1313" i="25"/>
  <c r="I1303" i="25"/>
  <c r="I763" i="25"/>
  <c r="I1287" i="25"/>
  <c r="I246" i="25"/>
  <c r="I1190" i="25"/>
  <c r="I1537" i="25"/>
  <c r="I1521" i="25"/>
  <c r="I809" i="25"/>
  <c r="I923" i="25"/>
  <c r="I1079" i="25"/>
  <c r="I1013" i="25"/>
  <c r="I264" i="25"/>
  <c r="I483" i="25"/>
  <c r="I1683" i="25"/>
  <c r="I677" i="25"/>
  <c r="I1342" i="25"/>
  <c r="I228" i="25"/>
  <c r="I456" i="25"/>
  <c r="I1366" i="25"/>
  <c r="I655" i="25"/>
  <c r="I352" i="25"/>
  <c r="I1691" i="25"/>
  <c r="I190" i="25"/>
  <c r="I222" i="25"/>
  <c r="I120" i="25"/>
  <c r="I371" i="25"/>
  <c r="I745" i="25"/>
  <c r="I1261" i="25"/>
  <c r="I411" i="25"/>
  <c r="I1057" i="25"/>
  <c r="I1158" i="25"/>
  <c r="I693" i="25"/>
  <c r="I1108" i="25"/>
  <c r="I1285" i="25"/>
  <c r="I180" i="25"/>
  <c r="I435" i="25"/>
  <c r="I1055" i="25"/>
  <c r="I675" i="25"/>
  <c r="I845" i="25"/>
  <c r="I324" i="25"/>
  <c r="I1549" i="25"/>
  <c r="I797" i="25"/>
  <c r="I1523" i="25"/>
  <c r="I1611" i="25"/>
  <c r="I495" i="25"/>
  <c r="I1390" i="25"/>
  <c r="I1019" i="25"/>
  <c r="I1398" i="25"/>
  <c r="I1559" i="25"/>
  <c r="I705" i="25"/>
  <c r="I1061" i="25"/>
  <c r="I1307" i="25"/>
  <c r="I1277" i="25"/>
  <c r="I621" i="25"/>
  <c r="I1015" i="25"/>
  <c r="I431" i="25"/>
  <c r="I1621" i="25"/>
  <c r="I301" i="25"/>
  <c r="I949" i="25"/>
  <c r="I1517" i="25"/>
  <c r="I1595" i="25"/>
  <c r="I454" i="25"/>
  <c r="I1587" i="25"/>
  <c r="I491" i="25"/>
  <c r="I607" i="25"/>
  <c r="I1120" i="25"/>
  <c r="I1433" i="25"/>
  <c r="I244" i="25"/>
  <c r="I1591" i="25"/>
  <c r="I107" i="25"/>
  <c r="I779" i="25"/>
  <c r="I338" i="25"/>
  <c r="I1295" i="25"/>
  <c r="I973" i="25"/>
  <c r="I1340" i="25"/>
  <c r="I861" i="25"/>
  <c r="I377" i="25"/>
  <c r="I787" i="25"/>
  <c r="I238" i="25"/>
  <c r="I749" i="25"/>
  <c r="I242" i="25"/>
  <c r="I719" i="25"/>
  <c r="I291" i="25"/>
  <c r="I1639" i="25"/>
  <c r="I1017" i="25"/>
  <c r="I1174" i="25"/>
  <c r="I813" i="25"/>
  <c r="I1435" i="25"/>
  <c r="I577" i="25"/>
  <c r="I103" i="25"/>
  <c r="I695" i="25"/>
  <c r="I1348" i="25"/>
  <c r="I1370" i="25"/>
  <c r="I1597" i="25"/>
  <c r="I332" i="25"/>
  <c r="I1685" i="25"/>
  <c r="I981" i="25"/>
  <c r="I619" i="25"/>
  <c r="I871" i="25"/>
  <c r="I1400" i="25"/>
  <c r="I603" i="25"/>
  <c r="I1437" i="25"/>
  <c r="I1075" i="25"/>
  <c r="I1166" i="25"/>
  <c r="I83" i="25"/>
  <c r="I1509" i="25"/>
  <c r="I729" i="25"/>
  <c r="I1069" i="25"/>
  <c r="I561" i="25"/>
  <c r="I1257" i="25"/>
  <c r="I951" i="25"/>
  <c r="I1148" i="25"/>
  <c r="I1410" i="25"/>
  <c r="I757" i="25"/>
  <c r="I151" i="25"/>
  <c r="I1603" i="25"/>
  <c r="I821" i="25"/>
  <c r="I409" i="25"/>
  <c r="I663" i="25"/>
  <c r="I817" i="25"/>
  <c r="I1329" i="25"/>
  <c r="I289" i="25"/>
  <c r="I611" i="25"/>
  <c r="I97" i="25"/>
  <c r="I1323" i="25"/>
  <c r="I159" i="25"/>
  <c r="I268" i="25"/>
  <c r="I687" i="25"/>
  <c r="I1651" i="25"/>
  <c r="I1573" i="25"/>
  <c r="I849" i="25"/>
  <c r="I975" i="25"/>
  <c r="I941" i="25"/>
  <c r="I953" i="25"/>
  <c r="I153" i="25"/>
  <c r="I1641" i="25"/>
  <c r="I178" i="25"/>
  <c r="I1265" i="25"/>
  <c r="I643" i="25"/>
  <c r="I783" i="25"/>
  <c r="I1687" i="25"/>
  <c r="I1677" i="25"/>
  <c r="I67" i="25"/>
  <c r="I1279" i="25"/>
  <c r="I597" i="25"/>
  <c r="I389" i="25"/>
  <c r="I109" i="25"/>
  <c r="I305" i="25"/>
  <c r="I279" i="25"/>
  <c r="I379" i="25"/>
  <c r="I367" i="25"/>
  <c r="I1445" i="25"/>
  <c r="I917" i="25"/>
  <c r="I448" i="25"/>
  <c r="I446" i="25"/>
  <c r="I270" i="25"/>
  <c r="I1637" i="25"/>
  <c r="I285" i="25"/>
  <c r="I1208" i="25"/>
  <c r="I272" i="25"/>
  <c r="I755" i="25"/>
  <c r="I373" i="25"/>
  <c r="I751" i="25"/>
  <c r="I919" i="25"/>
  <c r="I232" i="25"/>
  <c r="I1531" i="25"/>
  <c r="I1589" i="25"/>
  <c r="I63" i="25"/>
  <c r="I1533" i="25"/>
  <c r="I929" i="25"/>
  <c r="I1404" i="25"/>
  <c r="I385" i="25"/>
  <c r="I105" i="25"/>
  <c r="I1481" i="25"/>
  <c r="I1465" i="25"/>
  <c r="I1535" i="25"/>
  <c r="I547" i="25"/>
  <c r="I1426" i="25"/>
  <c r="I375" i="25"/>
  <c r="I1122" i="25"/>
  <c r="I85" i="25"/>
  <c r="I921" i="25"/>
  <c r="I1581" i="25"/>
  <c r="I71" i="25"/>
  <c r="I725" i="25"/>
  <c r="I1103" i="25"/>
  <c r="I277" i="25"/>
  <c r="I1210" i="25"/>
  <c r="I91" i="25"/>
  <c r="I775" i="25"/>
  <c r="I1067" i="25"/>
  <c r="I897" i="25"/>
  <c r="I1483" i="25"/>
  <c r="I303" i="25"/>
  <c r="I707" i="25"/>
  <c r="I955" i="25"/>
  <c r="I1469" i="25"/>
  <c r="I1571" i="25"/>
  <c r="I1709" i="25"/>
  <c r="I815" i="25"/>
  <c r="I1156" i="25"/>
  <c r="I1043" i="25"/>
  <c r="I633" i="25"/>
  <c r="I200" i="25"/>
  <c r="I857" i="25"/>
  <c r="I537" i="25"/>
  <c r="I1661" i="25"/>
  <c r="I1741" i="25"/>
  <c r="I735" i="25"/>
  <c r="I1689" i="25"/>
  <c r="I1053" i="25"/>
  <c r="I793" i="25"/>
  <c r="I1132" i="25"/>
  <c r="I1114" i="25"/>
  <c r="I1344" i="25"/>
  <c r="I1422" i="25"/>
  <c r="I1667" i="25"/>
  <c r="I1077" i="25"/>
  <c r="I657" i="25"/>
  <c r="I1063" i="25"/>
  <c r="I1255" i="25"/>
  <c r="I136" i="25"/>
  <c r="I563" i="25"/>
  <c r="I777" i="25"/>
  <c r="I287" i="25"/>
  <c r="I1269" i="25"/>
  <c r="I825" i="25"/>
  <c r="I1112" i="25"/>
  <c r="I1459" i="25"/>
  <c r="I539" i="25"/>
  <c r="I1424" i="25"/>
  <c r="I915" i="25"/>
  <c r="I959" i="25"/>
  <c r="I433" i="25"/>
  <c r="I69" i="25"/>
  <c r="I252" i="25"/>
  <c r="I679" i="25"/>
  <c r="I1364" i="25"/>
  <c r="I767" i="25"/>
  <c r="I1631" i="25"/>
  <c r="I1473" i="25"/>
  <c r="I462" i="25"/>
  <c r="I1154" i="25"/>
  <c r="I1033" i="25"/>
  <c r="I967" i="25"/>
  <c r="I1671" i="25"/>
  <c r="I961" i="25"/>
  <c r="I823" i="25"/>
  <c r="I1362" i="25"/>
  <c r="I1271" i="25"/>
  <c r="I1251" i="25"/>
  <c r="I671" i="25"/>
  <c r="I1463" i="25"/>
  <c r="I683" i="25"/>
  <c r="I1346" i="25"/>
  <c r="I81" i="25"/>
  <c r="I665" i="25"/>
  <c r="I1160" i="25"/>
  <c r="I517" i="25"/>
  <c r="I519" i="25"/>
  <c r="F11" i="25"/>
  <c r="F17" i="9"/>
  <c r="F19" i="9"/>
  <c r="I155" i="25"/>
  <c r="I124" i="25"/>
  <c r="I685" i="25"/>
  <c r="I497" i="25"/>
  <c r="I1352" i="25"/>
  <c r="I176" i="25"/>
  <c r="I1150" i="25"/>
  <c r="I478" i="25"/>
  <c r="I867" i="25"/>
  <c r="I344" i="25"/>
  <c r="I450" i="25"/>
  <c r="I913" i="25"/>
  <c r="I210" i="25"/>
  <c r="I1283" i="25"/>
  <c r="I1551" i="25"/>
  <c r="I1607" i="25"/>
  <c r="I194" i="25"/>
  <c r="I1451" i="25"/>
  <c r="I993" i="25"/>
  <c r="I627" i="25"/>
  <c r="I875" i="25"/>
  <c r="I877" i="25"/>
  <c r="I617" i="25"/>
  <c r="I691" i="25"/>
  <c r="I653" i="25"/>
  <c r="I885" i="25"/>
  <c r="I1099" i="25"/>
  <c r="I1281" i="25"/>
  <c r="I795" i="25"/>
  <c r="I1507" i="25"/>
  <c r="I661" i="25"/>
  <c r="I709" i="25"/>
  <c r="I771" i="25"/>
  <c r="I1089" i="25"/>
  <c r="I545" i="25"/>
  <c r="I101" i="25"/>
  <c r="I174" i="25"/>
  <c r="I1539" i="25"/>
  <c r="I1613" i="25"/>
  <c r="I182" i="25"/>
  <c r="I198" i="25"/>
  <c r="I1599" i="25"/>
  <c r="I571" i="25"/>
  <c r="I1519" i="25"/>
  <c r="I1291" i="25"/>
  <c r="I326" i="25"/>
  <c r="I399" i="25"/>
  <c r="I543" i="25"/>
  <c r="I196" i="25"/>
  <c r="I1309" i="25"/>
  <c r="I387" i="25"/>
  <c r="I1583" i="25"/>
  <c r="I585" i="25"/>
  <c r="I1665" i="25"/>
  <c r="I1585" i="25"/>
  <c r="I1176" i="25"/>
  <c r="I419" i="25"/>
  <c r="I1356" i="25"/>
  <c r="I1021" i="25"/>
  <c r="I1693" i="25"/>
  <c r="I93" i="25"/>
  <c r="I360" i="25"/>
  <c r="I1065" i="25"/>
  <c r="I393" i="25"/>
  <c r="I1118" i="25"/>
  <c r="I1358" i="25"/>
  <c r="I1041" i="25"/>
  <c r="I470" i="25"/>
  <c r="I819" i="25"/>
  <c r="I405" i="25"/>
  <c r="I555" i="25"/>
  <c r="I1194" i="25"/>
  <c r="I346" i="25"/>
  <c r="I933" i="25"/>
  <c r="I613" i="25"/>
  <c r="I356" i="25"/>
  <c r="I573" i="25"/>
  <c r="I1164" i="25"/>
  <c r="I743" i="25"/>
  <c r="I623" i="25"/>
  <c r="I995" i="25"/>
  <c r="I883" i="25"/>
  <c r="I983" i="25"/>
  <c r="I873" i="25"/>
  <c r="I879" i="25"/>
  <c r="I985" i="25"/>
  <c r="I987" i="25"/>
  <c r="I1025" i="25"/>
  <c r="I1527" i="25"/>
  <c r="I839" i="25"/>
  <c r="I415" i="25"/>
  <c r="I1728" i="25"/>
  <c r="I1031" i="25"/>
  <c r="I1673" i="25"/>
  <c r="I336" i="25"/>
  <c r="I43" i="25"/>
  <c r="G5" i="25"/>
  <c r="H8" i="9"/>
  <c r="I1221" i="25"/>
  <c r="I1713" i="25"/>
  <c r="I1231" i="25"/>
  <c r="I1227" i="25"/>
  <c r="I1715" i="25"/>
  <c r="I1233" i="25"/>
  <c r="I1239" i="25"/>
  <c r="I1730" i="25"/>
  <c r="H19" i="9"/>
  <c r="I1711" i="25"/>
  <c r="I1217" i="25"/>
  <c r="I1489" i="25"/>
  <c r="I1237" i="25"/>
  <c r="I1225" i="25"/>
  <c r="I1229" i="25"/>
  <c r="I34" i="25"/>
  <c r="F4" i="25"/>
  <c r="F7" i="9"/>
  <c r="I27" i="25"/>
  <c r="F3" i="25"/>
  <c r="F6" i="9"/>
  <c r="I17" i="25"/>
  <c r="I50" i="25"/>
  <c r="G6" i="25"/>
  <c r="H9" i="9"/>
  <c r="I41" i="25"/>
  <c r="F5" i="25"/>
  <c r="F8" i="9"/>
  <c r="I36" i="25"/>
  <c r="G4" i="25"/>
  <c r="H7" i="9"/>
  <c r="I39" i="25"/>
  <c r="E5" i="25"/>
  <c r="D8" i="9"/>
  <c r="I48" i="25"/>
  <c r="F6" i="25"/>
  <c r="F9" i="9"/>
  <c r="I19" i="25"/>
  <c r="I46" i="25"/>
  <c r="E6" i="25"/>
  <c r="D9" i="9"/>
  <c r="I55" i="25"/>
  <c r="F8" i="25"/>
  <c r="F11" i="9"/>
  <c r="I1215" i="25"/>
  <c r="I1659" i="25"/>
  <c r="I1219" i="25"/>
  <c r="I1235" i="25"/>
  <c r="I29" i="25"/>
  <c r="G3" i="25"/>
  <c r="H6" i="9"/>
  <c r="I1655" i="25"/>
  <c r="I1657" i="25"/>
  <c r="I1487" i="25"/>
  <c r="I480" i="25"/>
  <c r="I21" i="25"/>
  <c r="I1223" i="25"/>
  <c r="I513" i="25"/>
  <c r="G10" i="25"/>
  <c r="H13" i="9"/>
  <c r="I799" i="25"/>
  <c r="I893" i="25"/>
  <c r="I1001" i="25"/>
  <c r="I1386" i="25"/>
  <c r="I1376" i="25"/>
  <c r="I1477" i="25"/>
  <c r="I891" i="25"/>
  <c r="I1368" i="25"/>
  <c r="I1453" i="25"/>
  <c r="I937" i="25"/>
  <c r="I703" i="25"/>
  <c r="I95" i="25"/>
  <c r="I1029" i="25"/>
  <c r="I147" i="25"/>
  <c r="I1511" i="25"/>
  <c r="I1557" i="25"/>
  <c r="I1321" i="25"/>
  <c r="I765" i="25"/>
  <c r="I1675" i="25"/>
  <c r="I1412" i="25"/>
  <c r="I1325" i="25"/>
  <c r="I711" i="25"/>
  <c r="I1485" i="25"/>
  <c r="I599" i="25"/>
  <c r="I1350" i="25"/>
  <c r="I1428" i="25"/>
  <c r="G9" i="25"/>
  <c r="H12" i="9"/>
  <c r="I737" i="25"/>
  <c r="I759" i="25"/>
  <c r="I111" i="25"/>
  <c r="I1372" i="25"/>
  <c r="I1128" i="25"/>
  <c r="I437" i="25"/>
  <c r="I651" i="25"/>
  <c r="I835" i="25"/>
  <c r="I869" i="25"/>
  <c r="I1418" i="25"/>
  <c r="I843" i="25"/>
  <c r="I429" i="25"/>
  <c r="I1416" i="25"/>
  <c r="I340" i="25"/>
  <c r="I364" i="25"/>
  <c r="I256" i="25"/>
  <c r="I1569" i="25"/>
  <c r="I1619" i="25"/>
  <c r="I1475" i="25"/>
  <c r="I126" i="25"/>
  <c r="I138" i="25"/>
  <c r="I847" i="25"/>
  <c r="I529" i="25"/>
  <c r="I61" i="25"/>
  <c r="I559" i="25"/>
  <c r="I1198" i="25"/>
  <c r="I1212" i="25"/>
  <c r="I1093" i="25"/>
  <c r="I1059" i="25"/>
  <c r="I1563" i="25"/>
  <c r="I132" i="25"/>
  <c r="I141" i="25"/>
  <c r="I807" i="25"/>
  <c r="I186" i="25"/>
  <c r="I260" i="25"/>
  <c r="I1110" i="25"/>
  <c r="I1649" i="25"/>
  <c r="I769" i="25"/>
  <c r="I901" i="25"/>
  <c r="I1443" i="25"/>
  <c r="I1717" i="25"/>
  <c r="I1495" i="25"/>
  <c r="I250" i="25"/>
  <c r="I1695" i="25"/>
  <c r="I240" i="25"/>
  <c r="I206" i="25"/>
  <c r="I407" i="25"/>
  <c r="I669" i="25"/>
  <c r="I887" i="25"/>
  <c r="I236" i="25"/>
  <c r="I1142" i="25"/>
  <c r="I1457" i="25"/>
  <c r="I299" i="25"/>
  <c r="I907" i="25"/>
  <c r="I1617" i="25"/>
  <c r="I971" i="25"/>
  <c r="I979" i="25"/>
  <c r="I1394" i="25"/>
  <c r="I293" i="25"/>
  <c r="I527" i="25"/>
  <c r="I1091" i="25"/>
  <c r="I863" i="25"/>
  <c r="I315" i="25"/>
  <c r="I202" i="25"/>
  <c r="I1701" i="25"/>
  <c r="I1635" i="25"/>
  <c r="I629" i="25"/>
  <c r="I609" i="25"/>
  <c r="I575" i="25"/>
  <c r="I645" i="25"/>
  <c r="I659" i="25"/>
  <c r="I1245" i="25"/>
  <c r="I1335" i="25"/>
  <c r="F9" i="25"/>
  <c r="F12" i="9"/>
  <c r="I224" i="25"/>
  <c r="I781" i="25"/>
  <c r="I1152" i="25"/>
  <c r="I188" i="25"/>
  <c r="I403" i="25"/>
  <c r="I443" i="25"/>
  <c r="I701" i="25"/>
  <c r="I581" i="25"/>
  <c r="I1402" i="25"/>
  <c r="I723" i="25"/>
  <c r="I1615" i="25"/>
  <c r="I25" i="25"/>
  <c r="E3" i="25"/>
  <c r="D6" i="9"/>
  <c r="I53" i="25"/>
  <c r="E10" i="25"/>
  <c r="D13" i="9"/>
  <c r="D21" i="9"/>
  <c r="E13" i="25"/>
  <c r="I1105" i="25"/>
  <c r="I1241" i="25"/>
  <c r="E8" i="25"/>
  <c r="D11" i="9"/>
  <c r="I113" i="25"/>
  <c r="G13" i="25"/>
  <c r="H21" i="9"/>
  <c r="H23" i="9"/>
  <c r="F13" i="25"/>
  <c r="F21" i="9"/>
  <c r="F23" i="9"/>
  <c r="I997" i="25"/>
  <c r="F10" i="25"/>
  <c r="F13" i="9"/>
  <c r="I319" i="25"/>
  <c r="F7" i="25"/>
  <c r="I274" i="25"/>
  <c r="I161" i="25"/>
  <c r="G7" i="25"/>
  <c r="H10" i="9"/>
  <c r="H14" i="9"/>
  <c r="H16" i="9"/>
  <c r="F10" i="9"/>
  <c r="F14" i="9"/>
  <c r="F16" i="9"/>
  <c r="F12" i="25"/>
  <c r="F20" i="9"/>
  <c r="E7" i="25"/>
  <c r="G12" i="25"/>
  <c r="H20" i="9"/>
  <c r="D23" i="9"/>
  <c r="J21" i="9"/>
  <c r="D25" i="9"/>
  <c r="C29" i="9"/>
  <c r="D29" i="9"/>
  <c r="D10" i="9"/>
  <c r="D14" i="9"/>
  <c r="D16" i="9"/>
  <c r="D24" i="9"/>
  <c r="E12" i="25"/>
  <c r="D2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G28" authorId="0" shapeId="0" xr:uid="{F4AE62AB-12CF-45B2-8179-1C2F30CAB5D8}">
      <text>
        <r>
          <rPr>
            <sz val="12"/>
            <color indexed="81"/>
            <rFont val="ＭＳ Ｐゴシック"/>
            <family val="3"/>
            <charset val="128"/>
          </rPr>
          <t>原則として、報告書を届出した日にメール送信してくだい。したがって、この日付は、本様式右肩の日付と同一日になります。
この記載項目は、メール送信を確認するために設けたものです。</t>
        </r>
      </text>
    </comment>
    <comment ref="G29" authorId="0" shapeId="0" xr:uid="{CF33E378-BE33-4FCD-ADB1-168F28E0B9D4}">
      <text>
        <r>
          <rPr>
            <sz val="12"/>
            <color indexed="81"/>
            <rFont val="ＭＳ Ｐゴシック"/>
            <family val="3"/>
            <charset val="128"/>
          </rPr>
          <t xml:space="preserve">報告書の内容を確認する場合がありますので、担当者のメールアドレスを記載してください。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O4" authorId="0" shapeId="0" xr:uid="{C745921E-3A2E-4640-B031-FA70A5D59564}">
      <text>
        <r>
          <rPr>
            <b/>
            <sz val="12"/>
            <color indexed="81"/>
            <rFont val="ＭＳ Ｐゴシック"/>
            <family val="3"/>
            <charset val="128"/>
          </rPr>
          <t>提出機関へ持参した日付、または、郵送した日付を記載</t>
        </r>
        <r>
          <rPr>
            <b/>
            <sz val="9"/>
            <color indexed="81"/>
            <rFont val="ＭＳ Ｐゴシック"/>
            <family val="3"/>
            <charset val="128"/>
          </rPr>
          <t xml:space="preserve">
</t>
        </r>
      </text>
    </comment>
    <comment ref="S4" authorId="0" shapeId="0" xr:uid="{53FC4506-79C2-40FA-93D7-6DA9C415979A}">
      <text>
        <r>
          <rPr>
            <b/>
            <sz val="12"/>
            <color indexed="81"/>
            <rFont val="ＭＳ Ｐゴシック"/>
            <family val="3"/>
            <charset val="128"/>
          </rPr>
          <t>毎年、６月末日までに届出してください。</t>
        </r>
        <r>
          <rPr>
            <b/>
            <sz val="9"/>
            <color indexed="81"/>
            <rFont val="ＭＳ Ｐゴシック"/>
            <family val="3"/>
            <charset val="128"/>
          </rPr>
          <t xml:space="preserve">
</t>
        </r>
      </text>
    </comment>
    <comment ref="N12" authorId="0" shapeId="0" xr:uid="{42D16C01-5B2B-4F83-AFA1-D991C0E70803}">
      <text>
        <r>
          <rPr>
            <b/>
            <sz val="12"/>
            <color indexed="81"/>
            <rFont val="ＭＳ Ｐゴシック"/>
            <family val="3"/>
            <charset val="128"/>
          </rPr>
          <t>印鑑を押印する必要はありません。</t>
        </r>
      </text>
    </comment>
    <comment ref="G17" authorId="0" shapeId="0" xr:uid="{D6F004ED-5460-4689-92A5-DCCD213BD2D0}">
      <text>
        <r>
          <rPr>
            <b/>
            <sz val="12"/>
            <color indexed="81"/>
            <rFont val="ＭＳ Ｐゴシック"/>
            <family val="3"/>
            <charset val="128"/>
          </rPr>
          <t>本社の住所以外に、自動車を使用している事業場が県内にある場合に記載（例：名古屋配送センター）</t>
        </r>
      </text>
    </comment>
    <comment ref="G24" authorId="0" shapeId="0" xr:uid="{07868194-FA8C-4A5D-A8C7-8EE38F7C8496}">
      <text>
        <r>
          <rPr>
            <b/>
            <sz val="12"/>
            <color indexed="81"/>
            <rFont val="ＭＳ Ｐゴシック"/>
            <family val="3"/>
            <charset val="128"/>
          </rPr>
          <t>報告書作成者の職・氏名を記載</t>
        </r>
        <r>
          <rPr>
            <b/>
            <sz val="9"/>
            <color indexed="81"/>
            <rFont val="ＭＳ Ｐゴシック"/>
            <family val="3"/>
            <charset val="128"/>
          </rPr>
          <t xml:space="preserve">
</t>
        </r>
      </text>
    </comment>
    <comment ref="G25" authorId="0" shapeId="0" xr:uid="{C9EE9483-F606-42A1-B461-433BA7E6B7E6}">
      <text>
        <r>
          <rPr>
            <b/>
            <sz val="12"/>
            <color indexed="81"/>
            <rFont val="ＭＳ Ｐゴシック"/>
            <family val="3"/>
            <charset val="128"/>
          </rPr>
          <t>報告書作者の連絡先を記載</t>
        </r>
        <r>
          <rPr>
            <b/>
            <sz val="9"/>
            <color indexed="81"/>
            <rFont val="ＭＳ Ｐゴシック"/>
            <family val="3"/>
            <charset val="128"/>
          </rPr>
          <t xml:space="preserve">
</t>
        </r>
      </text>
    </comment>
    <comment ref="G28" authorId="0" shapeId="0" xr:uid="{390CA870-2A19-4CD2-B4C4-EACF415DA247}">
      <text>
        <r>
          <rPr>
            <sz val="12"/>
            <color indexed="81"/>
            <rFont val="ＭＳ Ｐゴシック"/>
            <family val="3"/>
            <charset val="128"/>
          </rPr>
          <t>原則として、報告書を届出した日にメール送信してくだい。したがって、この日付は、本様式右肩の日付と同一日になります。
この記載項目は、メール送信を確認するために設けたものです。</t>
        </r>
      </text>
    </comment>
    <comment ref="G29" authorId="0" shapeId="0" xr:uid="{8FEB80A0-37EA-4098-B19D-F9D111975F94}">
      <text>
        <r>
          <rPr>
            <sz val="12"/>
            <color indexed="81"/>
            <rFont val="ＭＳ Ｐゴシック"/>
            <family val="3"/>
            <charset val="128"/>
          </rPr>
          <t xml:space="preserve">報告書の内容を確認する場合がありますので、担当者のメールアドレスを記載してください。
</t>
        </r>
      </text>
    </comment>
  </commentList>
</comments>
</file>

<file path=xl/sharedStrings.xml><?xml version="1.0" encoding="utf-8"?>
<sst xmlns="http://schemas.openxmlformats.org/spreadsheetml/2006/main" count="9880" uniqueCount="1822">
  <si>
    <t>事業者が使用する各自動車の車両総重量によって、目標となる低公害車の導入割合が決まります。この目標導入割合が、自動算定されます。</t>
    <rPh sb="0" eb="2">
      <t>ジギョウ</t>
    </rPh>
    <rPh sb="2" eb="3">
      <t>シャ</t>
    </rPh>
    <rPh sb="8" eb="9">
      <t>カク</t>
    </rPh>
    <rPh sb="35" eb="37">
      <t>ワリアイ</t>
    </rPh>
    <rPh sb="38" eb="39">
      <t>キ</t>
    </rPh>
    <rPh sb="46" eb="48">
      <t>モクヒョウ</t>
    </rPh>
    <rPh sb="48" eb="50">
      <t>ドウニュウ</t>
    </rPh>
    <rPh sb="50" eb="52">
      <t>ワリアイ</t>
    </rPh>
    <rPh sb="54" eb="56">
      <t>ジドウ</t>
    </rPh>
    <phoneticPr fontId="2"/>
  </si>
  <si>
    <t>　</t>
    <phoneticPr fontId="2"/>
  </si>
  <si>
    <t>低公害車導入状況報告書の提出方法（毎年度6月末までに提出）</t>
    <rPh sb="0" eb="3">
      <t>テイコウガイ</t>
    </rPh>
    <rPh sb="3" eb="4">
      <t>シャ</t>
    </rPh>
    <rPh sb="4" eb="6">
      <t>ドウニュウ</t>
    </rPh>
    <rPh sb="6" eb="8">
      <t>ジョウキョウ</t>
    </rPh>
    <rPh sb="8" eb="11">
      <t>ホウコクショ</t>
    </rPh>
    <rPh sb="12" eb="14">
      <t>テイシュツ</t>
    </rPh>
    <rPh sb="14" eb="16">
      <t>ホウホウ</t>
    </rPh>
    <rPh sb="17" eb="20">
      <t>マイネンド</t>
    </rPh>
    <rPh sb="21" eb="22">
      <t>ガツ</t>
    </rPh>
    <rPh sb="22" eb="23">
      <t>マツ</t>
    </rPh>
    <rPh sb="26" eb="28">
      <t>テイシュツ</t>
    </rPh>
    <phoneticPr fontId="2"/>
  </si>
  <si>
    <t>ＬＰＧ</t>
    <phoneticPr fontId="2"/>
  </si>
  <si>
    <t>⑨新短期規制適合車のうち軽油を燃料とする車両総重量が３．５トンを超えるバス、トラック（①～⑧を除く）</t>
    <rPh sb="1" eb="2">
      <t>シン</t>
    </rPh>
    <rPh sb="2" eb="4">
      <t>タンキ</t>
    </rPh>
    <rPh sb="4" eb="6">
      <t>キセイ</t>
    </rPh>
    <rPh sb="6" eb="9">
      <t>テキゴウシャ</t>
    </rPh>
    <rPh sb="12" eb="14">
      <t>ケイユ</t>
    </rPh>
    <rPh sb="15" eb="17">
      <t>ネンリョウ</t>
    </rPh>
    <rPh sb="20" eb="22">
      <t>シャリョウ</t>
    </rPh>
    <rPh sb="22" eb="25">
      <t>ソウジュウリョウ</t>
    </rPh>
    <rPh sb="32" eb="33">
      <t>コ</t>
    </rPh>
    <rPh sb="47" eb="48">
      <t>ノゾ</t>
    </rPh>
    <phoneticPr fontId="2"/>
  </si>
  <si>
    <t>⑧低排出ガス認定車・低燃費車（①～⑦を除く）</t>
    <rPh sb="1" eb="4">
      <t>テイハイシュツ</t>
    </rPh>
    <rPh sb="6" eb="8">
      <t>ニンテイ</t>
    </rPh>
    <rPh sb="8" eb="9">
      <t>グルマ</t>
    </rPh>
    <rPh sb="10" eb="13">
      <t>テイネンピ</t>
    </rPh>
    <rPh sb="13" eb="14">
      <t>シャ</t>
    </rPh>
    <rPh sb="19" eb="20">
      <t>ノゾ</t>
    </rPh>
    <phoneticPr fontId="2"/>
  </si>
  <si>
    <t>⑦</t>
    <phoneticPr fontId="2"/>
  </si>
  <si>
    <t>⑧</t>
    <phoneticPr fontId="2"/>
  </si>
  <si>
    <t>GF</t>
    <phoneticPr fontId="2"/>
  </si>
  <si>
    <t>LA</t>
    <phoneticPr fontId="2"/>
  </si>
  <si>
    <t>低公害車の導入割合について、実績が目標に満たない場合には、今後の対策を別に添付すること。</t>
    <rPh sb="0" eb="3">
      <t>テイコウガイ</t>
    </rPh>
    <rPh sb="3" eb="4">
      <t>シャ</t>
    </rPh>
    <rPh sb="5" eb="7">
      <t>ドウニュウ</t>
    </rPh>
    <rPh sb="7" eb="9">
      <t>ワリアイ</t>
    </rPh>
    <rPh sb="14" eb="16">
      <t>ジッセキ</t>
    </rPh>
    <rPh sb="17" eb="19">
      <t>モクヒョウ</t>
    </rPh>
    <rPh sb="20" eb="21">
      <t>ミ</t>
    </rPh>
    <rPh sb="24" eb="26">
      <t>バアイ</t>
    </rPh>
    <rPh sb="29" eb="31">
      <t>コンゴ</t>
    </rPh>
    <rPh sb="32" eb="34">
      <t>タイサク</t>
    </rPh>
    <rPh sb="35" eb="36">
      <t>ベツ</t>
    </rPh>
    <rPh sb="37" eb="39">
      <t>テンプ</t>
    </rPh>
    <phoneticPr fontId="2"/>
  </si>
  <si>
    <t>=ＡＫＧ</t>
    <phoneticPr fontId="2"/>
  </si>
  <si>
    <t>=ＡＫＧ</t>
    <phoneticPr fontId="2"/>
  </si>
  <si>
    <t>ＡＤＧ</t>
    <phoneticPr fontId="2"/>
  </si>
  <si>
    <t>備考</t>
    <rPh sb="0" eb="2">
      <t>ビコウ</t>
    </rPh>
    <phoneticPr fontId="2"/>
  </si>
  <si>
    <t>複数の項番号に該当する低公害車は、項番号の小さい方に該当するものとすること。</t>
    <rPh sb="0" eb="2">
      <t>フクスウ</t>
    </rPh>
    <rPh sb="3" eb="6">
      <t>コウバンゴウ</t>
    </rPh>
    <rPh sb="7" eb="9">
      <t>ガイトウ</t>
    </rPh>
    <rPh sb="11" eb="14">
      <t>テイコウガイ</t>
    </rPh>
    <rPh sb="14" eb="15">
      <t>シャ</t>
    </rPh>
    <rPh sb="17" eb="20">
      <t>コウバンゴウ</t>
    </rPh>
    <rPh sb="21" eb="22">
      <t>チイ</t>
    </rPh>
    <rPh sb="24" eb="25">
      <t>ホウ</t>
    </rPh>
    <rPh sb="26" eb="28">
      <t>ガイトウ</t>
    </rPh>
    <phoneticPr fontId="2"/>
  </si>
  <si>
    <t>ＥＪＢ</t>
    <phoneticPr fontId="2"/>
  </si>
  <si>
    <t>ＧＪＢ</t>
    <phoneticPr fontId="2"/>
  </si>
  <si>
    <t>ＨＪＢ</t>
    <phoneticPr fontId="2"/>
  </si>
  <si>
    <t>ＥＪＣ</t>
    <phoneticPr fontId="2"/>
  </si>
  <si>
    <t>ＧＪＣ</t>
    <phoneticPr fontId="2"/>
  </si>
  <si>
    <t>ＨＪＣ</t>
    <phoneticPr fontId="2"/>
  </si>
  <si>
    <t>ＥＪＤ</t>
    <phoneticPr fontId="2"/>
  </si>
  <si>
    <t>ＧＪＤ</t>
    <phoneticPr fontId="2"/>
  </si>
  <si>
    <t>ＨＪＤ</t>
    <phoneticPr fontId="2"/>
  </si>
  <si>
    <t>ＥＪＥ</t>
    <phoneticPr fontId="2"/>
  </si>
  <si>
    <t>ＧＪＥ</t>
    <phoneticPr fontId="2"/>
  </si>
  <si>
    <t>ＨＪＥ</t>
    <phoneticPr fontId="2"/>
  </si>
  <si>
    <t>ＥＪＦ</t>
    <phoneticPr fontId="2"/>
  </si>
  <si>
    <t>ＧＪＦ</t>
    <phoneticPr fontId="2"/>
  </si>
  <si>
    <t>ＨＪＦ</t>
    <phoneticPr fontId="2"/>
  </si>
  <si>
    <t>　【１桁目　Ｃ　Ｄ】　　【２桁目　Ｂ】</t>
    <phoneticPr fontId="2"/>
  </si>
  <si>
    <t>　【１桁目　Ｃ　Ｄ】　　【２桁目　Ｄ　Ｋ】</t>
    <phoneticPr fontId="2"/>
  </si>
  <si>
    <t>ＤＤＢ</t>
    <phoneticPr fontId="2"/>
  </si>
  <si>
    <t>ＤＤＣ</t>
    <phoneticPr fontId="2"/>
  </si>
  <si>
    <t>ＤＤＤ</t>
    <phoneticPr fontId="2"/>
  </si>
  <si>
    <t>ＤＤＥ</t>
    <phoneticPr fontId="2"/>
  </si>
  <si>
    <t>ＤＤＦ</t>
    <phoneticPr fontId="2"/>
  </si>
  <si>
    <t>ＤＫＢ</t>
    <phoneticPr fontId="2"/>
  </si>
  <si>
    <t>ＤＫＣ</t>
    <phoneticPr fontId="2"/>
  </si>
  <si>
    <t>ＤＫＤ</t>
    <phoneticPr fontId="2"/>
  </si>
  <si>
    <t>ＤＫＥ</t>
    <phoneticPr fontId="2"/>
  </si>
  <si>
    <t>ＤＫＦ</t>
    <phoneticPr fontId="2"/>
  </si>
  <si>
    <t>ＣＤＢ</t>
    <phoneticPr fontId="2"/>
  </si>
  <si>
    <t>ＣＫＢ</t>
    <phoneticPr fontId="2"/>
  </si>
  <si>
    <t>ＣＤＣ</t>
    <phoneticPr fontId="2"/>
  </si>
  <si>
    <t>ＣＫＣ</t>
    <phoneticPr fontId="2"/>
  </si>
  <si>
    <t>ＣＤＤ</t>
    <phoneticPr fontId="2"/>
  </si>
  <si>
    <t>ＣＫＤ</t>
    <phoneticPr fontId="2"/>
  </si>
  <si>
    <t>ＣＤＥ</t>
    <phoneticPr fontId="2"/>
  </si>
  <si>
    <t>ＣＫＥ</t>
    <phoneticPr fontId="2"/>
  </si>
  <si>
    <t>ＣＤＦ</t>
    <phoneticPr fontId="2"/>
  </si>
  <si>
    <t>ＣＫＦ</t>
    <phoneticPr fontId="2"/>
  </si>
  <si>
    <t>ＤＢＧ</t>
    <phoneticPr fontId="2"/>
  </si>
  <si>
    <t>ＣＤＧ</t>
    <phoneticPr fontId="2"/>
  </si>
  <si>
    <t>ＣＫＧ</t>
    <phoneticPr fontId="2"/>
  </si>
  <si>
    <t>ＤＤＧ</t>
    <phoneticPr fontId="2"/>
  </si>
  <si>
    <t>ＤＫＧ</t>
    <phoneticPr fontId="2"/>
  </si>
  <si>
    <t>低排出ガス認定車</t>
    <rPh sb="0" eb="3">
      <t>テイハイシュツ</t>
    </rPh>
    <rPh sb="5" eb="8">
      <t>ニンテイシャ</t>
    </rPh>
    <phoneticPr fontId="2"/>
  </si>
  <si>
    <t>=ＣＢＤ</t>
    <phoneticPr fontId="2"/>
  </si>
  <si>
    <t>=ＣＢＥ</t>
    <phoneticPr fontId="2"/>
  </si>
  <si>
    <t>=ＤＢＤ</t>
    <phoneticPr fontId="2"/>
  </si>
  <si>
    <t>=ＣＤＢ</t>
    <phoneticPr fontId="2"/>
  </si>
  <si>
    <t>=ＣＤＣ</t>
    <phoneticPr fontId="2"/>
  </si>
  <si>
    <t>=ＣＤＤ</t>
    <phoneticPr fontId="2"/>
  </si>
  <si>
    <t>=ＣＤＥ</t>
    <phoneticPr fontId="2"/>
  </si>
  <si>
    <t>=ＣＫＢ</t>
    <phoneticPr fontId="2"/>
  </si>
  <si>
    <t>=ＣＫＣ</t>
    <phoneticPr fontId="2"/>
  </si>
  <si>
    <t>=ＣＫＤ</t>
    <phoneticPr fontId="2"/>
  </si>
  <si>
    <t>=ＤＤＣ</t>
    <phoneticPr fontId="2"/>
  </si>
  <si>
    <t>=ＤＫＢ</t>
    <phoneticPr fontId="2"/>
  </si>
  <si>
    <t>=ＤＫＣ</t>
    <phoneticPr fontId="2"/>
  </si>
  <si>
    <t>=ＤＫＤ</t>
    <phoneticPr fontId="2"/>
  </si>
  <si>
    <t>=ＤＫＥ</t>
    <phoneticPr fontId="2"/>
  </si>
  <si>
    <t>=ＤＫＦ</t>
    <phoneticPr fontId="2"/>
  </si>
  <si>
    <t>ＤＬＡ</t>
    <phoneticPr fontId="2"/>
  </si>
  <si>
    <t>１７年規制車・ガソリン・ＬＰＧ</t>
    <rPh sb="2" eb="3">
      <t>ネン</t>
    </rPh>
    <rPh sb="3" eb="6">
      <t>キセイシャ</t>
    </rPh>
    <phoneticPr fontId="2"/>
  </si>
  <si>
    <t>１７規制車・軽油</t>
    <rPh sb="2" eb="5">
      <t>キセイシャ</t>
    </rPh>
    <rPh sb="6" eb="8">
      <t>ケイユ</t>
    </rPh>
    <phoneticPr fontId="2"/>
  </si>
  <si>
    <t>　【２桁目　Ａ　Ｌ】</t>
    <phoneticPr fontId="2"/>
  </si>
  <si>
    <r>
      <t>紫色のセル</t>
    </r>
    <r>
      <rPr>
        <sz val="12"/>
        <rFont val="ＭＳ Ｐゴシック"/>
        <family val="3"/>
        <charset val="128"/>
      </rPr>
      <t>に、１台につき４つの項目を入力</t>
    </r>
    <rPh sb="0" eb="1">
      <t>ムラサキ</t>
    </rPh>
    <rPh sb="1" eb="2">
      <t>イロ</t>
    </rPh>
    <rPh sb="8" eb="9">
      <t>ダイ</t>
    </rPh>
    <rPh sb="15" eb="17">
      <t>コウモク</t>
    </rPh>
    <rPh sb="18" eb="20">
      <t>ニュウリョク</t>
    </rPh>
    <phoneticPr fontId="2"/>
  </si>
  <si>
    <t>・平成９年規制車以降の車については、使用燃料欄に「ハイブリッド」と記載しないこと。</t>
    <rPh sb="1" eb="3">
      <t>ヘイセイ</t>
    </rPh>
    <rPh sb="4" eb="5">
      <t>ネン</t>
    </rPh>
    <rPh sb="5" eb="7">
      <t>キセイ</t>
    </rPh>
    <rPh sb="7" eb="8">
      <t>シャ</t>
    </rPh>
    <rPh sb="8" eb="10">
      <t>イコウ</t>
    </rPh>
    <rPh sb="11" eb="12">
      <t>クルマ</t>
    </rPh>
    <rPh sb="18" eb="20">
      <t>シヨウ</t>
    </rPh>
    <rPh sb="20" eb="22">
      <t>ネンリョウ</t>
    </rPh>
    <rPh sb="22" eb="23">
      <t>ラン</t>
    </rPh>
    <rPh sb="33" eb="35">
      <t>キサイ</t>
    </rPh>
    <phoneticPr fontId="2"/>
  </si>
  <si>
    <t>　【１桁目　Ｂ、Ｎ、Ｐ】　　【２桁目　Ｄ　Ｋ】</t>
    <phoneticPr fontId="2"/>
  </si>
  <si>
    <t>ＢＤＧ</t>
    <phoneticPr fontId="2"/>
  </si>
  <si>
    <t>ＢＫＧ</t>
    <phoneticPr fontId="2"/>
  </si>
  <si>
    <t>ＮＤＧ</t>
    <phoneticPr fontId="2"/>
  </si>
  <si>
    <t>ＮＫＧ</t>
    <phoneticPr fontId="2"/>
  </si>
  <si>
    <t>ＣＢＧ</t>
  </si>
  <si>
    <t>ＰＤＧ</t>
    <phoneticPr fontId="2"/>
  </si>
  <si>
    <t>ＰＫＧ</t>
    <phoneticPr fontId="2"/>
  </si>
  <si>
    <t>　【２桁目　Ｃ　Ｊ】</t>
    <phoneticPr fontId="2"/>
  </si>
  <si>
    <t>　【３桁目　Ｂ　Ｃ　Ｄ　Ｅ　Ｆ】</t>
    <phoneticPr fontId="2"/>
  </si>
  <si>
    <t>ＡＪＢ</t>
    <phoneticPr fontId="2"/>
  </si>
  <si>
    <t>ＡＪＣ</t>
    <phoneticPr fontId="2"/>
  </si>
  <si>
    <t>ＡＪＤ</t>
    <phoneticPr fontId="2"/>
  </si>
  <si>
    <t>ＡＪＥ</t>
    <phoneticPr fontId="2"/>
  </si>
  <si>
    <t>ＡＪＦ</t>
    <phoneticPr fontId="2"/>
  </si>
  <si>
    <t>ＣＣＢ</t>
    <phoneticPr fontId="2"/>
  </si>
  <si>
    <t>ＣＣＣ</t>
    <phoneticPr fontId="2"/>
  </si>
  <si>
    <t>ＣＣＤ</t>
    <phoneticPr fontId="2"/>
  </si>
  <si>
    <t>ＣＣＥ</t>
    <phoneticPr fontId="2"/>
  </si>
  <si>
    <t>ＣＣＦ</t>
    <phoneticPr fontId="2"/>
  </si>
  <si>
    <t>ＣＪＢ</t>
    <phoneticPr fontId="2"/>
  </si>
  <si>
    <t>ＣＪＣ</t>
    <phoneticPr fontId="2"/>
  </si>
  <si>
    <t>ＣＪＤ</t>
    <phoneticPr fontId="2"/>
  </si>
  <si>
    <t>ＣＪＥ</t>
    <phoneticPr fontId="2"/>
  </si>
  <si>
    <t>ＣＪＦ</t>
    <phoneticPr fontId="2"/>
  </si>
  <si>
    <t>ＤＣＢ</t>
    <phoneticPr fontId="2"/>
  </si>
  <si>
    <t>ＤＣＣ</t>
    <phoneticPr fontId="2"/>
  </si>
  <si>
    <t>ＤＣＤ</t>
    <phoneticPr fontId="2"/>
  </si>
  <si>
    <t>ＤＣＥ</t>
    <phoneticPr fontId="2"/>
  </si>
  <si>
    <t>ＤＣＦ</t>
    <phoneticPr fontId="2"/>
  </si>
  <si>
    <t>ＤＪＢ</t>
    <phoneticPr fontId="2"/>
  </si>
  <si>
    <t>ＤＪＣ</t>
    <phoneticPr fontId="2"/>
  </si>
  <si>
    <t>ＤＪＤ</t>
    <phoneticPr fontId="2"/>
  </si>
  <si>
    <t>ＤＪＥ</t>
    <phoneticPr fontId="2"/>
  </si>
  <si>
    <t>ＤＪＦ</t>
    <phoneticPr fontId="2"/>
  </si>
  <si>
    <t>　【１桁目　Ｅ　Ｆ　Ｇ　Ｈ】</t>
    <phoneticPr fontId="2"/>
  </si>
  <si>
    <t>　【３桁目　Ｇ】</t>
    <phoneticPr fontId="2"/>
  </si>
  <si>
    <t>　【２桁目　Ａ】　【３桁目　Ｇ】</t>
    <phoneticPr fontId="2"/>
  </si>
  <si>
    <t>　【２桁目　Ｃ　Ｊ】　【３桁目　Ｇ】</t>
    <phoneticPr fontId="2"/>
  </si>
  <si>
    <t>ＡＪＧ</t>
    <phoneticPr fontId="2"/>
  </si>
  <si>
    <t>ＢＪＧ</t>
    <phoneticPr fontId="2"/>
  </si>
  <si>
    <t>ＮＣＧ</t>
    <phoneticPr fontId="2"/>
  </si>
  <si>
    <t>ＮＪＧ</t>
    <phoneticPr fontId="2"/>
  </si>
  <si>
    <t>ＰＣＧ</t>
    <phoneticPr fontId="2"/>
  </si>
  <si>
    <t>ＰＪＧ</t>
    <phoneticPr fontId="2"/>
  </si>
  <si>
    <t>ＣＪＧ</t>
    <phoneticPr fontId="2"/>
  </si>
  <si>
    <t>ＤＪＧ</t>
    <phoneticPr fontId="2"/>
  </si>
  <si>
    <t>３．５トン以下</t>
    <phoneticPr fontId="2"/>
  </si>
  <si>
    <t>　【１桁目　Ｃ】　　【２桁目　Ｂ】</t>
    <phoneticPr fontId="2"/>
  </si>
  <si>
    <t>ＤＢＡ</t>
    <phoneticPr fontId="2"/>
  </si>
  <si>
    <t>ＤＢＤ</t>
    <phoneticPr fontId="2"/>
  </si>
  <si>
    <t>ＤＢＥ</t>
    <phoneticPr fontId="2"/>
  </si>
  <si>
    <t>ＤＢＦ</t>
    <phoneticPr fontId="2"/>
  </si>
  <si>
    <t>ＣＢＡ</t>
    <phoneticPr fontId="2"/>
  </si>
  <si>
    <t>ＣＢＤ</t>
    <phoneticPr fontId="2"/>
  </si>
  <si>
    <t>ＣＢＥ</t>
    <phoneticPr fontId="2"/>
  </si>
  <si>
    <t>ＣＢＦ</t>
    <phoneticPr fontId="2"/>
  </si>
  <si>
    <t>　【３桁目　Ｂ　Ｃ　Ｄ　Ｅ　Ｆ】</t>
    <phoneticPr fontId="2"/>
  </si>
  <si>
    <t>１７年規制　軽油車</t>
    <rPh sb="2" eb="3">
      <t>ネン</t>
    </rPh>
    <rPh sb="3" eb="5">
      <t>キセイ</t>
    </rPh>
    <rPh sb="6" eb="8">
      <t>ケイユ</t>
    </rPh>
    <rPh sb="8" eb="9">
      <t>シャ</t>
    </rPh>
    <phoneticPr fontId="2"/>
  </si>
  <si>
    <t>　【１桁目　Ａ】　　【２桁目　Ｄ　Ｋ】</t>
    <phoneticPr fontId="2"/>
  </si>
  <si>
    <t>ＡＫＧ</t>
    <phoneticPr fontId="2"/>
  </si>
  <si>
    <t>入力表（記入例）</t>
    <rPh sb="0" eb="2">
      <t>ニュウリョク</t>
    </rPh>
    <rPh sb="2" eb="3">
      <t>ヒョウ</t>
    </rPh>
    <rPh sb="4" eb="6">
      <t>キニュウ</t>
    </rPh>
    <rPh sb="6" eb="7">
      <t>レイ</t>
    </rPh>
    <phoneticPr fontId="2"/>
  </si>
  <si>
    <t>「入力表」の入力方法</t>
    <rPh sb="1" eb="3">
      <t>ニュウリョク</t>
    </rPh>
    <rPh sb="3" eb="4">
      <t>ヒョウ</t>
    </rPh>
    <rPh sb="6" eb="8">
      <t>ニュウリョク</t>
    </rPh>
    <rPh sb="8" eb="10">
      <t>ホウホウ</t>
    </rPh>
    <phoneticPr fontId="2"/>
  </si>
  <si>
    <t>このＥＸＣＥＬ表の入力表に必要事項を入力し、使用する自動車の乗用車換算台数が２００台以上となる場合は、知事に低公害車導入状況報告書を提出しなければなりません。</t>
    <rPh sb="7" eb="8">
      <t>ヒョウ</t>
    </rPh>
    <rPh sb="9" eb="11">
      <t>ニュウリョク</t>
    </rPh>
    <rPh sb="11" eb="12">
      <t>ヒョウ</t>
    </rPh>
    <rPh sb="22" eb="24">
      <t>シヨウ</t>
    </rPh>
    <rPh sb="26" eb="29">
      <t>ジドウシャ</t>
    </rPh>
    <rPh sb="30" eb="33">
      <t>ジョウヨウシャ</t>
    </rPh>
    <rPh sb="33" eb="35">
      <t>カンサン</t>
    </rPh>
    <rPh sb="35" eb="37">
      <t>ダイスウ</t>
    </rPh>
    <rPh sb="41" eb="42">
      <t>ダイ</t>
    </rPh>
    <rPh sb="42" eb="44">
      <t>イジョウ</t>
    </rPh>
    <rPh sb="47" eb="49">
      <t>バアイ</t>
    </rPh>
    <rPh sb="51" eb="53">
      <t>チジ</t>
    </rPh>
    <rPh sb="54" eb="57">
      <t>テイコウガイ</t>
    </rPh>
    <rPh sb="57" eb="58">
      <t>シャ</t>
    </rPh>
    <rPh sb="58" eb="60">
      <t>ドウニュウ</t>
    </rPh>
    <rPh sb="60" eb="62">
      <t>ジョウキョウ</t>
    </rPh>
    <rPh sb="62" eb="65">
      <t>ホウコクショ</t>
    </rPh>
    <rPh sb="66" eb="68">
      <t>テイシュツ</t>
    </rPh>
    <phoneticPr fontId="2"/>
  </si>
  <si>
    <t>低公害車の種別ごとの台数と、低公害車導入割合（実績）が自動算定されます。</t>
    <rPh sb="0" eb="3">
      <t>テイコウガイ</t>
    </rPh>
    <rPh sb="3" eb="4">
      <t>シャ</t>
    </rPh>
    <rPh sb="5" eb="7">
      <t>シュベツ</t>
    </rPh>
    <rPh sb="10" eb="12">
      <t>ダイスウ</t>
    </rPh>
    <rPh sb="14" eb="18">
      <t>テイコウガイシャ</t>
    </rPh>
    <rPh sb="27" eb="29">
      <t>ジドウ</t>
    </rPh>
    <rPh sb="29" eb="31">
      <t>サンテイ</t>
    </rPh>
    <phoneticPr fontId="2"/>
  </si>
  <si>
    <t>１２トン超</t>
    <phoneticPr fontId="2"/>
  </si>
  <si>
    <t>ＨＭ</t>
    <phoneticPr fontId="2"/>
  </si>
  <si>
    <t>ＴＡ</t>
    <phoneticPr fontId="2"/>
  </si>
  <si>
    <t>ＴＢ</t>
    <phoneticPr fontId="2"/>
  </si>
  <si>
    <t>ＴＣ</t>
    <phoneticPr fontId="2"/>
  </si>
  <si>
    <t>ＴＥ</t>
    <phoneticPr fontId="2"/>
  </si>
  <si>
    <t>３．５トン超～１２トン以下</t>
    <phoneticPr fontId="2"/>
  </si>
  <si>
    <t>ＡＡＡ</t>
    <phoneticPr fontId="2"/>
  </si>
  <si>
    <t>ＡＡＤ</t>
    <phoneticPr fontId="2"/>
  </si>
  <si>
    <t>ＡＡＥ</t>
    <phoneticPr fontId="2"/>
  </si>
  <si>
    <t>ＡＡＦ</t>
    <phoneticPr fontId="2"/>
  </si>
  <si>
    <t>ＣＡＡ</t>
    <phoneticPr fontId="2"/>
  </si>
  <si>
    <t>ＣＡＤ</t>
    <phoneticPr fontId="2"/>
  </si>
  <si>
    <t>ＣＡＥ</t>
    <phoneticPr fontId="2"/>
  </si>
  <si>
    <t>ＣＡＦ</t>
    <phoneticPr fontId="2"/>
  </si>
  <si>
    <t>ＤＡＡ</t>
    <phoneticPr fontId="2"/>
  </si>
  <si>
    <t>ＤＡＤ</t>
    <phoneticPr fontId="2"/>
  </si>
  <si>
    <t>ＤＡＥ</t>
    <phoneticPr fontId="2"/>
  </si>
  <si>
    <t>ＤＡＦ</t>
    <phoneticPr fontId="2"/>
  </si>
  <si>
    <t>ＥＡＡ</t>
    <phoneticPr fontId="2"/>
  </si>
  <si>
    <t>ＥＡＤ</t>
    <phoneticPr fontId="2"/>
  </si>
  <si>
    <t>ＥＡＥ</t>
    <phoneticPr fontId="2"/>
  </si>
  <si>
    <t>ＥＡＦ</t>
    <phoneticPr fontId="2"/>
  </si>
  <si>
    <t>ＧＡＡ</t>
    <phoneticPr fontId="2"/>
  </si>
  <si>
    <t>ＧＡＤ</t>
    <phoneticPr fontId="2"/>
  </si>
  <si>
    <t>ＧＡＥ</t>
    <phoneticPr fontId="2"/>
  </si>
  <si>
    <t>ＧＡＦ</t>
    <phoneticPr fontId="2"/>
  </si>
  <si>
    <t>ＡＣＢ</t>
    <phoneticPr fontId="2"/>
  </si>
  <si>
    <t>ＡＣＣ</t>
    <phoneticPr fontId="2"/>
  </si>
  <si>
    <t>ＡＣＤ</t>
    <phoneticPr fontId="2"/>
  </si>
  <si>
    <t>ＡＣＥ</t>
    <phoneticPr fontId="2"/>
  </si>
  <si>
    <t>ＡＣＦ</t>
    <phoneticPr fontId="2"/>
  </si>
  <si>
    <t>ＥＣＢ</t>
    <phoneticPr fontId="2"/>
  </si>
  <si>
    <t>ＥＣＣ</t>
    <phoneticPr fontId="2"/>
  </si>
  <si>
    <t>ＥＣＤ</t>
    <phoneticPr fontId="2"/>
  </si>
  <si>
    <t>ＥＣＥ</t>
    <phoneticPr fontId="2"/>
  </si>
  <si>
    <t>ＥＣＦ</t>
    <phoneticPr fontId="2"/>
  </si>
  <si>
    <t>ＦＣＢ</t>
    <phoneticPr fontId="2"/>
  </si>
  <si>
    <t>ＦＣＣ</t>
    <phoneticPr fontId="2"/>
  </si>
  <si>
    <t>ＧＣＢ</t>
    <phoneticPr fontId="2"/>
  </si>
  <si>
    <t>ＧＣＣ</t>
    <phoneticPr fontId="2"/>
  </si>
  <si>
    <t>ＧＣＤ</t>
    <phoneticPr fontId="2"/>
  </si>
  <si>
    <t>ＧＣＥ</t>
    <phoneticPr fontId="2"/>
  </si>
  <si>
    <t>ＧＣＦ</t>
    <phoneticPr fontId="2"/>
  </si>
  <si>
    <t>ＨＣＢ</t>
    <phoneticPr fontId="2"/>
  </si>
  <si>
    <t>ＨＣＣ</t>
    <phoneticPr fontId="2"/>
  </si>
  <si>
    <t>ＨＣＤ</t>
    <phoneticPr fontId="2"/>
  </si>
  <si>
    <t>ＨＣＥ</t>
    <phoneticPr fontId="2"/>
  </si>
  <si>
    <t>ＨＣＦ</t>
    <phoneticPr fontId="2"/>
  </si>
  <si>
    <t>ＤＡＧ</t>
    <phoneticPr fontId="2"/>
  </si>
  <si>
    <t>低公害車</t>
    <rPh sb="0" eb="3">
      <t>テイコウガイ</t>
    </rPh>
    <rPh sb="3" eb="4">
      <t>シャ</t>
    </rPh>
    <phoneticPr fontId="2"/>
  </si>
  <si>
    <t>自動車の種別</t>
    <rPh sb="0" eb="3">
      <t>ジドウシャ</t>
    </rPh>
    <rPh sb="4" eb="6">
      <t>シュベツ</t>
    </rPh>
    <phoneticPr fontId="2"/>
  </si>
  <si>
    <t>乗合自動車及び貨物自動車で車両総重量３．５トン超、１２トン以下のもの</t>
    <rPh sb="0" eb="2">
      <t>ノリアイ</t>
    </rPh>
    <rPh sb="2" eb="5">
      <t>ジドウシャ</t>
    </rPh>
    <rPh sb="5" eb="6">
      <t>オヨ</t>
    </rPh>
    <rPh sb="7" eb="9">
      <t>カモツ</t>
    </rPh>
    <rPh sb="9" eb="12">
      <t>ジドウシャ</t>
    </rPh>
    <rPh sb="13" eb="15">
      <t>シャリョウ</t>
    </rPh>
    <rPh sb="15" eb="16">
      <t>ソウ</t>
    </rPh>
    <rPh sb="16" eb="18">
      <t>ジュウリョウ</t>
    </rPh>
    <rPh sb="23" eb="24">
      <t>チョウ</t>
    </rPh>
    <rPh sb="29" eb="31">
      <t>イカ</t>
    </rPh>
    <phoneticPr fontId="2"/>
  </si>
  <si>
    <t>軽自動車及び乗用車並びに乗合自動車及び貨物自動車で車両総重量３．５トン以下のもの</t>
    <rPh sb="4" eb="5">
      <t>オヨ</t>
    </rPh>
    <rPh sb="9" eb="10">
      <t>ナラ</t>
    </rPh>
    <rPh sb="12" eb="14">
      <t>ノリアイ</t>
    </rPh>
    <rPh sb="14" eb="17">
      <t>ジドウシャ</t>
    </rPh>
    <rPh sb="17" eb="18">
      <t>オヨ</t>
    </rPh>
    <rPh sb="19" eb="21">
      <t>カモツ</t>
    </rPh>
    <rPh sb="21" eb="24">
      <t>ジドウシャ</t>
    </rPh>
    <rPh sb="25" eb="27">
      <t>シャリョウ</t>
    </rPh>
    <rPh sb="27" eb="30">
      <t>ソウジュウリョウ</t>
    </rPh>
    <rPh sb="35" eb="37">
      <t>イカ</t>
    </rPh>
    <phoneticPr fontId="2"/>
  </si>
  <si>
    <t>低公害車の種類による換算係数（規則88条表2）は、①～⑦＝１、⑧＝０．５（ただし3.5トン超に限る）</t>
    <rPh sb="0" eb="3">
      <t>テイコウガイ</t>
    </rPh>
    <rPh sb="3" eb="4">
      <t>シャ</t>
    </rPh>
    <rPh sb="5" eb="7">
      <t>シュルイ</t>
    </rPh>
    <rPh sb="10" eb="12">
      <t>カンサン</t>
    </rPh>
    <rPh sb="12" eb="14">
      <t>ケイスウ</t>
    </rPh>
    <rPh sb="15" eb="17">
      <t>キソク</t>
    </rPh>
    <rPh sb="19" eb="20">
      <t>ジョウ</t>
    </rPh>
    <rPh sb="20" eb="21">
      <t>ヒョウ</t>
    </rPh>
    <rPh sb="45" eb="46">
      <t>チョウ</t>
    </rPh>
    <rPh sb="47" eb="48">
      <t>カギ</t>
    </rPh>
    <phoneticPr fontId="2"/>
  </si>
  <si>
    <t>３．５トン以下</t>
    <rPh sb="5" eb="7">
      <t>イカ</t>
    </rPh>
    <phoneticPr fontId="2"/>
  </si>
  <si>
    <t>３．５トン超～１２トン以下</t>
    <rPh sb="5" eb="6">
      <t>チョウ</t>
    </rPh>
    <rPh sb="11" eb="13">
      <t>イカ</t>
    </rPh>
    <phoneticPr fontId="2"/>
  </si>
  <si>
    <t>１２トン超</t>
    <rPh sb="4" eb="5">
      <t>チョウ</t>
    </rPh>
    <phoneticPr fontId="2"/>
  </si>
  <si>
    <t>ＸＤ</t>
    <phoneticPr fontId="2"/>
  </si>
  <si>
    <t>ＹＤ</t>
    <phoneticPr fontId="2"/>
  </si>
  <si>
    <t>ＬＤ</t>
    <phoneticPr fontId="2"/>
  </si>
  <si>
    <t>ＵＤ</t>
    <phoneticPr fontId="2"/>
  </si>
  <si>
    <t>３．５トン超～１２トン以下</t>
    <rPh sb="5" eb="6">
      <t>チョウ</t>
    </rPh>
    <rPh sb="10" eb="13">
      <t>ニカ</t>
    </rPh>
    <phoneticPr fontId="2"/>
  </si>
  <si>
    <t>３．５トン以下</t>
    <rPh sb="4" eb="7">
      <t>ニカ</t>
    </rPh>
    <phoneticPr fontId="2"/>
  </si>
  <si>
    <t>⑤</t>
    <phoneticPr fontId="2"/>
  </si>
  <si>
    <t>（１７年規制以降の記号は３桁）</t>
    <rPh sb="3" eb="4">
      <t>ネン</t>
    </rPh>
    <rPh sb="4" eb="6">
      <t>キセイ</t>
    </rPh>
    <rPh sb="6" eb="8">
      <t>イコウ</t>
    </rPh>
    <rPh sb="9" eb="11">
      <t>キゴウ</t>
    </rPh>
    <rPh sb="13" eb="14">
      <t>ケタ</t>
    </rPh>
    <phoneticPr fontId="2"/>
  </si>
  <si>
    <t>ＨＡ</t>
    <phoneticPr fontId="2"/>
  </si>
  <si>
    <t>ＨＢ</t>
    <phoneticPr fontId="2"/>
  </si>
  <si>
    <t>ＨＣ</t>
    <phoneticPr fontId="2"/>
  </si>
  <si>
    <t>ＨＤ</t>
    <phoneticPr fontId="2"/>
  </si>
  <si>
    <t>ＨＥ</t>
    <phoneticPr fontId="2"/>
  </si>
  <si>
    <t>ＨＧ</t>
    <phoneticPr fontId="2"/>
  </si>
  <si>
    <t>ＨＨ</t>
    <phoneticPr fontId="2"/>
  </si>
  <si>
    <t>ＨＪ</t>
    <phoneticPr fontId="2"/>
  </si>
  <si>
    <t>ＨＫ</t>
    <phoneticPr fontId="2"/>
  </si>
  <si>
    <t>ＨＬ</t>
    <phoneticPr fontId="2"/>
  </si>
  <si>
    <t>ＨＮ</t>
    <phoneticPr fontId="2"/>
  </si>
  <si>
    <t>⇒「提出先」</t>
    <rPh sb="2" eb="4">
      <t>テイシュツ</t>
    </rPh>
    <rPh sb="4" eb="5">
      <t>サキ</t>
    </rPh>
    <phoneticPr fontId="2"/>
  </si>
  <si>
    <t>ＨＰ</t>
    <phoneticPr fontId="2"/>
  </si>
  <si>
    <t>ＨＱ</t>
    <phoneticPr fontId="2"/>
  </si>
  <si>
    <t>ＨＳ</t>
    <phoneticPr fontId="2"/>
  </si>
  <si>
    <t>ＨＴ</t>
    <phoneticPr fontId="2"/>
  </si>
  <si>
    <t>ＨＵ</t>
    <phoneticPr fontId="2"/>
  </si>
  <si>
    <t>ＨＷ</t>
    <phoneticPr fontId="2"/>
  </si>
  <si>
    <t>ＨＸ</t>
    <phoneticPr fontId="2"/>
  </si>
  <si>
    <t>ＨＹ</t>
    <phoneticPr fontId="2"/>
  </si>
  <si>
    <t>ＸＡ</t>
    <phoneticPr fontId="2"/>
  </si>
  <si>
    <t>ＸＢ</t>
    <phoneticPr fontId="2"/>
  </si>
  <si>
    <t>ＸＣ</t>
    <phoneticPr fontId="2"/>
  </si>
  <si>
    <t>ＹＡ</t>
    <phoneticPr fontId="2"/>
  </si>
  <si>
    <t>ＹＢ</t>
    <phoneticPr fontId="2"/>
  </si>
  <si>
    <t>ＹＣ</t>
    <phoneticPr fontId="2"/>
  </si>
  <si>
    <t>ＺＡ</t>
    <phoneticPr fontId="2"/>
  </si>
  <si>
    <t>ＺＢ</t>
    <phoneticPr fontId="2"/>
  </si>
  <si>
    <t>ＺＣ</t>
    <phoneticPr fontId="2"/>
  </si>
  <si>
    <t>ＨＦ</t>
    <phoneticPr fontId="2"/>
  </si>
  <si>
    <t>ＨＲ</t>
    <phoneticPr fontId="2"/>
  </si>
  <si>
    <t>ＺＤ</t>
    <phoneticPr fontId="2"/>
  </si>
  <si>
    <t>ＶＡ</t>
    <phoneticPr fontId="2"/>
  </si>
  <si>
    <t>ＶＢ</t>
    <phoneticPr fontId="2"/>
  </si>
  <si>
    <t>ＶＪ</t>
    <phoneticPr fontId="2"/>
  </si>
  <si>
    <t>ＶＫ</t>
    <phoneticPr fontId="2"/>
  </si>
  <si>
    <t>ＬＡ</t>
    <phoneticPr fontId="2"/>
  </si>
  <si>
    <t>ＬＢ</t>
    <phoneticPr fontId="2"/>
  </si>
  <si>
    <t>ＬＣ</t>
    <phoneticPr fontId="2"/>
  </si>
  <si>
    <t>ＵＡ</t>
    <phoneticPr fontId="2"/>
  </si>
  <si>
    <t>ＵＢ</t>
    <phoneticPr fontId="2"/>
  </si>
  <si>
    <t>ＵＣ</t>
    <phoneticPr fontId="2"/>
  </si>
  <si>
    <t>識別記号</t>
    <rPh sb="0" eb="2">
      <t>シキベツ</t>
    </rPh>
    <rPh sb="2" eb="4">
      <t>キゴウ</t>
    </rPh>
    <phoneticPr fontId="2"/>
  </si>
  <si>
    <t>番号</t>
    <rPh sb="0" eb="2">
      <t>バンゴウ</t>
    </rPh>
    <phoneticPr fontId="2"/>
  </si>
  <si>
    <t>計</t>
    <rPh sb="0" eb="1">
      <t>ケイ</t>
    </rPh>
    <phoneticPr fontId="2"/>
  </si>
  <si>
    <t>台数</t>
    <rPh sb="0" eb="2">
      <t>ダイスウ</t>
    </rPh>
    <phoneticPr fontId="2"/>
  </si>
  <si>
    <t>重量</t>
    <rPh sb="0" eb="2">
      <t>ジュウリョウ</t>
    </rPh>
    <phoneticPr fontId="2"/>
  </si>
  <si>
    <t>（１）１６規制以前</t>
    <rPh sb="5" eb="7">
      <t>キセイ</t>
    </rPh>
    <rPh sb="7" eb="9">
      <t>イゼン</t>
    </rPh>
    <phoneticPr fontId="2"/>
  </si>
  <si>
    <t>③</t>
    <phoneticPr fontId="2"/>
  </si>
  <si>
    <t>使用燃料</t>
    <rPh sb="0" eb="2">
      <t>シヨウ</t>
    </rPh>
    <rPh sb="2" eb="4">
      <t>ネンリョウ</t>
    </rPh>
    <phoneticPr fontId="2"/>
  </si>
  <si>
    <t>①</t>
    <phoneticPr fontId="2"/>
  </si>
  <si>
    <t>②</t>
    <phoneticPr fontId="2"/>
  </si>
  <si>
    <t>電気</t>
    <rPh sb="0" eb="2">
      <t>デンキ</t>
    </rPh>
    <phoneticPr fontId="2"/>
  </si>
  <si>
    <t>１６年規制以前の車両</t>
  </si>
  <si>
    <t>ＭＢＡ</t>
    <phoneticPr fontId="2"/>
  </si>
  <si>
    <t>ＭＢＤ</t>
    <phoneticPr fontId="2"/>
  </si>
  <si>
    <t>ＭＢＥ</t>
    <phoneticPr fontId="2"/>
  </si>
  <si>
    <t>ＭＢＦ</t>
    <phoneticPr fontId="2"/>
  </si>
  <si>
    <t>ＲＢＡ</t>
    <phoneticPr fontId="2"/>
  </si>
  <si>
    <t>ＲＢＤ</t>
    <phoneticPr fontId="2"/>
  </si>
  <si>
    <t>ＲＢＥ</t>
    <phoneticPr fontId="2"/>
  </si>
  <si>
    <t>ＲＢＦ</t>
    <phoneticPr fontId="2"/>
  </si>
  <si>
    <t>ＭＤＢ</t>
    <phoneticPr fontId="2"/>
  </si>
  <si>
    <t>ＭＤＣ</t>
    <phoneticPr fontId="2"/>
  </si>
  <si>
    <t>ＭＤＤ</t>
    <phoneticPr fontId="2"/>
  </si>
  <si>
    <t>ＭＤＥ</t>
    <phoneticPr fontId="2"/>
  </si>
  <si>
    <t>ＭＤＦ</t>
    <phoneticPr fontId="2"/>
  </si>
  <si>
    <t>ＭＫＢ</t>
    <phoneticPr fontId="2"/>
  </si>
  <si>
    <t>ＭＫＣ</t>
    <phoneticPr fontId="2"/>
  </si>
  <si>
    <t>ＭＫＤ</t>
    <phoneticPr fontId="2"/>
  </si>
  <si>
    <t>ＭＫＥ</t>
    <phoneticPr fontId="2"/>
  </si>
  <si>
    <t>ＭＫＦ</t>
    <phoneticPr fontId="2"/>
  </si>
  <si>
    <t>ＲＤＢ</t>
    <phoneticPr fontId="2"/>
  </si>
  <si>
    <t>ＲＤＣ</t>
    <phoneticPr fontId="2"/>
  </si>
  <si>
    <t>ＲＤＤ</t>
    <phoneticPr fontId="2"/>
  </si>
  <si>
    <t>ＲＤＥ</t>
    <phoneticPr fontId="2"/>
  </si>
  <si>
    <t>ＲＤＦ</t>
    <phoneticPr fontId="2"/>
  </si>
  <si>
    <t>ＲＫＢ</t>
    <phoneticPr fontId="2"/>
  </si>
  <si>
    <t>ＲＫＣ</t>
    <phoneticPr fontId="2"/>
  </si>
  <si>
    <t>ＲＫＤ</t>
    <phoneticPr fontId="2"/>
  </si>
  <si>
    <t>ＲＫＥ</t>
    <phoneticPr fontId="2"/>
  </si>
  <si>
    <t>ＲＫＦ</t>
    <phoneticPr fontId="2"/>
  </si>
  <si>
    <t>　【３桁目　Ｂ　Ｄ　Ｅ　Ｆ】</t>
    <phoneticPr fontId="2"/>
  </si>
  <si>
    <t>　【２桁目　Ａ】</t>
    <phoneticPr fontId="2"/>
  </si>
  <si>
    <t>　【３桁目　Ａ　Ｄ　Ｅ　Ｆ】</t>
    <phoneticPr fontId="2"/>
  </si>
  <si>
    <t>２１年規制車・ガソリン・ＬＰＧ</t>
    <rPh sb="2" eb="3">
      <t>ネン</t>
    </rPh>
    <rPh sb="3" eb="6">
      <t>キセイシャ</t>
    </rPh>
    <phoneticPr fontId="2"/>
  </si>
  <si>
    <t>ＬＡＡ</t>
    <phoneticPr fontId="2"/>
  </si>
  <si>
    <t>ＬＡＤ</t>
    <phoneticPr fontId="2"/>
  </si>
  <si>
    <t>ＬＡＥ</t>
    <phoneticPr fontId="2"/>
  </si>
  <si>
    <t>ＬＡＦ</t>
    <phoneticPr fontId="2"/>
  </si>
  <si>
    <t>ＭＡＡ</t>
    <phoneticPr fontId="2"/>
  </si>
  <si>
    <t>ＭＡＤ</t>
    <phoneticPr fontId="2"/>
  </si>
  <si>
    <t>ＭＡＥ</t>
    <phoneticPr fontId="2"/>
  </si>
  <si>
    <t>ＭＡＦ</t>
    <phoneticPr fontId="2"/>
  </si>
  <si>
    <t>ＲＡＡ</t>
    <phoneticPr fontId="2"/>
  </si>
  <si>
    <t>ＲＡＤ</t>
    <phoneticPr fontId="2"/>
  </si>
  <si>
    <t>ＲＡＥ</t>
    <phoneticPr fontId="2"/>
  </si>
  <si>
    <t>ＲＡＦ</t>
    <phoneticPr fontId="2"/>
  </si>
  <si>
    <t>２１年規制車・軽油</t>
    <rPh sb="2" eb="3">
      <t>ネン</t>
    </rPh>
    <rPh sb="3" eb="6">
      <t>キセイシャ</t>
    </rPh>
    <rPh sb="7" eb="9">
      <t>ケイユ</t>
    </rPh>
    <phoneticPr fontId="2"/>
  </si>
  <si>
    <t>ＬＣＢ</t>
    <phoneticPr fontId="2"/>
  </si>
  <si>
    <t>ＬＣＣ</t>
    <phoneticPr fontId="2"/>
  </si>
  <si>
    <t>ＬＣＤ</t>
    <phoneticPr fontId="2"/>
  </si>
  <si>
    <t>ＬＣＥ</t>
    <phoneticPr fontId="2"/>
  </si>
  <si>
    <t>ＬＣＦ</t>
    <phoneticPr fontId="2"/>
  </si>
  <si>
    <t>ＬＪＥ</t>
    <phoneticPr fontId="2"/>
  </si>
  <si>
    <t>ＬＪＦ</t>
    <phoneticPr fontId="2"/>
  </si>
  <si>
    <t>ＭＣＢ</t>
    <phoneticPr fontId="2"/>
  </si>
  <si>
    <t>ＭＣＣ</t>
    <phoneticPr fontId="2"/>
  </si>
  <si>
    <t>ＭＣＤ</t>
    <phoneticPr fontId="2"/>
  </si>
  <si>
    <t>ＭＣＥ</t>
    <phoneticPr fontId="2"/>
  </si>
  <si>
    <t>ＭＣＦ</t>
    <phoneticPr fontId="2"/>
  </si>
  <si>
    <t>ＭＪＥ</t>
    <phoneticPr fontId="2"/>
  </si>
  <si>
    <t>ＭＪＦ</t>
    <phoneticPr fontId="2"/>
  </si>
  <si>
    <t>ＲＣＢ</t>
    <phoneticPr fontId="2"/>
  </si>
  <si>
    <t>ＲＣＣ</t>
    <phoneticPr fontId="2"/>
  </si>
  <si>
    <t>ＲＣＤ</t>
    <phoneticPr fontId="2"/>
  </si>
  <si>
    <t>ＲＣＥ</t>
    <phoneticPr fontId="2"/>
  </si>
  <si>
    <t>ＲＣＦ</t>
    <phoneticPr fontId="2"/>
  </si>
  <si>
    <t>ＲＪＥ</t>
    <phoneticPr fontId="2"/>
  </si>
  <si>
    <t>ＲＪＦ</t>
    <phoneticPr fontId="2"/>
  </si>
  <si>
    <t>２２年規制車・軽油</t>
    <rPh sb="2" eb="3">
      <t>ネン</t>
    </rPh>
    <rPh sb="3" eb="6">
      <t>キセイシャ</t>
    </rPh>
    <rPh sb="7" eb="9">
      <t>ケイユ</t>
    </rPh>
    <phoneticPr fontId="2"/>
  </si>
  <si>
    <t>ＳＣＦ</t>
    <phoneticPr fontId="2"/>
  </si>
  <si>
    <t>ＳＪＦ</t>
    <phoneticPr fontId="2"/>
  </si>
  <si>
    <t>ＬＡＧ</t>
    <phoneticPr fontId="2"/>
  </si>
  <si>
    <t>ＭＡＧ</t>
    <phoneticPr fontId="2"/>
  </si>
  <si>
    <t>ＲＡＧ</t>
    <phoneticPr fontId="2"/>
  </si>
  <si>
    <t>ＬＣＧ</t>
    <phoneticPr fontId="2"/>
  </si>
  <si>
    <t>ＬＪＧ</t>
    <phoneticPr fontId="2"/>
  </si>
  <si>
    <t>ＭＣＧ</t>
    <phoneticPr fontId="2"/>
  </si>
  <si>
    <t>ＭＪＧ</t>
    <phoneticPr fontId="2"/>
  </si>
  <si>
    <t>ＲＣＧ</t>
    <phoneticPr fontId="2"/>
  </si>
  <si>
    <t>ＲＪＧ</t>
    <phoneticPr fontId="2"/>
  </si>
  <si>
    <t>※２２年基準は、1．7㌧超の軽油車の基準</t>
    <rPh sb="3" eb="6">
      <t>ネンキジュン</t>
    </rPh>
    <rPh sb="12" eb="13">
      <t>チョウ</t>
    </rPh>
    <rPh sb="14" eb="16">
      <t>ケイユ</t>
    </rPh>
    <rPh sb="16" eb="17">
      <t>クルマ</t>
    </rPh>
    <rPh sb="18" eb="20">
      <t>キジュン</t>
    </rPh>
    <phoneticPr fontId="2"/>
  </si>
  <si>
    <t>ＳＣＧ</t>
    <phoneticPr fontId="2"/>
  </si>
  <si>
    <t>　【３桁目　Ｇ】</t>
    <phoneticPr fontId="2"/>
  </si>
  <si>
    <t>　【３桁目　Ｇ】</t>
    <phoneticPr fontId="2"/>
  </si>
  <si>
    <t>ＭＢＧ</t>
    <phoneticPr fontId="2"/>
  </si>
  <si>
    <t>ＲＢＧ</t>
    <phoneticPr fontId="2"/>
  </si>
  <si>
    <t>ＭＤＧ</t>
    <phoneticPr fontId="2"/>
  </si>
  <si>
    <t>ＭＫＧ</t>
    <phoneticPr fontId="2"/>
  </si>
  <si>
    <r>
      <t>=</t>
    </r>
    <r>
      <rPr>
        <sz val="11"/>
        <rFont val="ＭＳ Ｐゴシック"/>
        <family val="3"/>
        <charset val="128"/>
      </rPr>
      <t>ＰＤ</t>
    </r>
    <phoneticPr fontId="2"/>
  </si>
  <si>
    <t>ＲＤＧ</t>
    <phoneticPr fontId="2"/>
  </si>
  <si>
    <t>ＲＫＧ</t>
    <phoneticPr fontId="2"/>
  </si>
  <si>
    <t>ＬＤＧ</t>
    <phoneticPr fontId="2"/>
  </si>
  <si>
    <t>ＬＫＧ</t>
    <phoneticPr fontId="2"/>
  </si>
  <si>
    <t>ＳＤＧ</t>
    <phoneticPr fontId="2"/>
  </si>
  <si>
    <t>ＳＫＧ</t>
    <phoneticPr fontId="2"/>
  </si>
  <si>
    <t>○</t>
    <phoneticPr fontId="2"/>
  </si>
  <si>
    <t>○</t>
    <phoneticPr fontId="2"/>
  </si>
  <si>
    <t>ＦＡＡ</t>
    <phoneticPr fontId="2"/>
  </si>
  <si>
    <t>ＨＡＡ</t>
    <phoneticPr fontId="2"/>
  </si>
  <si>
    <t>ＡＣＧ</t>
    <phoneticPr fontId="2"/>
  </si>
  <si>
    <t>ＡＡＧ</t>
    <phoneticPr fontId="2"/>
  </si>
  <si>
    <t>ＢＣＧ</t>
    <phoneticPr fontId="2"/>
  </si>
  <si>
    <t>ＣＡＧ</t>
    <phoneticPr fontId="2"/>
  </si>
  <si>
    <t>ＣＣＧ</t>
    <phoneticPr fontId="2"/>
  </si>
  <si>
    <t>ＤＣＧ</t>
    <phoneticPr fontId="2"/>
  </si>
  <si>
    <t>ＦＡＤ</t>
    <phoneticPr fontId="2"/>
  </si>
  <si>
    <t>ＨＡＤ</t>
    <phoneticPr fontId="2"/>
  </si>
  <si>
    <t>ＦＡＥ</t>
    <phoneticPr fontId="2"/>
  </si>
  <si>
    <t>ＨＡＥ</t>
    <phoneticPr fontId="2"/>
  </si>
  <si>
    <t>ＦＡＦ</t>
    <phoneticPr fontId="2"/>
  </si>
  <si>
    <t>ＨＡＦ</t>
    <phoneticPr fontId="2"/>
  </si>
  <si>
    <t>台</t>
    <rPh sb="0" eb="1">
      <t>ダイ</t>
    </rPh>
    <phoneticPr fontId="2"/>
  </si>
  <si>
    <t>ＨＲ</t>
    <phoneticPr fontId="2"/>
  </si>
  <si>
    <t>ＸＤ</t>
    <phoneticPr fontId="2"/>
  </si>
  <si>
    <t>ＹＤ</t>
    <phoneticPr fontId="2"/>
  </si>
  <si>
    <t>３．５～１２トン以下</t>
    <rPh sb="8" eb="10">
      <t>イカ</t>
    </rPh>
    <phoneticPr fontId="2"/>
  </si>
  <si>
    <t>ＨＺ</t>
    <phoneticPr fontId="2"/>
  </si>
  <si>
    <t>ＴＤ</t>
    <phoneticPr fontId="2"/>
  </si>
  <si>
    <t>ＨＹ</t>
    <phoneticPr fontId="2"/>
  </si>
  <si>
    <t>ＺＤ</t>
    <phoneticPr fontId="2"/>
  </si>
  <si>
    <t>総重量別自動車台数</t>
    <rPh sb="0" eb="3">
      <t>ソウジュウリョウ</t>
    </rPh>
    <rPh sb="3" eb="4">
      <t>ベツ</t>
    </rPh>
    <rPh sb="4" eb="7">
      <t>ジドウシャ</t>
    </rPh>
    <rPh sb="7" eb="9">
      <t>ダイスウ</t>
    </rPh>
    <phoneticPr fontId="2"/>
  </si>
  <si>
    <t>（２）１７規制以降</t>
    <rPh sb="5" eb="7">
      <t>キセイ</t>
    </rPh>
    <rPh sb="7" eb="9">
      <t>イコウ</t>
    </rPh>
    <phoneticPr fontId="2"/>
  </si>
  <si>
    <t>①燃料電池車</t>
    <rPh sb="1" eb="3">
      <t>ネンリョウ</t>
    </rPh>
    <rPh sb="3" eb="6">
      <t>デンチシャ</t>
    </rPh>
    <phoneticPr fontId="2"/>
  </si>
  <si>
    <t>②電気自動車</t>
    <rPh sb="1" eb="3">
      <t>デンキ</t>
    </rPh>
    <rPh sb="3" eb="6">
      <t>ジドウシャ</t>
    </rPh>
    <phoneticPr fontId="2"/>
  </si>
  <si>
    <t>③ＣＮＧ車</t>
    <rPh sb="4" eb="5">
      <t>シャ</t>
    </rPh>
    <phoneticPr fontId="2"/>
  </si>
  <si>
    <t>車両総重量</t>
    <rPh sb="0" eb="2">
      <t>シャリョウ</t>
    </rPh>
    <rPh sb="2" eb="5">
      <t>ソウジュウリョウ</t>
    </rPh>
    <phoneticPr fontId="2"/>
  </si>
  <si>
    <t>※</t>
    <phoneticPr fontId="2"/>
  </si>
  <si>
    <t>注意：このシートは自動入力されます。</t>
    <rPh sb="0" eb="2">
      <t>チュウイ</t>
    </rPh>
    <rPh sb="9" eb="11">
      <t>ジドウ</t>
    </rPh>
    <rPh sb="11" eb="13">
      <t>ニュウリョク</t>
    </rPh>
    <phoneticPr fontId="2"/>
  </si>
  <si>
    <t>※</t>
    <phoneticPr fontId="2"/>
  </si>
  <si>
    <t>自動車台数総括表（このシートは自動入力されます。）</t>
    <rPh sb="0" eb="3">
      <t>ジドウシャ</t>
    </rPh>
    <rPh sb="3" eb="5">
      <t>ダイスウ</t>
    </rPh>
    <rPh sb="5" eb="7">
      <t>ソウカツ</t>
    </rPh>
    <rPh sb="7" eb="8">
      <t>ヒョウ</t>
    </rPh>
    <rPh sb="15" eb="17">
      <t>ジドウ</t>
    </rPh>
    <rPh sb="17" eb="19">
      <t>ニュウリョク</t>
    </rPh>
    <phoneticPr fontId="2"/>
  </si>
  <si>
    <t>青色部分は入力しないでください。</t>
    <rPh sb="0" eb="2">
      <t>アオイロ</t>
    </rPh>
    <rPh sb="2" eb="4">
      <t>ブブン</t>
    </rPh>
    <rPh sb="5" eb="7">
      <t>ニュウリョク</t>
    </rPh>
    <phoneticPr fontId="2"/>
  </si>
  <si>
    <t>環境への負荷の少ない低公害車の普及を図るため、一定規模以上の事業者に対し、低公害車の導入を義務づけ、その導入状況について届け出る旨の規定を定めている。</t>
    <rPh sb="0" eb="2">
      <t>カンキョウ</t>
    </rPh>
    <rPh sb="4" eb="6">
      <t>フカ</t>
    </rPh>
    <rPh sb="7" eb="8">
      <t>スク</t>
    </rPh>
    <rPh sb="10" eb="13">
      <t>テイコウガイ</t>
    </rPh>
    <rPh sb="13" eb="14">
      <t>シャ</t>
    </rPh>
    <rPh sb="15" eb="17">
      <t>フキュウ</t>
    </rPh>
    <rPh sb="18" eb="19">
      <t>ハカ</t>
    </rPh>
    <rPh sb="23" eb="25">
      <t>イッテイ</t>
    </rPh>
    <rPh sb="25" eb="27">
      <t>キボ</t>
    </rPh>
    <rPh sb="27" eb="29">
      <t>イジョウ</t>
    </rPh>
    <rPh sb="30" eb="33">
      <t>ジギョウシャ</t>
    </rPh>
    <rPh sb="34" eb="35">
      <t>タイ</t>
    </rPh>
    <rPh sb="37" eb="40">
      <t>テイコウガイ</t>
    </rPh>
    <rPh sb="40" eb="41">
      <t>シャ</t>
    </rPh>
    <rPh sb="42" eb="44">
      <t>ドウニュウ</t>
    </rPh>
    <rPh sb="45" eb="47">
      <t>ギム</t>
    </rPh>
    <rPh sb="52" eb="54">
      <t>ドウニュウ</t>
    </rPh>
    <rPh sb="54" eb="56">
      <t>ジョウキョウ</t>
    </rPh>
    <rPh sb="60" eb="61">
      <t>トド</t>
    </rPh>
    <rPh sb="62" eb="63">
      <t>デ</t>
    </rPh>
    <rPh sb="64" eb="65">
      <t>ムネ</t>
    </rPh>
    <rPh sb="66" eb="68">
      <t>キテイ</t>
    </rPh>
    <rPh sb="69" eb="70">
      <t>サダ</t>
    </rPh>
    <phoneticPr fontId="2"/>
  </si>
  <si>
    <t>→</t>
    <phoneticPr fontId="2"/>
  </si>
  <si>
    <t>（規定）</t>
    <rPh sb="1" eb="3">
      <t>キテイ</t>
    </rPh>
    <phoneticPr fontId="2"/>
  </si>
  <si>
    <t>第1項</t>
    <rPh sb="0" eb="1">
      <t>ダイ</t>
    </rPh>
    <rPh sb="2" eb="3">
      <t>コウ</t>
    </rPh>
    <phoneticPr fontId="2"/>
  </si>
  <si>
    <t>第2項</t>
    <rPh sb="0" eb="1">
      <t>ダイ</t>
    </rPh>
    <rPh sb="2" eb="3">
      <t>コウ</t>
    </rPh>
    <phoneticPr fontId="2"/>
  </si>
  <si>
    <t>第３項</t>
    <rPh sb="0" eb="1">
      <t>ダイ</t>
    </rPh>
    <rPh sb="2" eb="3">
      <t>コウ</t>
    </rPh>
    <phoneticPr fontId="2"/>
  </si>
  <si>
    <t>知事は、前項の規定による届出があったときは、低公害車導入割合その他規則で定める事項を公表するものとする。</t>
    <rPh sb="0" eb="2">
      <t>チジ</t>
    </rPh>
    <rPh sb="4" eb="6">
      <t>ゼンコウ</t>
    </rPh>
    <rPh sb="7" eb="9">
      <t>キテイ</t>
    </rPh>
    <rPh sb="12" eb="14">
      <t>トドケデ</t>
    </rPh>
    <rPh sb="22" eb="25">
      <t>テイコウガイ</t>
    </rPh>
    <rPh sb="25" eb="26">
      <t>シャ</t>
    </rPh>
    <rPh sb="26" eb="28">
      <t>ドウニュウ</t>
    </rPh>
    <rPh sb="28" eb="30">
      <t>ワリアイ</t>
    </rPh>
    <rPh sb="32" eb="33">
      <t>タ</t>
    </rPh>
    <rPh sb="33" eb="35">
      <t>キソク</t>
    </rPh>
    <rPh sb="36" eb="37">
      <t>サダ</t>
    </rPh>
    <rPh sb="39" eb="41">
      <t>ジコウ</t>
    </rPh>
    <rPh sb="42" eb="44">
      <t>コウヒョウ</t>
    </rPh>
    <phoneticPr fontId="2"/>
  </si>
  <si>
    <t>低公害車導入割合</t>
    <rPh sb="0" eb="3">
      <t>テイコウガイ</t>
    </rPh>
    <rPh sb="3" eb="4">
      <t>シャ</t>
    </rPh>
    <rPh sb="4" eb="6">
      <t>ドウニュウ</t>
    </rPh>
    <rPh sb="6" eb="8">
      <t>ワリアイ</t>
    </rPh>
    <phoneticPr fontId="2"/>
  </si>
  <si>
    <t>３割</t>
  </si>
  <si>
    <t>事業の用に供する自動車が、全て車両総重量１２トンを超える場合　</t>
    <rPh sb="0" eb="2">
      <t>ジギョウ</t>
    </rPh>
    <rPh sb="3" eb="4">
      <t>ヨウ</t>
    </rPh>
    <rPh sb="5" eb="6">
      <t>キョウ</t>
    </rPh>
    <rPh sb="8" eb="11">
      <t>ジドウシャ</t>
    </rPh>
    <rPh sb="25" eb="26">
      <t>コ</t>
    </rPh>
    <phoneticPr fontId="2"/>
  </si>
  <si>
    <t>２割</t>
    <phoneticPr fontId="2"/>
  </si>
  <si>
    <t>事業の用に供する車</t>
    <rPh sb="0" eb="2">
      <t>ジギョウ</t>
    </rPh>
    <rPh sb="3" eb="4">
      <t>ヨウ</t>
    </rPh>
    <rPh sb="5" eb="6">
      <t>キョウ</t>
    </rPh>
    <rPh sb="8" eb="9">
      <t>クルマ</t>
    </rPh>
    <phoneticPr fontId="2"/>
  </si>
  <si>
    <t>自動車（算定対象となる自動車）</t>
    <rPh sb="0" eb="3">
      <t>ジドウシャ</t>
    </rPh>
    <rPh sb="4" eb="6">
      <t>サンテイ</t>
    </rPh>
    <rPh sb="6" eb="8">
      <t>タイショウ</t>
    </rPh>
    <rPh sb="11" eb="14">
      <t>ジドウシャ</t>
    </rPh>
    <phoneticPr fontId="2"/>
  </si>
  <si>
    <t>=ＤＢＧ</t>
    <phoneticPr fontId="2"/>
  </si>
  <si>
    <t>２～３割</t>
    <rPh sb="3" eb="4">
      <t>ワリ</t>
    </rPh>
    <phoneticPr fontId="2"/>
  </si>
  <si>
    <t>自動車検査証（車検証）の例</t>
    <rPh sb="0" eb="3">
      <t>ジドウシャ</t>
    </rPh>
    <rPh sb="3" eb="6">
      <t>ケンサショウ</t>
    </rPh>
    <rPh sb="7" eb="10">
      <t>シャケンショウ</t>
    </rPh>
    <rPh sb="12" eb="13">
      <t>レイ</t>
    </rPh>
    <phoneticPr fontId="2"/>
  </si>
  <si>
    <t>愛知陸運支局長</t>
    <rPh sb="0" eb="2">
      <t>アイチ</t>
    </rPh>
    <rPh sb="2" eb="4">
      <t>リクウン</t>
    </rPh>
    <rPh sb="4" eb="6">
      <t>シキョク</t>
    </rPh>
    <rPh sb="6" eb="7">
      <t>チョウ</t>
    </rPh>
    <phoneticPr fontId="2"/>
  </si>
  <si>
    <t>自　動　車　検　査　証</t>
    <rPh sb="0" eb="1">
      <t>ジ</t>
    </rPh>
    <rPh sb="2" eb="3">
      <t>ドウ</t>
    </rPh>
    <rPh sb="4" eb="5">
      <t>クルマ</t>
    </rPh>
    <rPh sb="6" eb="7">
      <t>ケン</t>
    </rPh>
    <rPh sb="8" eb="9">
      <t>サ</t>
    </rPh>
    <rPh sb="10" eb="11">
      <t>アカシ</t>
    </rPh>
    <phoneticPr fontId="2"/>
  </si>
  <si>
    <t>自動車登録番号又は車両番号</t>
    <rPh sb="0" eb="3">
      <t>ジドウシャ</t>
    </rPh>
    <rPh sb="3" eb="5">
      <t>トウロク</t>
    </rPh>
    <rPh sb="5" eb="7">
      <t>バンゴウ</t>
    </rPh>
    <rPh sb="7" eb="8">
      <t>マタ</t>
    </rPh>
    <rPh sb="9" eb="11">
      <t>シャリョウ</t>
    </rPh>
    <rPh sb="11" eb="13">
      <t>バンゴウ</t>
    </rPh>
    <phoneticPr fontId="2"/>
  </si>
  <si>
    <t>登録年月日／交付年月日</t>
    <rPh sb="0" eb="2">
      <t>トウロク</t>
    </rPh>
    <rPh sb="2" eb="4">
      <t>ネンゲツ</t>
    </rPh>
    <rPh sb="4" eb="5">
      <t>ニチ</t>
    </rPh>
    <rPh sb="6" eb="8">
      <t>コウフ</t>
    </rPh>
    <rPh sb="8" eb="10">
      <t>ネンゲツ</t>
    </rPh>
    <rPh sb="10" eb="11">
      <t>ニチ</t>
    </rPh>
    <phoneticPr fontId="2"/>
  </si>
  <si>
    <t>初度登録年月</t>
    <rPh sb="0" eb="2">
      <t>ショド</t>
    </rPh>
    <rPh sb="2" eb="4">
      <t>トウロク</t>
    </rPh>
    <rPh sb="4" eb="6">
      <t>ネンゲツ</t>
    </rPh>
    <phoneticPr fontId="2"/>
  </si>
  <si>
    <t>用　途</t>
    <rPh sb="0" eb="1">
      <t>ヨウ</t>
    </rPh>
    <rPh sb="2" eb="3">
      <t>ト</t>
    </rPh>
    <phoneticPr fontId="2"/>
  </si>
  <si>
    <t>自家用事業用の別</t>
    <rPh sb="0" eb="3">
      <t>ジカヨウ</t>
    </rPh>
    <rPh sb="3" eb="6">
      <t>ジギョウヨウ</t>
    </rPh>
    <rPh sb="7" eb="8">
      <t>ベツ</t>
    </rPh>
    <phoneticPr fontId="2"/>
  </si>
  <si>
    <t>車　体　の　形　状</t>
    <rPh sb="0" eb="1">
      <t>クルマ</t>
    </rPh>
    <rPh sb="2" eb="3">
      <t>カラダ</t>
    </rPh>
    <rPh sb="6" eb="7">
      <t>カタチ</t>
    </rPh>
    <rPh sb="8" eb="9">
      <t>ジョウ</t>
    </rPh>
    <phoneticPr fontId="2"/>
  </si>
  <si>
    <t>名古屋１００　あ　◇◇◇◇</t>
    <rPh sb="0" eb="3">
      <t>ナ</t>
    </rPh>
    <phoneticPr fontId="2"/>
  </si>
  <si>
    <t>普通</t>
    <rPh sb="0" eb="2">
      <t>フツウ</t>
    </rPh>
    <phoneticPr fontId="2"/>
  </si>
  <si>
    <t>貨物</t>
    <rPh sb="0" eb="2">
      <t>カモツ</t>
    </rPh>
    <phoneticPr fontId="2"/>
  </si>
  <si>
    <t>事業用</t>
    <rPh sb="0" eb="3">
      <t>ジギョウヨウ</t>
    </rPh>
    <phoneticPr fontId="2"/>
  </si>
  <si>
    <t>車　　　　　　　　　　名</t>
    <rPh sb="0" eb="1">
      <t>クルマ</t>
    </rPh>
    <rPh sb="11" eb="12">
      <t>メイ</t>
    </rPh>
    <phoneticPr fontId="2"/>
  </si>
  <si>
    <t>乗　車　定　員</t>
    <rPh sb="0" eb="1">
      <t>ジョウ</t>
    </rPh>
    <rPh sb="2" eb="3">
      <t>クルマ</t>
    </rPh>
    <rPh sb="4" eb="5">
      <t>サダム</t>
    </rPh>
    <rPh sb="6" eb="7">
      <t>イン</t>
    </rPh>
    <phoneticPr fontId="2"/>
  </si>
  <si>
    <t>最大積載量</t>
    <rPh sb="0" eb="2">
      <t>サイダイ</t>
    </rPh>
    <rPh sb="2" eb="5">
      <t>セキサイリョウ</t>
    </rPh>
    <phoneticPr fontId="2"/>
  </si>
  <si>
    <t>車両重量</t>
    <rPh sb="0" eb="2">
      <t>シャリョウ</t>
    </rPh>
    <rPh sb="2" eb="4">
      <t>ジュウリョウ</t>
    </rPh>
    <phoneticPr fontId="2"/>
  </si>
  <si>
    <t>車　両　総　重　量</t>
    <rPh sb="0" eb="1">
      <t>クルマ</t>
    </rPh>
    <rPh sb="2" eb="3">
      <t>リョウ</t>
    </rPh>
    <rPh sb="4" eb="5">
      <t>ソウ</t>
    </rPh>
    <rPh sb="6" eb="7">
      <t>シゲル</t>
    </rPh>
    <rPh sb="8" eb="9">
      <t>リョウ</t>
    </rPh>
    <phoneticPr fontId="2"/>
  </si>
  <si>
    <t>車　　台　　番　　号</t>
    <rPh sb="0" eb="1">
      <t>クルマ</t>
    </rPh>
    <rPh sb="3" eb="4">
      <t>ダイ</t>
    </rPh>
    <rPh sb="6" eb="7">
      <t>バン</t>
    </rPh>
    <rPh sb="9" eb="10">
      <t>ゴウ</t>
    </rPh>
    <phoneticPr fontId="2"/>
  </si>
  <si>
    <t>長　　　　　さ</t>
    <rPh sb="0" eb="1">
      <t>ナガ</t>
    </rPh>
    <phoneticPr fontId="2"/>
  </si>
  <si>
    <t>幅</t>
    <rPh sb="0" eb="1">
      <t>ハバ</t>
    </rPh>
    <phoneticPr fontId="2"/>
  </si>
  <si>
    <t>高　　さ</t>
    <rPh sb="0" eb="1">
      <t>タカ</t>
    </rPh>
    <phoneticPr fontId="2"/>
  </si>
  <si>
    <t>前前軸重</t>
    <rPh sb="0" eb="1">
      <t>ゼン</t>
    </rPh>
    <rPh sb="1" eb="2">
      <t>ゼン</t>
    </rPh>
    <rPh sb="2" eb="3">
      <t>ジク</t>
    </rPh>
    <rPh sb="3" eb="4">
      <t>ジュウ</t>
    </rPh>
    <phoneticPr fontId="2"/>
  </si>
  <si>
    <t>前後軸重</t>
    <rPh sb="0" eb="2">
      <t>ゼンゴ</t>
    </rPh>
    <rPh sb="2" eb="3">
      <t>ジク</t>
    </rPh>
    <rPh sb="3" eb="4">
      <t>ジュウ</t>
    </rPh>
    <phoneticPr fontId="2"/>
  </si>
  <si>
    <t>後前軸重</t>
    <rPh sb="0" eb="1">
      <t>アト</t>
    </rPh>
    <rPh sb="1" eb="2">
      <t>マエ</t>
    </rPh>
    <rPh sb="2" eb="3">
      <t>ジク</t>
    </rPh>
    <rPh sb="3" eb="4">
      <t>ジュウ</t>
    </rPh>
    <phoneticPr fontId="2"/>
  </si>
  <si>
    <t>後後軸重</t>
    <rPh sb="0" eb="1">
      <t>ウシロ</t>
    </rPh>
    <rPh sb="1" eb="2">
      <t>ウシ</t>
    </rPh>
    <rPh sb="2" eb="3">
      <t>ジク</t>
    </rPh>
    <rPh sb="3" eb="4">
      <t>ジュウ</t>
    </rPh>
    <phoneticPr fontId="2"/>
  </si>
  <si>
    <t>型式</t>
    <rPh sb="0" eb="2">
      <t>カタシキ</t>
    </rPh>
    <phoneticPr fontId="2"/>
  </si>
  <si>
    <t>原動機の種類</t>
    <rPh sb="0" eb="3">
      <t>ゲンドウキ</t>
    </rPh>
    <rPh sb="4" eb="6">
      <t>シュルイ</t>
    </rPh>
    <phoneticPr fontId="2"/>
  </si>
  <si>
    <t>総排気量又は定格出力</t>
    <rPh sb="0" eb="4">
      <t>ソウハイキリョウ</t>
    </rPh>
    <rPh sb="4" eb="5">
      <t>マタ</t>
    </rPh>
    <rPh sb="6" eb="8">
      <t>テイカク</t>
    </rPh>
    <rPh sb="8" eb="10">
      <t>シュツリョク</t>
    </rPh>
    <phoneticPr fontId="2"/>
  </si>
  <si>
    <t>燃料の種類</t>
    <rPh sb="0" eb="2">
      <t>ネンリョウ</t>
    </rPh>
    <rPh sb="3" eb="5">
      <t>シュルイ</t>
    </rPh>
    <phoneticPr fontId="2"/>
  </si>
  <si>
    <t>型式指定番号</t>
    <rPh sb="0" eb="2">
      <t>カタシキ</t>
    </rPh>
    <rPh sb="2" eb="4">
      <t>シテイ</t>
    </rPh>
    <rPh sb="4" eb="6">
      <t>バンゴウ</t>
    </rPh>
    <phoneticPr fontId="2"/>
  </si>
  <si>
    <t>類別区分番号</t>
    <rPh sb="0" eb="2">
      <t>ルイベツ</t>
    </rPh>
    <rPh sb="2" eb="4">
      <t>クブン</t>
    </rPh>
    <rPh sb="4" eb="6">
      <t>バンゴウ</t>
    </rPh>
    <phoneticPr fontId="2"/>
  </si>
  <si>
    <t>所有者の氏名又は名称</t>
    <rPh sb="0" eb="3">
      <t>ショユウシャ</t>
    </rPh>
    <rPh sb="4" eb="6">
      <t>シメイ</t>
    </rPh>
    <rPh sb="6" eb="7">
      <t>マタ</t>
    </rPh>
    <rPh sb="8" eb="10">
      <t>メイショウ</t>
    </rPh>
    <phoneticPr fontId="2"/>
  </si>
  <si>
    <t>所有者の住所</t>
    <rPh sb="0" eb="3">
      <t>ショユウシャ</t>
    </rPh>
    <rPh sb="4" eb="6">
      <t>ジュウショ</t>
    </rPh>
    <phoneticPr fontId="2"/>
  </si>
  <si>
    <t>使用者の氏名又は名称</t>
    <rPh sb="0" eb="3">
      <t>シヨウシャ</t>
    </rPh>
    <rPh sb="4" eb="6">
      <t>シメイ</t>
    </rPh>
    <rPh sb="6" eb="7">
      <t>マタ</t>
    </rPh>
    <rPh sb="8" eb="10">
      <t>メイショウ</t>
    </rPh>
    <phoneticPr fontId="2"/>
  </si>
  <si>
    <t>使用者の住所</t>
    <rPh sb="0" eb="3">
      <t>シヨウシャ</t>
    </rPh>
    <rPh sb="4" eb="6">
      <t>ジュウショ</t>
    </rPh>
    <phoneticPr fontId="2"/>
  </si>
  <si>
    <t>使用の本拠の位置</t>
    <rPh sb="0" eb="2">
      <t>シヨウ</t>
    </rPh>
    <rPh sb="3" eb="5">
      <t>ホンキョ</t>
    </rPh>
    <rPh sb="6" eb="8">
      <t>イチ</t>
    </rPh>
    <phoneticPr fontId="2"/>
  </si>
  <si>
    <t>有効期間の満了する日</t>
    <rPh sb="0" eb="2">
      <t>ユウコウ</t>
    </rPh>
    <rPh sb="2" eb="4">
      <t>キカン</t>
    </rPh>
    <rPh sb="5" eb="7">
      <t>マンリョウ</t>
    </rPh>
    <rPh sb="9" eb="10">
      <t>ヒ</t>
    </rPh>
    <phoneticPr fontId="2"/>
  </si>
  <si>
    <t>　年　　　月　　　日</t>
    <rPh sb="1" eb="2">
      <t>ネン</t>
    </rPh>
    <rPh sb="5" eb="6">
      <t>ガツ</t>
    </rPh>
    <rPh sb="9" eb="10">
      <t>ニチ</t>
    </rPh>
    <phoneticPr fontId="2"/>
  </si>
  <si>
    <t>備　　　考</t>
    <rPh sb="0" eb="1">
      <t>ソナエ</t>
    </rPh>
    <rPh sb="4" eb="5">
      <t>コウ</t>
    </rPh>
    <phoneticPr fontId="2"/>
  </si>
  <si>
    <t>規則で定める低公害車導入割合（目標となる導入割合）</t>
    <rPh sb="0" eb="2">
      <t>キソク</t>
    </rPh>
    <rPh sb="3" eb="4">
      <t>サダ</t>
    </rPh>
    <rPh sb="6" eb="9">
      <t>テイコウガイ</t>
    </rPh>
    <rPh sb="9" eb="10">
      <t>シャ</t>
    </rPh>
    <rPh sb="10" eb="12">
      <t>ドウニュウ</t>
    </rPh>
    <rPh sb="12" eb="14">
      <t>ワリアイ</t>
    </rPh>
    <rPh sb="15" eb="17">
      <t>モクヒョウ</t>
    </rPh>
    <rPh sb="20" eb="22">
      <t>ドウニュウ</t>
    </rPh>
    <rPh sb="22" eb="24">
      <t>ワリアイ</t>
    </rPh>
    <phoneticPr fontId="2"/>
  </si>
  <si>
    <t>特定自動車使用事業者は、規則で定めるところにより、毎年度、前年度末の低公害車導入割合その他規則で定める事項を知事に届け出なければならない。</t>
    <rPh sb="0" eb="2">
      <t>トクテイ</t>
    </rPh>
    <rPh sb="2" eb="5">
      <t>ジドウシャ</t>
    </rPh>
    <rPh sb="5" eb="7">
      <t>シヨウ</t>
    </rPh>
    <rPh sb="7" eb="10">
      <t>ジギョウシャ</t>
    </rPh>
    <rPh sb="12" eb="14">
      <t>キソク</t>
    </rPh>
    <rPh sb="15" eb="16">
      <t>サダ</t>
    </rPh>
    <rPh sb="25" eb="28">
      <t>マイネンド</t>
    </rPh>
    <rPh sb="29" eb="32">
      <t>ゼンネンド</t>
    </rPh>
    <rPh sb="32" eb="33">
      <t>マツ</t>
    </rPh>
    <rPh sb="34" eb="37">
      <t>テイコウガイ</t>
    </rPh>
    <rPh sb="37" eb="38">
      <t>シャ</t>
    </rPh>
    <rPh sb="38" eb="40">
      <t>ドウニュウ</t>
    </rPh>
    <rPh sb="40" eb="42">
      <t>ワリアイ</t>
    </rPh>
    <rPh sb="44" eb="45">
      <t>タ</t>
    </rPh>
    <rPh sb="45" eb="47">
      <t>キソク</t>
    </rPh>
    <rPh sb="48" eb="49">
      <t>サダ</t>
    </rPh>
    <rPh sb="51" eb="53">
      <t>ジコウ</t>
    </rPh>
    <rPh sb="54" eb="56">
      <t>チジ</t>
    </rPh>
    <rPh sb="57" eb="58">
      <t>トド</t>
    </rPh>
    <rPh sb="59" eb="60">
      <t>デ</t>
    </rPh>
    <phoneticPr fontId="2"/>
  </si>
  <si>
    <t>条例第８０条の概要</t>
  </si>
  <si>
    <t>定義等</t>
    <rPh sb="0" eb="2">
      <t>テイギ</t>
    </rPh>
    <rPh sb="2" eb="3">
      <t>トウ</t>
    </rPh>
    <phoneticPr fontId="2"/>
  </si>
  <si>
    <t>電気自動車</t>
    <rPh sb="0" eb="2">
      <t>デンキ</t>
    </rPh>
    <rPh sb="2" eb="5">
      <t>ジドウシャ</t>
    </rPh>
    <phoneticPr fontId="2"/>
  </si>
  <si>
    <t>自動車の種別・総重量</t>
    <rPh sb="0" eb="3">
      <t>ジドウシャ</t>
    </rPh>
    <rPh sb="4" eb="6">
      <t>シュベツ</t>
    </rPh>
    <rPh sb="7" eb="10">
      <t>ソウジュウリョウ</t>
    </rPh>
    <phoneticPr fontId="2"/>
  </si>
  <si>
    <t>はじめに</t>
    <phoneticPr fontId="2"/>
  </si>
  <si>
    <t>（低公害車導入義務の対象事業者）</t>
    <rPh sb="1" eb="4">
      <t>テイコウガイ</t>
    </rPh>
    <rPh sb="4" eb="5">
      <t>シャ</t>
    </rPh>
    <rPh sb="5" eb="7">
      <t>ドウニュウ</t>
    </rPh>
    <rPh sb="7" eb="9">
      <t>ギム</t>
    </rPh>
    <rPh sb="10" eb="12">
      <t>タイショウ</t>
    </rPh>
    <rPh sb="12" eb="15">
      <t>ジギョウシャ</t>
    </rPh>
    <phoneticPr fontId="2"/>
  </si>
  <si>
    <t>（目標導入率）</t>
    <rPh sb="1" eb="3">
      <t>モクヒョウ</t>
    </rPh>
    <rPh sb="3" eb="6">
      <t>ドウニュウリツ</t>
    </rPh>
    <phoneticPr fontId="2"/>
  </si>
  <si>
    <t>カウント</t>
    <phoneticPr fontId="2"/>
  </si>
  <si>
    <t>&lt;=3500</t>
    <phoneticPr fontId="2"/>
  </si>
  <si>
    <t>&gt;1</t>
    <phoneticPr fontId="2"/>
  </si>
  <si>
    <t>&gt;3500</t>
    <phoneticPr fontId="2"/>
  </si>
  <si>
    <t>&lt;=12000</t>
    <phoneticPr fontId="2"/>
  </si>
  <si>
    <t>&gt;12000</t>
    <phoneticPr fontId="2"/>
  </si>
  <si>
    <t>①</t>
    <phoneticPr fontId="2"/>
  </si>
  <si>
    <t>&lt;=3500</t>
    <phoneticPr fontId="2"/>
  </si>
  <si>
    <t>&gt;3500</t>
    <phoneticPr fontId="2"/>
  </si>
  <si>
    <t>&lt;=12000</t>
    <phoneticPr fontId="2"/>
  </si>
  <si>
    <t>②</t>
    <phoneticPr fontId="2"/>
  </si>
  <si>
    <t>③</t>
    <phoneticPr fontId="2"/>
  </si>
  <si>
    <t>ＣＮＧ</t>
    <phoneticPr fontId="2"/>
  </si>
  <si>
    <t>ＣＮＧ</t>
    <phoneticPr fontId="2"/>
  </si>
  <si>
    <t>ＣＮＧ</t>
    <phoneticPr fontId="2"/>
  </si>
  <si>
    <t>④</t>
    <phoneticPr fontId="2"/>
  </si>
  <si>
    <t>メタノール</t>
    <phoneticPr fontId="2"/>
  </si>
  <si>
    <t>メタノール</t>
    <phoneticPr fontId="2"/>
  </si>
  <si>
    <t>メタノール</t>
    <phoneticPr fontId="2"/>
  </si>
  <si>
    <t>⑥</t>
    <phoneticPr fontId="2"/>
  </si>
  <si>
    <t>ＬＰＧ</t>
    <phoneticPr fontId="2"/>
  </si>
  <si>
    <t>ＬＰＧ</t>
    <phoneticPr fontId="2"/>
  </si>
  <si>
    <t>ＬＰＧ</t>
    <phoneticPr fontId="2"/>
  </si>
  <si>
    <t>１６⑤</t>
    <phoneticPr fontId="2"/>
  </si>
  <si>
    <t>=Ａ</t>
    <phoneticPr fontId="2"/>
  </si>
  <si>
    <t>&lt;=3500</t>
    <phoneticPr fontId="2"/>
  </si>
  <si>
    <t>ハイブリッド</t>
    <phoneticPr fontId="2"/>
  </si>
  <si>
    <t>=Ｈ</t>
    <phoneticPr fontId="2"/>
  </si>
  <si>
    <t>=Ｂ</t>
    <phoneticPr fontId="2"/>
  </si>
  <si>
    <t>=Ｃ</t>
    <phoneticPr fontId="2"/>
  </si>
  <si>
    <t>=Ｅ</t>
    <phoneticPr fontId="2"/>
  </si>
  <si>
    <t>=Ｊ</t>
    <phoneticPr fontId="2"/>
  </si>
  <si>
    <t>=Ｋ</t>
    <phoneticPr fontId="2"/>
  </si>
  <si>
    <t>=Ｌ</t>
    <phoneticPr fontId="2"/>
  </si>
  <si>
    <t>=Ｍ</t>
    <phoneticPr fontId="2"/>
  </si>
  <si>
    <t>=Ｎ</t>
    <phoneticPr fontId="2"/>
  </si>
  <si>
    <t>=Ｐ</t>
    <phoneticPr fontId="2"/>
  </si>
  <si>
    <t>=Ｑ</t>
    <phoneticPr fontId="2"/>
  </si>
  <si>
    <t>=Ｒ</t>
    <phoneticPr fontId="2"/>
  </si>
  <si>
    <t>=Ｓ</t>
    <phoneticPr fontId="2"/>
  </si>
  <si>
    <t>=Ｔ</t>
    <phoneticPr fontId="2"/>
  </si>
  <si>
    <t>=Ｕ</t>
    <phoneticPr fontId="2"/>
  </si>
  <si>
    <t>=Ｖ</t>
    <phoneticPr fontId="2"/>
  </si>
  <si>
    <t>=Ｘ</t>
    <phoneticPr fontId="2"/>
  </si>
  <si>
    <t>=Ｙ</t>
    <phoneticPr fontId="2"/>
  </si>
  <si>
    <t>=Ｚ</t>
    <phoneticPr fontId="2"/>
  </si>
  <si>
    <t>=ＫＡ</t>
    <phoneticPr fontId="2"/>
  </si>
  <si>
    <t>=ＫＢ</t>
    <phoneticPr fontId="2"/>
  </si>
  <si>
    <t>=ＫＣ</t>
    <phoneticPr fontId="2"/>
  </si>
  <si>
    <t>=ＫＤ</t>
    <phoneticPr fontId="2"/>
  </si>
  <si>
    <t>=ＧＡ</t>
    <phoneticPr fontId="2"/>
  </si>
  <si>
    <t>=ＧＢ</t>
    <phoneticPr fontId="2"/>
  </si>
  <si>
    <t>１６⑤</t>
    <phoneticPr fontId="2"/>
  </si>
  <si>
    <t>１６⑤</t>
    <phoneticPr fontId="2"/>
  </si>
  <si>
    <t>&gt;3500</t>
    <phoneticPr fontId="2"/>
  </si>
  <si>
    <t>&lt;=12000</t>
    <phoneticPr fontId="2"/>
  </si>
  <si>
    <t>１６⑤</t>
    <phoneticPr fontId="2"/>
  </si>
  <si>
    <t>&gt;12000</t>
    <phoneticPr fontId="2"/>
  </si>
  <si>
    <t>=ＨＡ</t>
    <phoneticPr fontId="2"/>
  </si>
  <si>
    <t>=ＨＢ</t>
    <phoneticPr fontId="2"/>
  </si>
  <si>
    <t>=ＨＣ</t>
    <phoneticPr fontId="2"/>
  </si>
  <si>
    <t>=ＨＤ</t>
    <phoneticPr fontId="2"/>
  </si>
  <si>
    <t>=ＨＥ</t>
    <phoneticPr fontId="2"/>
  </si>
  <si>
    <t>=ＨＧ</t>
    <phoneticPr fontId="2"/>
  </si>
  <si>
    <t>ガソリン</t>
    <phoneticPr fontId="2"/>
  </si>
  <si>
    <t>=ＨＨ</t>
    <phoneticPr fontId="2"/>
  </si>
  <si>
    <t>=ＨＪ</t>
    <phoneticPr fontId="2"/>
  </si>
  <si>
    <t>=ＨＫ</t>
    <phoneticPr fontId="2"/>
  </si>
  <si>
    <t>=ＨＬ</t>
    <phoneticPr fontId="2"/>
  </si>
  <si>
    <t>=ＨＮ</t>
    <phoneticPr fontId="2"/>
  </si>
  <si>
    <t>=ＨＰ</t>
    <phoneticPr fontId="2"/>
  </si>
  <si>
    <t>=ＨＱ</t>
    <phoneticPr fontId="2"/>
  </si>
  <si>
    <t>=ＨＳ</t>
    <phoneticPr fontId="2"/>
  </si>
  <si>
    <t>=ＨＴ</t>
    <phoneticPr fontId="2"/>
  </si>
  <si>
    <t>=ＨＵ</t>
    <phoneticPr fontId="2"/>
  </si>
  <si>
    <t>=ＨＷ</t>
    <phoneticPr fontId="2"/>
  </si>
  <si>
    <t>=ＷＡ</t>
    <phoneticPr fontId="2"/>
  </si>
  <si>
    <t>=ＷＤ</t>
    <phoneticPr fontId="2"/>
  </si>
  <si>
    <t>=ＷＧ</t>
    <phoneticPr fontId="2"/>
  </si>
  <si>
    <t>=ＷＢ</t>
    <phoneticPr fontId="2"/>
  </si>
  <si>
    <t>=ＷＥ</t>
    <phoneticPr fontId="2"/>
  </si>
  <si>
    <t>=ＷＨ</t>
    <phoneticPr fontId="2"/>
  </si>
  <si>
    <t>=ＷＣ</t>
    <phoneticPr fontId="2"/>
  </si>
  <si>
    <t>=ＷＦ</t>
    <phoneticPr fontId="2"/>
  </si>
  <si>
    <t>=ＷＪ</t>
    <phoneticPr fontId="2"/>
  </si>
  <si>
    <t>=ＷＫ</t>
    <phoneticPr fontId="2"/>
  </si>
  <si>
    <t>=ＷＮ</t>
    <phoneticPr fontId="2"/>
  </si>
  <si>
    <t>=ＷＬ</t>
    <phoneticPr fontId="2"/>
  </si>
  <si>
    <t>=ＷＰ</t>
    <phoneticPr fontId="2"/>
  </si>
  <si>
    <t>=ＷＭ</t>
    <phoneticPr fontId="2"/>
  </si>
  <si>
    <t>=ＷＱ</t>
    <phoneticPr fontId="2"/>
  </si>
  <si>
    <t>=ＸＡ</t>
    <phoneticPr fontId="2"/>
  </si>
  <si>
    <t>=ＸＢ</t>
    <phoneticPr fontId="2"/>
  </si>
  <si>
    <t>=ＹＡ</t>
    <phoneticPr fontId="2"/>
  </si>
  <si>
    <t>=ＹＢ</t>
    <phoneticPr fontId="2"/>
  </si>
  <si>
    <t>=ＺＡ</t>
    <phoneticPr fontId="2"/>
  </si>
  <si>
    <t>=ＺＢ</t>
    <phoneticPr fontId="2"/>
  </si>
  <si>
    <t>=ＸＣ</t>
    <phoneticPr fontId="2"/>
  </si>
  <si>
    <t>=ＹＣ</t>
    <phoneticPr fontId="2"/>
  </si>
  <si>
    <t>=ＺＣ</t>
    <phoneticPr fontId="2"/>
  </si>
  <si>
    <t>=ＸＥ</t>
    <phoneticPr fontId="2"/>
  </si>
  <si>
    <t>=ＸＦ</t>
    <phoneticPr fontId="2"/>
  </si>
  <si>
    <t>=ＸＧ</t>
    <phoneticPr fontId="2"/>
  </si>
  <si>
    <t>=ＸＨ</t>
    <phoneticPr fontId="2"/>
  </si>
  <si>
    <t>=ＹＥ</t>
    <phoneticPr fontId="2"/>
  </si>
  <si>
    <t>=ＹＦ</t>
    <phoneticPr fontId="2"/>
  </si>
  <si>
    <t>=ＹＧ</t>
    <phoneticPr fontId="2"/>
  </si>
  <si>
    <t>=ＹＨ</t>
    <phoneticPr fontId="2"/>
  </si>
  <si>
    <t>=ＺＥ</t>
    <phoneticPr fontId="2"/>
  </si>
  <si>
    <t>=ＺＦ</t>
    <phoneticPr fontId="2"/>
  </si>
  <si>
    <t>=ＺＧ</t>
    <phoneticPr fontId="2"/>
  </si>
  <si>
    <t>=ＺＨ</t>
    <phoneticPr fontId="2"/>
  </si>
  <si>
    <t>=ＨＸ</t>
    <phoneticPr fontId="2"/>
  </si>
  <si>
    <t>=ＨＹ</t>
    <phoneticPr fontId="2"/>
  </si>
  <si>
    <t>=ＨＦ</t>
    <phoneticPr fontId="2"/>
  </si>
  <si>
    <t>=ＨＲ</t>
    <phoneticPr fontId="2"/>
  </si>
  <si>
    <t>=ＷＲ</t>
    <phoneticPr fontId="2"/>
  </si>
  <si>
    <t>=ＷＳ</t>
    <phoneticPr fontId="2"/>
  </si>
  <si>
    <t>=ＷＴ</t>
    <phoneticPr fontId="2"/>
  </si>
  <si>
    <t>=ＸＤ</t>
    <phoneticPr fontId="2"/>
  </si>
  <si>
    <t>=ＹＤ</t>
    <phoneticPr fontId="2"/>
  </si>
  <si>
    <t>=ＺＤ</t>
    <phoneticPr fontId="2"/>
  </si>
  <si>
    <t>=ＸＬ</t>
    <phoneticPr fontId="2"/>
  </si>
  <si>
    <t>=ＹＬ</t>
    <phoneticPr fontId="2"/>
  </si>
  <si>
    <t>=ＺＬ</t>
    <phoneticPr fontId="2"/>
  </si>
  <si>
    <t>=ＶＡ</t>
    <phoneticPr fontId="2"/>
  </si>
  <si>
    <t>=ＶＢ</t>
    <phoneticPr fontId="2"/>
  </si>
  <si>
    <t>=ＶＣ</t>
    <phoneticPr fontId="2"/>
  </si>
  <si>
    <t>=ＶＤ</t>
    <phoneticPr fontId="2"/>
  </si>
  <si>
    <t>=ＶＥ</t>
    <phoneticPr fontId="2"/>
  </si>
  <si>
    <t>=ＶＦ</t>
    <phoneticPr fontId="2"/>
  </si>
  <si>
    <t>=ＶＧ</t>
    <phoneticPr fontId="2"/>
  </si>
  <si>
    <t>=ＶＨ</t>
    <phoneticPr fontId="2"/>
  </si>
  <si>
    <t>=ＨＭ</t>
    <phoneticPr fontId="2"/>
  </si>
  <si>
    <t>=ＷＵ</t>
    <phoneticPr fontId="2"/>
  </si>
  <si>
    <t>=ＷＶ</t>
    <phoneticPr fontId="2"/>
  </si>
  <si>
    <t>=ＷＷ</t>
    <phoneticPr fontId="2"/>
  </si>
  <si>
    <t>=ＨＺ</t>
    <phoneticPr fontId="2"/>
  </si>
  <si>
    <t>=ＸＭ</t>
    <phoneticPr fontId="2"/>
  </si>
  <si>
    <t>=ＹＭ</t>
    <phoneticPr fontId="2"/>
  </si>
  <si>
    <t>=ＺＭ</t>
    <phoneticPr fontId="2"/>
  </si>
  <si>
    <t>=ＶＪ</t>
    <phoneticPr fontId="2"/>
  </si>
  <si>
    <t>=ＶＫ</t>
    <phoneticPr fontId="2"/>
  </si>
  <si>
    <t>=ＶＬ</t>
    <phoneticPr fontId="2"/>
  </si>
  <si>
    <t>=ＶＭ</t>
    <phoneticPr fontId="2"/>
  </si>
  <si>
    <t>=ＶＮ</t>
    <phoneticPr fontId="2"/>
  </si>
  <si>
    <t>=ＶＰ</t>
    <phoneticPr fontId="2"/>
  </si>
  <si>
    <t>=ＶＱ</t>
    <phoneticPr fontId="2"/>
  </si>
  <si>
    <t>=ＶＲ</t>
    <phoneticPr fontId="2"/>
  </si>
  <si>
    <t>=ＤＡ</t>
    <phoneticPr fontId="2"/>
  </si>
  <si>
    <t>=ＤＤ</t>
    <phoneticPr fontId="2"/>
  </si>
  <si>
    <t>=ＤＧ</t>
    <phoneticPr fontId="2"/>
  </si>
  <si>
    <t>=ＤＢ</t>
    <phoneticPr fontId="2"/>
  </si>
  <si>
    <t>=ＤＥ</t>
    <phoneticPr fontId="2"/>
  </si>
  <si>
    <t>=ＤＨ</t>
    <phoneticPr fontId="2"/>
  </si>
  <si>
    <t>=ＤＣ</t>
    <phoneticPr fontId="2"/>
  </si>
  <si>
    <t>=ＤＦ</t>
    <phoneticPr fontId="2"/>
  </si>
  <si>
    <t>=ＤＪ</t>
    <phoneticPr fontId="2"/>
  </si>
  <si>
    <t>=ＤＫ</t>
    <phoneticPr fontId="2"/>
  </si>
  <si>
    <t>=ＤＮ</t>
    <phoneticPr fontId="2"/>
  </si>
  <si>
    <t>=ＤＬ</t>
    <phoneticPr fontId="2"/>
  </si>
  <si>
    <t>=ＤＰ</t>
    <phoneticPr fontId="2"/>
  </si>
  <si>
    <t>=ＤＭ</t>
    <phoneticPr fontId="2"/>
  </si>
  <si>
    <t>=ＤＱ</t>
    <phoneticPr fontId="2"/>
  </si>
  <si>
    <t>=ＴＡ</t>
    <phoneticPr fontId="2"/>
  </si>
  <si>
    <t>&lt;3500</t>
    <phoneticPr fontId="2"/>
  </si>
  <si>
    <t>=ＴＢ</t>
    <phoneticPr fontId="2"/>
  </si>
  <si>
    <t>=ＬＡ</t>
    <phoneticPr fontId="2"/>
  </si>
  <si>
    <t>=ＬＢ</t>
    <phoneticPr fontId="2"/>
  </si>
  <si>
    <t>=ＵＡ</t>
    <phoneticPr fontId="2"/>
  </si>
  <si>
    <t>=ＵＢ</t>
    <phoneticPr fontId="2"/>
  </si>
  <si>
    <t>=ＴＣ</t>
    <phoneticPr fontId="2"/>
  </si>
  <si>
    <t>=ＬＣ</t>
    <phoneticPr fontId="2"/>
  </si>
  <si>
    <t>=ＵＣ</t>
    <phoneticPr fontId="2"/>
  </si>
  <si>
    <t>=ＴＥ</t>
    <phoneticPr fontId="2"/>
  </si>
  <si>
    <t>=ＴＦ</t>
    <phoneticPr fontId="2"/>
  </si>
  <si>
    <t>=ＴＧ</t>
    <phoneticPr fontId="2"/>
  </si>
  <si>
    <t>=ＴＨ</t>
    <phoneticPr fontId="2"/>
  </si>
  <si>
    <t>=ＬＥ</t>
    <phoneticPr fontId="2"/>
  </si>
  <si>
    <t>=ＬＦ</t>
    <phoneticPr fontId="2"/>
  </si>
  <si>
    <t>=ＬＧ</t>
    <phoneticPr fontId="2"/>
  </si>
  <si>
    <t>=ＬＨ</t>
    <phoneticPr fontId="2"/>
  </si>
  <si>
    <t>=ＵＥ</t>
    <phoneticPr fontId="2"/>
  </si>
  <si>
    <t>=ＵＦ</t>
    <phoneticPr fontId="2"/>
  </si>
  <si>
    <t>=ＵＧ</t>
    <phoneticPr fontId="2"/>
  </si>
  <si>
    <t>=ＵＨ</t>
    <phoneticPr fontId="2"/>
  </si>
  <si>
    <t>=ＤＲ</t>
    <phoneticPr fontId="2"/>
  </si>
  <si>
    <t>=ＤＳ</t>
    <phoneticPr fontId="2"/>
  </si>
  <si>
    <t>=ＤＴ</t>
    <phoneticPr fontId="2"/>
  </si>
  <si>
    <t>=ＴＤ</t>
    <phoneticPr fontId="2"/>
  </si>
  <si>
    <t>=ＬＤ</t>
    <phoneticPr fontId="2"/>
  </si>
  <si>
    <t>=ＵＤ</t>
    <phoneticPr fontId="2"/>
  </si>
  <si>
    <t>=ＴＬ</t>
    <phoneticPr fontId="2"/>
  </si>
  <si>
    <t>=ＬＬ</t>
    <phoneticPr fontId="2"/>
  </si>
  <si>
    <t>=ＵＬ</t>
    <phoneticPr fontId="2"/>
  </si>
  <si>
    <t>=ＰＡ</t>
    <phoneticPr fontId="2"/>
  </si>
  <si>
    <t>=ＰＢ</t>
    <phoneticPr fontId="2"/>
  </si>
  <si>
    <t>=ＰＣ</t>
    <phoneticPr fontId="2"/>
  </si>
  <si>
    <t>=ＰＥ</t>
    <phoneticPr fontId="2"/>
  </si>
  <si>
    <t>=ＰＦ</t>
    <phoneticPr fontId="2"/>
  </si>
  <si>
    <t>=ＰＧ</t>
    <phoneticPr fontId="2"/>
  </si>
  <si>
    <t>=ＰＨ</t>
    <phoneticPr fontId="2"/>
  </si>
  <si>
    <t>=ＤＵ</t>
    <phoneticPr fontId="2"/>
  </si>
  <si>
    <t>=ＤＶ</t>
    <phoneticPr fontId="2"/>
  </si>
  <si>
    <t>=ＤＷ</t>
    <phoneticPr fontId="2"/>
  </si>
  <si>
    <t>ＴＭ</t>
    <phoneticPr fontId="2"/>
  </si>
  <si>
    <t>=ＬＭ</t>
    <phoneticPr fontId="2"/>
  </si>
  <si>
    <t>=ＵＭ</t>
    <phoneticPr fontId="2"/>
  </si>
  <si>
    <t>=ＰＪ</t>
    <phoneticPr fontId="2"/>
  </si>
  <si>
    <t>=ＰＫ</t>
    <phoneticPr fontId="2"/>
  </si>
  <si>
    <t>=ＰＬ</t>
    <phoneticPr fontId="2"/>
  </si>
  <si>
    <t>=ＰＭ</t>
    <phoneticPr fontId="2"/>
  </si>
  <si>
    <t>=ＰＮ</t>
    <phoneticPr fontId="2"/>
  </si>
  <si>
    <t>=ＰＰ</t>
    <phoneticPr fontId="2"/>
  </si>
  <si>
    <t>=ＰＱ</t>
    <phoneticPr fontId="2"/>
  </si>
  <si>
    <t>=ＰＲ</t>
    <phoneticPr fontId="2"/>
  </si>
  <si>
    <t>=ＫＲ</t>
    <phoneticPr fontId="2"/>
  </si>
  <si>
    <t>１７⑤</t>
    <phoneticPr fontId="2"/>
  </si>
  <si>
    <t>ガソリン</t>
    <phoneticPr fontId="2"/>
  </si>
  <si>
    <t>=ＡＡＤ</t>
    <phoneticPr fontId="2"/>
  </si>
  <si>
    <t>=ＡＡＥ</t>
    <phoneticPr fontId="2"/>
  </si>
  <si>
    <t>=ＡＡＦ</t>
    <phoneticPr fontId="2"/>
  </si>
  <si>
    <t>=ＣＡＡ</t>
    <phoneticPr fontId="2"/>
  </si>
  <si>
    <t>=ＣＡＥ</t>
    <phoneticPr fontId="2"/>
  </si>
  <si>
    <t>=ＣＡＦ</t>
    <phoneticPr fontId="2"/>
  </si>
  <si>
    <t>=ＤＡＡ</t>
    <phoneticPr fontId="2"/>
  </si>
  <si>
    <t>=ＤＡＤ</t>
    <phoneticPr fontId="2"/>
  </si>
  <si>
    <t>=ＤＡＥ</t>
    <phoneticPr fontId="2"/>
  </si>
  <si>
    <t>=ＤＡＦ</t>
    <phoneticPr fontId="2"/>
  </si>
  <si>
    <t>=ＥＡＡ</t>
    <phoneticPr fontId="2"/>
  </si>
  <si>
    <t>=ＥＡＤ</t>
    <phoneticPr fontId="2"/>
  </si>
  <si>
    <t>=ＥＡＥ</t>
    <phoneticPr fontId="2"/>
  </si>
  <si>
    <t>=ＥＡＦ</t>
    <phoneticPr fontId="2"/>
  </si>
  <si>
    <t>=ＧＡＡ</t>
    <phoneticPr fontId="2"/>
  </si>
  <si>
    <t>=ＧＡＤ</t>
    <phoneticPr fontId="2"/>
  </si>
  <si>
    <t>=ＧＡＥ</t>
    <phoneticPr fontId="2"/>
  </si>
  <si>
    <t>=ＧＡＦ</t>
    <phoneticPr fontId="2"/>
  </si>
  <si>
    <t>=ＨＡＡ</t>
    <phoneticPr fontId="2"/>
  </si>
  <si>
    <t>=ＨＡＤ</t>
    <phoneticPr fontId="2"/>
  </si>
  <si>
    <t>=ＨＡＥ</t>
    <phoneticPr fontId="2"/>
  </si>
  <si>
    <t>=ＨＡＦ</t>
    <phoneticPr fontId="2"/>
  </si>
  <si>
    <t>=ＡＣＢ</t>
    <phoneticPr fontId="2"/>
  </si>
  <si>
    <t>=ＡＣＣ</t>
    <phoneticPr fontId="2"/>
  </si>
  <si>
    <t>=ＡＣＤ</t>
    <phoneticPr fontId="2"/>
  </si>
  <si>
    <t>=ＡＣＥ</t>
    <phoneticPr fontId="2"/>
  </si>
  <si>
    <t>=ＡＣＦ</t>
    <phoneticPr fontId="2"/>
  </si>
  <si>
    <t>=ＣＣＢ</t>
    <phoneticPr fontId="2"/>
  </si>
  <si>
    <t>=ＣＣＣ</t>
    <phoneticPr fontId="2"/>
  </si>
  <si>
    <t>=ＣＣＤ</t>
    <phoneticPr fontId="2"/>
  </si>
  <si>
    <t>=ＣＣＥ</t>
    <phoneticPr fontId="2"/>
  </si>
  <si>
    <t>=ＣＣＦ</t>
    <phoneticPr fontId="2"/>
  </si>
  <si>
    <t>=ＤＣＢ</t>
    <phoneticPr fontId="2"/>
  </si>
  <si>
    <t>=ＤＣＣ</t>
    <phoneticPr fontId="2"/>
  </si>
  <si>
    <t>=ＤＣＤ</t>
    <phoneticPr fontId="2"/>
  </si>
  <si>
    <t>=ＤＣＥ</t>
    <phoneticPr fontId="2"/>
  </si>
  <si>
    <t>=ＤＣＦ</t>
    <phoneticPr fontId="2"/>
  </si>
  <si>
    <t>=ＥＣＢ</t>
    <phoneticPr fontId="2"/>
  </si>
  <si>
    <t>=ＥＣＣ</t>
    <phoneticPr fontId="2"/>
  </si>
  <si>
    <t>=ＥＣＤ</t>
    <phoneticPr fontId="2"/>
  </si>
  <si>
    <t>=ＥＣＥ</t>
    <phoneticPr fontId="2"/>
  </si>
  <si>
    <t>=ＥＣＦ</t>
    <phoneticPr fontId="2"/>
  </si>
  <si>
    <t>=ＧＣＢ</t>
    <phoneticPr fontId="2"/>
  </si>
  <si>
    <t>=ＧＣＣ</t>
    <phoneticPr fontId="2"/>
  </si>
  <si>
    <t>=ＧＣＤ</t>
    <phoneticPr fontId="2"/>
  </si>
  <si>
    <t>=ＧＣＥ</t>
    <phoneticPr fontId="2"/>
  </si>
  <si>
    <t>=ＧＣＦ</t>
    <phoneticPr fontId="2"/>
  </si>
  <si>
    <t>=ＨＣＢ</t>
    <phoneticPr fontId="2"/>
  </si>
  <si>
    <t>=ＨＣＣ</t>
    <phoneticPr fontId="2"/>
  </si>
  <si>
    <t>=ＨＣＤ</t>
    <phoneticPr fontId="2"/>
  </si>
  <si>
    <t>=ＨＣＥ</t>
    <phoneticPr fontId="2"/>
  </si>
  <si>
    <t>=ＨＣＦ</t>
    <phoneticPr fontId="2"/>
  </si>
  <si>
    <t>１７⑤</t>
    <phoneticPr fontId="2"/>
  </si>
  <si>
    <t>=ＡＡＧ</t>
    <phoneticPr fontId="2"/>
  </si>
  <si>
    <t>=ＡＤＧ</t>
    <phoneticPr fontId="2"/>
  </si>
  <si>
    <t>乗用車換算で、２００台以上の自動車を使用する事業者は、県民の生活環境の保全等に関する条例に基づき、低公害車の導入が義務づけられます。</t>
    <rPh sb="10" eb="13">
      <t>ダイイジョウ</t>
    </rPh>
    <rPh sb="14" eb="17">
      <t>ジドウシャ</t>
    </rPh>
    <rPh sb="18" eb="20">
      <t>シヨウ</t>
    </rPh>
    <rPh sb="22" eb="25">
      <t>ジギョウシャ</t>
    </rPh>
    <rPh sb="27" eb="29">
      <t>ケンミン</t>
    </rPh>
    <rPh sb="30" eb="32">
      <t>セイカツ</t>
    </rPh>
    <rPh sb="32" eb="34">
      <t>カンキョウ</t>
    </rPh>
    <rPh sb="35" eb="37">
      <t>ホゼン</t>
    </rPh>
    <rPh sb="37" eb="38">
      <t>トウ</t>
    </rPh>
    <rPh sb="39" eb="40">
      <t>カン</t>
    </rPh>
    <rPh sb="42" eb="44">
      <t>ジョウレイ</t>
    </rPh>
    <rPh sb="45" eb="46">
      <t>モト</t>
    </rPh>
    <rPh sb="49" eb="52">
      <t>テイコウガイ</t>
    </rPh>
    <rPh sb="52" eb="53">
      <t>シャ</t>
    </rPh>
    <rPh sb="54" eb="56">
      <t>ドウニュウ</t>
    </rPh>
    <rPh sb="57" eb="59">
      <t>ギム</t>
    </rPh>
    <phoneticPr fontId="2"/>
  </si>
  <si>
    <t>留意事項その２　平成７年規制車以前の型式記号の自動車で、自動車検査証の備考欄にハイブリッド車と記載されている場合は、使用燃料欄にハイブリッドと入力する。</t>
    <rPh sb="0" eb="2">
      <t>リュウイ</t>
    </rPh>
    <rPh sb="2" eb="4">
      <t>ジコウ</t>
    </rPh>
    <rPh sb="71" eb="73">
      <t>ニュウリョク</t>
    </rPh>
    <phoneticPr fontId="2"/>
  </si>
  <si>
    <t>車検証の「車両総重量」をｋｇ単位で記入</t>
  </si>
  <si>
    <t>低公害車の種別ごとの台数</t>
    <rPh sb="0" eb="3">
      <t>テイコウガイ</t>
    </rPh>
    <rPh sb="3" eb="4">
      <t>シャ</t>
    </rPh>
    <rPh sb="5" eb="7">
      <t>シュベツ</t>
    </rPh>
    <rPh sb="10" eb="12">
      <t>ダイスウ</t>
    </rPh>
    <phoneticPr fontId="2"/>
  </si>
  <si>
    <t>項番号</t>
    <rPh sb="0" eb="2">
      <t>コウバン</t>
    </rPh>
    <rPh sb="2" eb="3">
      <t>ゴウ</t>
    </rPh>
    <phoneticPr fontId="2"/>
  </si>
  <si>
    <t>低公害車の種別</t>
    <rPh sb="0" eb="3">
      <t>テイコウガイ</t>
    </rPh>
    <rPh sb="3" eb="4">
      <t>シャ</t>
    </rPh>
    <rPh sb="5" eb="7">
      <t>シュベツ</t>
    </rPh>
    <phoneticPr fontId="2"/>
  </si>
  <si>
    <t>乗合自動車及び貨物自動車で車両総重量１２トン超のもの</t>
    <rPh sb="0" eb="2">
      <t>ノリアイ</t>
    </rPh>
    <rPh sb="2" eb="5">
      <t>ジドウシャ</t>
    </rPh>
    <rPh sb="5" eb="6">
      <t>オヨ</t>
    </rPh>
    <rPh sb="7" eb="9">
      <t>カモツ</t>
    </rPh>
    <rPh sb="9" eb="12">
      <t>ジドウシャ</t>
    </rPh>
    <rPh sb="13" eb="15">
      <t>シャリョウ</t>
    </rPh>
    <rPh sb="15" eb="16">
      <t>ソウ</t>
    </rPh>
    <rPh sb="16" eb="18">
      <t>ジュウリョウ</t>
    </rPh>
    <rPh sb="22" eb="23">
      <t>コ</t>
    </rPh>
    <phoneticPr fontId="2"/>
  </si>
  <si>
    <t>計　　　（Ａ）</t>
    <rPh sb="0" eb="1">
      <t>ケイ</t>
    </rPh>
    <phoneticPr fontId="2"/>
  </si>
  <si>
    <t>換算係数　　（ａ）</t>
    <rPh sb="0" eb="2">
      <t>カンサン</t>
    </rPh>
    <rPh sb="2" eb="4">
      <t>ケイスウ</t>
    </rPh>
    <phoneticPr fontId="2"/>
  </si>
  <si>
    <t>計×換算係数　　（Ａ）×（ａ）</t>
    <rPh sb="0" eb="1">
      <t>ケイ</t>
    </rPh>
    <rPh sb="2" eb="4">
      <t>カンサン</t>
    </rPh>
    <rPh sb="4" eb="6">
      <t>ケイスウ</t>
    </rPh>
    <phoneticPr fontId="2"/>
  </si>
  <si>
    <t>知事が別に定める自動車　（Ｂ）</t>
    <rPh sb="0" eb="2">
      <t>チジ</t>
    </rPh>
    <rPh sb="3" eb="4">
      <t>ベツ</t>
    </rPh>
    <rPh sb="5" eb="6">
      <t>サダ</t>
    </rPh>
    <rPh sb="8" eb="11">
      <t>ジドウシャ</t>
    </rPh>
    <phoneticPr fontId="2"/>
  </si>
  <si>
    <t>換算係数　　（ｂ）</t>
    <rPh sb="0" eb="2">
      <t>カンサン</t>
    </rPh>
    <rPh sb="2" eb="4">
      <t>ケイスウ</t>
    </rPh>
    <phoneticPr fontId="2"/>
  </si>
  <si>
    <t>知事が別に定める自動車×換算係数
（Ｂ）×（ｂ）</t>
    <rPh sb="0" eb="2">
      <t>チジ</t>
    </rPh>
    <rPh sb="3" eb="4">
      <t>ベツ</t>
    </rPh>
    <rPh sb="5" eb="6">
      <t>サダ</t>
    </rPh>
    <rPh sb="8" eb="11">
      <t>ジドウシャ</t>
    </rPh>
    <rPh sb="12" eb="14">
      <t>カンサン</t>
    </rPh>
    <rPh sb="14" eb="16">
      <t>ケイスウ</t>
    </rPh>
    <phoneticPr fontId="2"/>
  </si>
  <si>
    <r>
      <t xml:space="preserve">低公害車以外の自動車 </t>
    </r>
    <r>
      <rPr>
        <sz val="11"/>
        <rFont val="ＭＳ Ｐゴシック"/>
        <family val="3"/>
        <charset val="128"/>
      </rPr>
      <t xml:space="preserve"> （Ｃ）</t>
    </r>
    <rPh sb="0" eb="3">
      <t>テイコウガイ</t>
    </rPh>
    <rPh sb="3" eb="4">
      <t>シャ</t>
    </rPh>
    <rPh sb="4" eb="6">
      <t>イガイ</t>
    </rPh>
    <rPh sb="7" eb="10">
      <t>ジドウシャ</t>
    </rPh>
    <phoneticPr fontId="2"/>
  </si>
  <si>
    <t>合計×換算係数　（Ｄ）×（ｃ）</t>
    <rPh sb="0" eb="2">
      <t>ゴウケイ</t>
    </rPh>
    <rPh sb="3" eb="5">
      <t>カンサン</t>
    </rPh>
    <rPh sb="5" eb="7">
      <t>ケイスウ</t>
    </rPh>
    <phoneticPr fontId="2"/>
  </si>
  <si>
    <t>換算係数　（ｃ）</t>
    <rPh sb="0" eb="2">
      <t>カンサン</t>
    </rPh>
    <rPh sb="2" eb="4">
      <t>ケイスウ</t>
    </rPh>
    <phoneticPr fontId="2"/>
  </si>
  <si>
    <t>低公害車導入割合（実績）</t>
    <rPh sb="0" eb="3">
      <t>テイコウガイ</t>
    </rPh>
    <rPh sb="3" eb="4">
      <t>シャ</t>
    </rPh>
    <rPh sb="4" eb="6">
      <t>ドウニュウ</t>
    </rPh>
    <rPh sb="6" eb="8">
      <t>ワリアイ</t>
    </rPh>
    <rPh sb="9" eb="11">
      <t>ジッセキ</t>
    </rPh>
    <phoneticPr fontId="2"/>
  </si>
  <si>
    <t>低公害車導入割合（目標）</t>
    <rPh sb="0" eb="3">
      <t>テイコウガイ</t>
    </rPh>
    <rPh sb="3" eb="4">
      <t>シャ</t>
    </rPh>
    <rPh sb="4" eb="6">
      <t>ドウニュウ</t>
    </rPh>
    <rPh sb="6" eb="8">
      <t>ワリアイ</t>
    </rPh>
    <rPh sb="9" eb="11">
      <t>モクヒョウ</t>
    </rPh>
    <phoneticPr fontId="2"/>
  </si>
  <si>
    <t>低公害車の導入義務の対象となる特定自動車使用事業者は、（Ｄ）×（ｃ）の合計≧２００台の場合</t>
    <rPh sb="0" eb="3">
      <t>テイコウガイ</t>
    </rPh>
    <rPh sb="3" eb="4">
      <t>シャ</t>
    </rPh>
    <rPh sb="5" eb="7">
      <t>ドウニュウ</t>
    </rPh>
    <rPh sb="7" eb="9">
      <t>ギム</t>
    </rPh>
    <rPh sb="10" eb="12">
      <t>タイショウ</t>
    </rPh>
    <rPh sb="15" eb="17">
      <t>トクテイ</t>
    </rPh>
    <rPh sb="17" eb="20">
      <t>ジドウシャ</t>
    </rPh>
    <rPh sb="20" eb="22">
      <t>シヨウ</t>
    </rPh>
    <rPh sb="22" eb="25">
      <t>ジギョウシャ</t>
    </rPh>
    <rPh sb="35" eb="37">
      <t>ゴウケイ</t>
    </rPh>
    <rPh sb="41" eb="42">
      <t>ダイ</t>
    </rPh>
    <rPh sb="43" eb="45">
      <t>バアイ</t>
    </rPh>
    <phoneticPr fontId="2"/>
  </si>
  <si>
    <t>今後の対策</t>
    <rPh sb="0" eb="2">
      <t>コンゴ</t>
    </rPh>
    <rPh sb="3" eb="5">
      <t>タイサク</t>
    </rPh>
    <phoneticPr fontId="2"/>
  </si>
  <si>
    <t>（実績導入率）</t>
    <rPh sb="1" eb="3">
      <t>ジッセキ</t>
    </rPh>
    <rPh sb="3" eb="6">
      <t>ドウニュウリツ</t>
    </rPh>
    <phoneticPr fontId="2"/>
  </si>
  <si>
    <t>軽油</t>
    <rPh sb="0" eb="2">
      <t>ケイユ</t>
    </rPh>
    <phoneticPr fontId="2"/>
  </si>
  <si>
    <t>KR</t>
  </si>
  <si>
    <t>軽油</t>
  </si>
  <si>
    <t>ＬＰＧ</t>
  </si>
  <si>
    <t>ガソリン</t>
  </si>
  <si>
    <t>LA</t>
  </si>
  <si>
    <t>LB</t>
  </si>
  <si>
    <t>LD</t>
  </si>
  <si>
    <t>合計</t>
    <rPh sb="0" eb="2">
      <t>ゴウケイ</t>
    </rPh>
    <phoneticPr fontId="2"/>
  </si>
  <si>
    <t>&lt;=12000</t>
  </si>
  <si>
    <t>合計（事業の用に供する自動車）
（Ｄ）＝（Ａ）＋（Ｂ）＋（Ｃ）</t>
    <rPh sb="0" eb="2">
      <t>ゴウケイ</t>
    </rPh>
    <rPh sb="3" eb="5">
      <t>ジギョウ</t>
    </rPh>
    <rPh sb="6" eb="7">
      <t>ヨウ</t>
    </rPh>
    <rPh sb="8" eb="9">
      <t>キョウ</t>
    </rPh>
    <rPh sb="11" eb="14">
      <t>ジドウシャ</t>
    </rPh>
    <phoneticPr fontId="2"/>
  </si>
  <si>
    <t>=ＫＳ</t>
  </si>
  <si>
    <t>ＷＡ</t>
    <phoneticPr fontId="2"/>
  </si>
  <si>
    <t>ＷＤ</t>
    <phoneticPr fontId="2"/>
  </si>
  <si>
    <t>ＷＧ</t>
    <phoneticPr fontId="2"/>
  </si>
  <si>
    <t>ＷＢ</t>
    <phoneticPr fontId="2"/>
  </si>
  <si>
    <t>ＷＥ</t>
    <phoneticPr fontId="2"/>
  </si>
  <si>
    <t>ＷＨ</t>
    <phoneticPr fontId="2"/>
  </si>
  <si>
    <t>ＷＣ</t>
    <phoneticPr fontId="2"/>
  </si>
  <si>
    <t>ＷＦ</t>
    <phoneticPr fontId="2"/>
  </si>
  <si>
    <t>ＷＪ</t>
    <phoneticPr fontId="2"/>
  </si>
  <si>
    <t>ＷＫ</t>
    <phoneticPr fontId="2"/>
  </si>
  <si>
    <t>ＷＮ</t>
    <phoneticPr fontId="2"/>
  </si>
  <si>
    <t>ＷＬ</t>
    <phoneticPr fontId="2"/>
  </si>
  <si>
    <t>ＷＰ</t>
    <phoneticPr fontId="2"/>
  </si>
  <si>
    <t>ＷＭ</t>
    <phoneticPr fontId="2"/>
  </si>
  <si>
    <t>ＷＱ</t>
    <phoneticPr fontId="2"/>
  </si>
  <si>
    <t>ＸＥ</t>
    <phoneticPr fontId="2"/>
  </si>
  <si>
    <t>ＸＦ</t>
    <phoneticPr fontId="2"/>
  </si>
  <si>
    <t>ＸＧ</t>
    <phoneticPr fontId="2"/>
  </si>
  <si>
    <t>ＸＨ</t>
    <phoneticPr fontId="2"/>
  </si>
  <si>
    <t>ＹＥ</t>
    <phoneticPr fontId="2"/>
  </si>
  <si>
    <t>ＹＦ</t>
    <phoneticPr fontId="2"/>
  </si>
  <si>
    <t>ＹＧ</t>
    <phoneticPr fontId="2"/>
  </si>
  <si>
    <t>ＹＨ</t>
    <phoneticPr fontId="2"/>
  </si>
  <si>
    <t>ＺＥ</t>
    <phoneticPr fontId="2"/>
  </si>
  <si>
    <t>ＺＦ</t>
    <phoneticPr fontId="2"/>
  </si>
  <si>
    <t>ＺＧ</t>
    <phoneticPr fontId="2"/>
  </si>
  <si>
    <t>ＺＨ</t>
    <phoneticPr fontId="2"/>
  </si>
  <si>
    <t>ＷＶ</t>
    <phoneticPr fontId="2"/>
  </si>
  <si>
    <t>ＨＪ</t>
    <phoneticPr fontId="2"/>
  </si>
  <si>
    <t>ＷＲ</t>
    <phoneticPr fontId="2"/>
  </si>
  <si>
    <t>ＷＳ</t>
    <phoneticPr fontId="2"/>
  </si>
  <si>
    <t>ＷＴ</t>
    <phoneticPr fontId="2"/>
  </si>
  <si>
    <r>
      <t>=</t>
    </r>
    <r>
      <rPr>
        <sz val="11"/>
        <rFont val="ＭＳ Ｐゴシック"/>
        <family val="3"/>
        <charset val="128"/>
      </rPr>
      <t>ＬＡＤ</t>
    </r>
    <phoneticPr fontId="2"/>
  </si>
  <si>
    <t>=ＬＡＥ</t>
    <phoneticPr fontId="2"/>
  </si>
  <si>
    <t>=ＬＡＦ</t>
    <phoneticPr fontId="2"/>
  </si>
  <si>
    <t>=ＭＡＡ</t>
    <phoneticPr fontId="2"/>
  </si>
  <si>
    <t>=ＭＡＤ</t>
    <phoneticPr fontId="2"/>
  </si>
  <si>
    <t>=ＭＡＥ</t>
    <phoneticPr fontId="2"/>
  </si>
  <si>
    <t>=ＭＡＦ</t>
    <phoneticPr fontId="2"/>
  </si>
  <si>
    <t>=ＲＡＡ</t>
    <phoneticPr fontId="2"/>
  </si>
  <si>
    <t>=ＲＡＤ</t>
    <phoneticPr fontId="2"/>
  </si>
  <si>
    <t>=ＲＡＥ</t>
    <phoneticPr fontId="2"/>
  </si>
  <si>
    <t>=ＲＡＦ</t>
    <phoneticPr fontId="2"/>
  </si>
  <si>
    <t>=ＬＣＢ</t>
    <phoneticPr fontId="2"/>
  </si>
  <si>
    <t>=ＬＣＣ</t>
    <phoneticPr fontId="2"/>
  </si>
  <si>
    <t>=ＬＣＤ</t>
    <phoneticPr fontId="2"/>
  </si>
  <si>
    <t>=ＬＣＥ</t>
    <phoneticPr fontId="2"/>
  </si>
  <si>
    <t>=ＬＣＦ</t>
    <phoneticPr fontId="2"/>
  </si>
  <si>
    <t>=ＬＪＢ</t>
    <phoneticPr fontId="2"/>
  </si>
  <si>
    <t>=ＬＪＣ</t>
    <phoneticPr fontId="2"/>
  </si>
  <si>
    <t>=ＬＪＤ</t>
    <phoneticPr fontId="2"/>
  </si>
  <si>
    <t>=ＬＪＥ</t>
    <phoneticPr fontId="2"/>
  </si>
  <si>
    <t>=ＬＪＦ</t>
    <phoneticPr fontId="2"/>
  </si>
  <si>
    <t>=ＭＣＢ</t>
    <phoneticPr fontId="2"/>
  </si>
  <si>
    <t>=ＭＣＣ</t>
    <phoneticPr fontId="2"/>
  </si>
  <si>
    <t>=ＭＣＤ</t>
    <phoneticPr fontId="2"/>
  </si>
  <si>
    <t>=ＭＣＥ</t>
    <phoneticPr fontId="2"/>
  </si>
  <si>
    <t>=ＭＣＦ</t>
    <phoneticPr fontId="2"/>
  </si>
  <si>
    <t>=ＭＪＢ</t>
    <phoneticPr fontId="2"/>
  </si>
  <si>
    <t>=ＭＪＣ</t>
    <phoneticPr fontId="2"/>
  </si>
  <si>
    <t>=ＭＪＤ</t>
    <phoneticPr fontId="2"/>
  </si>
  <si>
    <t>=ＭＪＥ</t>
    <phoneticPr fontId="2"/>
  </si>
  <si>
    <t>=ＭＪＦ</t>
    <phoneticPr fontId="2"/>
  </si>
  <si>
    <t>=ＲＣＢ</t>
    <phoneticPr fontId="2"/>
  </si>
  <si>
    <t>=ＲＣＣ</t>
    <phoneticPr fontId="2"/>
  </si>
  <si>
    <t>=ＲＣＤ</t>
    <phoneticPr fontId="2"/>
  </si>
  <si>
    <t>=ＲＣＥ</t>
    <phoneticPr fontId="2"/>
  </si>
  <si>
    <t>=ＲＣＦ</t>
    <phoneticPr fontId="2"/>
  </si>
  <si>
    <t>=ＲＪＢ</t>
    <phoneticPr fontId="2"/>
  </si>
  <si>
    <t>=ＲＪＣ</t>
    <phoneticPr fontId="2"/>
  </si>
  <si>
    <t>=ＲＪＤ</t>
    <phoneticPr fontId="2"/>
  </si>
  <si>
    <t>=ＲＪＥ</t>
    <phoneticPr fontId="2"/>
  </si>
  <si>
    <t>=ＲＪＦ</t>
    <phoneticPr fontId="2"/>
  </si>
  <si>
    <t>=ＳＣＦ</t>
    <phoneticPr fontId="2"/>
  </si>
  <si>
    <t>=ＳＪＦ</t>
    <phoneticPr fontId="2"/>
  </si>
  <si>
    <t>=ＬＡＡ</t>
    <phoneticPr fontId="2"/>
  </si>
  <si>
    <t>=ＬＡＧ</t>
    <phoneticPr fontId="2"/>
  </si>
  <si>
    <t>=ＲＪＧ</t>
    <phoneticPr fontId="2"/>
  </si>
  <si>
    <t>ＷＵ</t>
    <phoneticPr fontId="2"/>
  </si>
  <si>
    <t>ＷＷ</t>
    <phoneticPr fontId="2"/>
  </si>
  <si>
    <t>ＤＡ</t>
    <phoneticPr fontId="2"/>
  </si>
  <si>
    <t>ＴＦ</t>
    <phoneticPr fontId="2"/>
  </si>
  <si>
    <t>ＴＧ</t>
    <phoneticPr fontId="2"/>
  </si>
  <si>
    <t>ＴＨ</t>
    <phoneticPr fontId="2"/>
  </si>
  <si>
    <t>ＬＥ</t>
    <phoneticPr fontId="2"/>
  </si>
  <si>
    <t>ＬＦ</t>
    <phoneticPr fontId="2"/>
  </si>
  <si>
    <t>ＬＧ</t>
    <phoneticPr fontId="2"/>
  </si>
  <si>
    <t>ＬＨ</t>
    <phoneticPr fontId="2"/>
  </si>
  <si>
    <t>ＵＥ</t>
    <phoneticPr fontId="2"/>
  </si>
  <si>
    <t>ＵＦ</t>
    <phoneticPr fontId="2"/>
  </si>
  <si>
    <t>ＵＧ</t>
    <phoneticPr fontId="2"/>
  </si>
  <si>
    <t>ＵＨ</t>
    <phoneticPr fontId="2"/>
  </si>
  <si>
    <t>ＤＤ</t>
    <phoneticPr fontId="2"/>
  </si>
  <si>
    <t>ＤＧ</t>
    <phoneticPr fontId="2"/>
  </si>
  <si>
    <t>ＤＢ</t>
    <phoneticPr fontId="2"/>
  </si>
  <si>
    <t>ＤＥ</t>
    <phoneticPr fontId="2"/>
  </si>
  <si>
    <t>ＤＨ</t>
    <phoneticPr fontId="2"/>
  </si>
  <si>
    <t>ＤＣ</t>
    <phoneticPr fontId="2"/>
  </si>
  <si>
    <t>ＤＦ</t>
    <phoneticPr fontId="2"/>
  </si>
  <si>
    <t>ＤＪ</t>
    <phoneticPr fontId="2"/>
  </si>
  <si>
    <t>ＤＫ</t>
    <phoneticPr fontId="2"/>
  </si>
  <si>
    <t>ＤＮ</t>
    <phoneticPr fontId="2"/>
  </si>
  <si>
    <t>ＤＬ</t>
    <phoneticPr fontId="2"/>
  </si>
  <si>
    <t>ＤＰ</t>
    <phoneticPr fontId="2"/>
  </si>
  <si>
    <t>ＤＭ</t>
    <phoneticPr fontId="2"/>
  </si>
  <si>
    <t>ＤＱ</t>
    <phoneticPr fontId="2"/>
  </si>
  <si>
    <t>ＤＲ</t>
    <phoneticPr fontId="2"/>
  </si>
  <si>
    <t>ＤＳ</t>
    <phoneticPr fontId="2"/>
  </si>
  <si>
    <t>ＤＴ</t>
    <phoneticPr fontId="2"/>
  </si>
  <si>
    <t>ＤＵ</t>
    <phoneticPr fontId="2"/>
  </si>
  <si>
    <t>ＤＶ</t>
    <phoneticPr fontId="2"/>
  </si>
  <si>
    <t>ＤＷ</t>
    <phoneticPr fontId="2"/>
  </si>
  <si>
    <t>平成７年規制車以前の型式記号の自動車で</t>
    <rPh sb="0" eb="2">
      <t>ヘイセイ</t>
    </rPh>
    <rPh sb="3" eb="4">
      <t>ネン</t>
    </rPh>
    <rPh sb="4" eb="7">
      <t>キセイシャ</t>
    </rPh>
    <rPh sb="7" eb="9">
      <t>イゼン</t>
    </rPh>
    <rPh sb="10" eb="12">
      <t>カタシキ</t>
    </rPh>
    <rPh sb="12" eb="14">
      <t>キゴウ</t>
    </rPh>
    <rPh sb="15" eb="17">
      <t>ジドウ</t>
    </rPh>
    <rPh sb="17" eb="18">
      <t>クルマ</t>
    </rPh>
    <phoneticPr fontId="2"/>
  </si>
  <si>
    <t>計</t>
  </si>
  <si>
    <t>普通自動車、小型自動車、軽自動車（ＮＯx・ＰＭ法に基づく実績報告等では軽自動車は対象とならないが、本条例では算定対象）。</t>
    <rPh sb="23" eb="24">
      <t>ホウ</t>
    </rPh>
    <rPh sb="25" eb="26">
      <t>モト</t>
    </rPh>
    <rPh sb="28" eb="30">
      <t>ジッセキ</t>
    </rPh>
    <rPh sb="30" eb="32">
      <t>ホウコク</t>
    </rPh>
    <rPh sb="32" eb="33">
      <t>トウ</t>
    </rPh>
    <rPh sb="35" eb="39">
      <t>ケイジドウシャ</t>
    </rPh>
    <rPh sb="40" eb="42">
      <t>タイショウ</t>
    </rPh>
    <rPh sb="49" eb="50">
      <t>ホン</t>
    </rPh>
    <rPh sb="50" eb="52">
      <t>ジョウレイ</t>
    </rPh>
    <rPh sb="54" eb="56">
      <t>サンテイ</t>
    </rPh>
    <rPh sb="56" eb="58">
      <t>タイショウ</t>
    </rPh>
    <phoneticPr fontId="2"/>
  </si>
  <si>
    <t>民間事業者、市町村、公営企業 など</t>
    <rPh sb="6" eb="9">
      <t>シチョウソン</t>
    </rPh>
    <rPh sb="10" eb="12">
      <t>コウエイ</t>
    </rPh>
    <rPh sb="12" eb="14">
      <t>キギョウ</t>
    </rPh>
    <phoneticPr fontId="2"/>
  </si>
  <si>
    <t>④メタノール車</t>
    <rPh sb="6" eb="7">
      <t>シャ</t>
    </rPh>
    <phoneticPr fontId="2"/>
  </si>
  <si>
    <t>車両総重量の確認必要、車両重量が３．５トン以下の車。この他に、大臣認定車がある（車検証の備考欄で確認）。</t>
    <rPh sb="0" eb="2">
      <t>シャリョウ</t>
    </rPh>
    <rPh sb="2" eb="5">
      <t>ソウジュウリョウ</t>
    </rPh>
    <rPh sb="6" eb="8">
      <t>カクニン</t>
    </rPh>
    <rPh sb="8" eb="10">
      <t>ヒツヨウ</t>
    </rPh>
    <rPh sb="11" eb="13">
      <t>シャリョウ</t>
    </rPh>
    <rPh sb="13" eb="15">
      <t>ジュウリョウ</t>
    </rPh>
    <rPh sb="21" eb="23">
      <t>イカ</t>
    </rPh>
    <rPh sb="24" eb="25">
      <t>クルマ</t>
    </rPh>
    <rPh sb="28" eb="29">
      <t>ホカ</t>
    </rPh>
    <rPh sb="31" eb="33">
      <t>ダイジン</t>
    </rPh>
    <rPh sb="33" eb="35">
      <t>ニンテイ</t>
    </rPh>
    <rPh sb="35" eb="36">
      <t>シャ</t>
    </rPh>
    <rPh sb="40" eb="43">
      <t>シャケンショウ</t>
    </rPh>
    <rPh sb="44" eb="47">
      <t>ビコウラン</t>
    </rPh>
    <rPh sb="48" eb="50">
      <t>カクニン</t>
    </rPh>
    <phoneticPr fontId="2"/>
  </si>
  <si>
    <t>ＸＬ</t>
    <phoneticPr fontId="2"/>
  </si>
  <si>
    <t>ＹＬ</t>
    <phoneticPr fontId="2"/>
  </si>
  <si>
    <t>ＺＬ</t>
    <phoneticPr fontId="2"/>
  </si>
  <si>
    <t>ＶＣ</t>
    <phoneticPr fontId="2"/>
  </si>
  <si>
    <t>ＶＤ</t>
    <phoneticPr fontId="2"/>
  </si>
  <si>
    <t>ＶＥ</t>
    <phoneticPr fontId="2"/>
  </si>
  <si>
    <t>ＶＦ</t>
    <phoneticPr fontId="2"/>
  </si>
  <si>
    <t>ＶＧ</t>
    <phoneticPr fontId="2"/>
  </si>
  <si>
    <t>ＶＨ</t>
    <phoneticPr fontId="2"/>
  </si>
  <si>
    <t>車両総重量の確認必要、車両重量が３．５トンを超え１２トン以下の車。</t>
    <phoneticPr fontId="2"/>
  </si>
  <si>
    <t>ＸＭ</t>
    <phoneticPr fontId="2"/>
  </si>
  <si>
    <t>ＹＭ</t>
    <phoneticPr fontId="2"/>
  </si>
  <si>
    <t>ＺＭ</t>
    <phoneticPr fontId="2"/>
  </si>
  <si>
    <t>ＶＬ</t>
    <phoneticPr fontId="2"/>
  </si>
  <si>
    <t>ＶＭ</t>
    <phoneticPr fontId="2"/>
  </si>
  <si>
    <t>ＶＮ</t>
    <phoneticPr fontId="2"/>
  </si>
  <si>
    <t>ＶＰ</t>
    <phoneticPr fontId="2"/>
  </si>
  <si>
    <t>ＶＱ</t>
    <phoneticPr fontId="2"/>
  </si>
  <si>
    <t>ＶＲ</t>
    <phoneticPr fontId="2"/>
  </si>
  <si>
    <t>ＴＬ</t>
    <phoneticPr fontId="2"/>
  </si>
  <si>
    <t>ＬＬ</t>
    <phoneticPr fontId="2"/>
  </si>
  <si>
    <t>ＵＬ</t>
    <phoneticPr fontId="2"/>
  </si>
  <si>
    <t>ＰＡ</t>
    <phoneticPr fontId="2"/>
  </si>
  <si>
    <t>ＰＢ</t>
    <phoneticPr fontId="2"/>
  </si>
  <si>
    <t>ＰＣ</t>
    <phoneticPr fontId="2"/>
  </si>
  <si>
    <t>ＰＤ</t>
    <phoneticPr fontId="2"/>
  </si>
  <si>
    <t>ＰＥ</t>
    <phoneticPr fontId="2"/>
  </si>
  <si>
    <t>ＰＦ</t>
    <phoneticPr fontId="2"/>
  </si>
  <si>
    <t>ＰＧ</t>
    <phoneticPr fontId="2"/>
  </si>
  <si>
    <t>２４９９５ｋｇ</t>
    <phoneticPr fontId="2"/>
  </si>
  <si>
    <t>※特定自動車使用事業者が、低公害車導入状況報告書を提出すること。愛知県内に複数の事業所がある場合、それらを合算して報告すること。個々の事業所で使用する自動車の台数が、２００台未満（乗用車換算）であっても、合算後の台数が２００台以上（乗用車換算）である場合は、報告義務がある。</t>
    <rPh sb="1" eb="3">
      <t>トクテイ</t>
    </rPh>
    <rPh sb="3" eb="6">
      <t>ジドウシャ</t>
    </rPh>
    <rPh sb="6" eb="8">
      <t>シヨウ</t>
    </rPh>
    <rPh sb="8" eb="11">
      <t>ジギョウシャ</t>
    </rPh>
    <rPh sb="13" eb="17">
      <t>テイコウガイシャ</t>
    </rPh>
    <rPh sb="17" eb="19">
      <t>ドウニュウ</t>
    </rPh>
    <rPh sb="19" eb="21">
      <t>ジョウキョウ</t>
    </rPh>
    <rPh sb="21" eb="24">
      <t>ホウコクショ</t>
    </rPh>
    <rPh sb="25" eb="27">
      <t>テイシュツ</t>
    </rPh>
    <rPh sb="32" eb="35">
      <t>ア</t>
    </rPh>
    <rPh sb="35" eb="36">
      <t>ナイ</t>
    </rPh>
    <rPh sb="37" eb="39">
      <t>フクスウ</t>
    </rPh>
    <rPh sb="40" eb="43">
      <t>ジギョウショ</t>
    </rPh>
    <rPh sb="46" eb="48">
      <t>バアイ</t>
    </rPh>
    <rPh sb="53" eb="55">
      <t>ガッサン</t>
    </rPh>
    <rPh sb="57" eb="59">
      <t>ホウコク</t>
    </rPh>
    <rPh sb="64" eb="66">
      <t>ココ</t>
    </rPh>
    <rPh sb="67" eb="70">
      <t>ジギョウショ</t>
    </rPh>
    <rPh sb="71" eb="73">
      <t>シヨウ</t>
    </rPh>
    <rPh sb="75" eb="78">
      <t>ジドウシャ</t>
    </rPh>
    <rPh sb="79" eb="81">
      <t>ダイスウ</t>
    </rPh>
    <rPh sb="86" eb="87">
      <t>ダイ</t>
    </rPh>
    <rPh sb="87" eb="89">
      <t>ミマン</t>
    </rPh>
    <rPh sb="90" eb="93">
      <t>ジョウヨウシャ</t>
    </rPh>
    <rPh sb="93" eb="95">
      <t>カンサン</t>
    </rPh>
    <rPh sb="102" eb="104">
      <t>ガッサン</t>
    </rPh>
    <rPh sb="104" eb="105">
      <t>ゴ</t>
    </rPh>
    <rPh sb="106" eb="108">
      <t>ダイスウ</t>
    </rPh>
    <rPh sb="112" eb="113">
      <t>ダイ</t>
    </rPh>
    <rPh sb="113" eb="115">
      <t>イジョウ</t>
    </rPh>
    <rPh sb="116" eb="119">
      <t>ジョウヨウシャ</t>
    </rPh>
    <rPh sb="119" eb="121">
      <t>カンサン</t>
    </rPh>
    <rPh sb="125" eb="127">
      <t>バアイ</t>
    </rPh>
    <rPh sb="129" eb="131">
      <t>ホウコク</t>
    </rPh>
    <rPh sb="131" eb="133">
      <t>ギム</t>
    </rPh>
    <phoneticPr fontId="2"/>
  </si>
  <si>
    <t>※リース車両を使用する場合、車両の所有者がリース会社であっても、車両の使用者が当該事業者であれば、導入状況報告書の対象車両となる。
※使用者の住所が県外であっても、使用の本拠の位置が県内であれば、導入状況報告書の対象車両である。</t>
    <rPh sb="4" eb="6">
      <t>シャリョウ</t>
    </rPh>
    <rPh sb="7" eb="9">
      <t>シヨウ</t>
    </rPh>
    <rPh sb="11" eb="13">
      <t>バアイ</t>
    </rPh>
    <rPh sb="14" eb="16">
      <t>シャリョウ</t>
    </rPh>
    <rPh sb="17" eb="20">
      <t>ショユウシャ</t>
    </rPh>
    <rPh sb="24" eb="26">
      <t>ガイシャ</t>
    </rPh>
    <rPh sb="32" eb="34">
      <t>シャリョウ</t>
    </rPh>
    <rPh sb="35" eb="38">
      <t>シヨウシャ</t>
    </rPh>
    <rPh sb="39" eb="41">
      <t>トウガイ</t>
    </rPh>
    <rPh sb="41" eb="44">
      <t>ジギョウシャ</t>
    </rPh>
    <rPh sb="49" eb="51">
      <t>ドウニュウ</t>
    </rPh>
    <rPh sb="51" eb="53">
      <t>ジョウキョウ</t>
    </rPh>
    <rPh sb="53" eb="56">
      <t>ホウコクショ</t>
    </rPh>
    <rPh sb="57" eb="59">
      <t>タイショウ</t>
    </rPh>
    <rPh sb="59" eb="61">
      <t>シャリョウ</t>
    </rPh>
    <rPh sb="67" eb="70">
      <t>シヨウシャ</t>
    </rPh>
    <rPh sb="71" eb="73">
      <t>ジュウショ</t>
    </rPh>
    <rPh sb="74" eb="76">
      <t>ケンガイ</t>
    </rPh>
    <rPh sb="82" eb="84">
      <t>シヨウ</t>
    </rPh>
    <rPh sb="85" eb="87">
      <t>ホンキョ</t>
    </rPh>
    <rPh sb="88" eb="90">
      <t>イチ</t>
    </rPh>
    <rPh sb="91" eb="93">
      <t>ケンナイ</t>
    </rPh>
    <rPh sb="98" eb="100">
      <t>ドウニュウ</t>
    </rPh>
    <rPh sb="100" eb="102">
      <t>ジョウキョウ</t>
    </rPh>
    <rPh sb="102" eb="105">
      <t>ホウコクショ</t>
    </rPh>
    <rPh sb="106" eb="108">
      <t>タイショウ</t>
    </rPh>
    <rPh sb="108" eb="110">
      <t>シャリョウ</t>
    </rPh>
    <phoneticPr fontId="2"/>
  </si>
  <si>
    <t>ＰＨ</t>
    <phoneticPr fontId="2"/>
  </si>
  <si>
    <t>ＬＭ</t>
    <phoneticPr fontId="2"/>
  </si>
  <si>
    <t>ＰＪ</t>
    <phoneticPr fontId="2"/>
  </si>
  <si>
    <t>ＰＫ</t>
    <phoneticPr fontId="2"/>
  </si>
  <si>
    <t>ＰＬ</t>
    <phoneticPr fontId="2"/>
  </si>
  <si>
    <t>ＰＭ</t>
    <phoneticPr fontId="2"/>
  </si>
  <si>
    <t>ＰＮ</t>
    <phoneticPr fontId="2"/>
  </si>
  <si>
    <t>ＰＰ</t>
    <phoneticPr fontId="2"/>
  </si>
  <si>
    <t>ＰＱ</t>
    <phoneticPr fontId="2"/>
  </si>
  <si>
    <t>ＰＲ</t>
    <phoneticPr fontId="2"/>
  </si>
  <si>
    <t>ＴＭ</t>
    <phoneticPr fontId="2"/>
  </si>
  <si>
    <t>ＵＤ</t>
    <phoneticPr fontId="2"/>
  </si>
  <si>
    <t>ＵＭ</t>
    <phoneticPr fontId="2"/>
  </si>
  <si>
    <t>車両総重量の確認必要、車両重量が１２トンを超える車。</t>
    <rPh sb="21" eb="22">
      <t>コ</t>
    </rPh>
    <phoneticPr fontId="2"/>
  </si>
  <si>
    <t>車両総重量の確認必要、車両重量が３．５トンを超え１２トン以下の車。この他に、大臣認定車がある（車検証の備考欄で確認）。</t>
    <phoneticPr fontId="2"/>
  </si>
  <si>
    <t>車両総重量の確認必要、車両重量が１２トンを超える車。この他に、大臣認定車がある（車検証の備考欄で確認）。</t>
    <rPh sb="21" eb="22">
      <t>コ</t>
    </rPh>
    <phoneticPr fontId="2"/>
  </si>
  <si>
    <t>車両総重量の確認必要、車両重量が３．５トン以下の車。</t>
    <rPh sb="21" eb="23">
      <t>イカ</t>
    </rPh>
    <phoneticPr fontId="2"/>
  </si>
  <si>
    <t>ＫＲ</t>
    <phoneticPr fontId="2"/>
  </si>
  <si>
    <t>ＫＳ</t>
    <phoneticPr fontId="2"/>
  </si>
  <si>
    <t>１５年規制適合車</t>
    <rPh sb="2" eb="3">
      <t>ネン</t>
    </rPh>
    <rPh sb="3" eb="5">
      <t>キセイ</t>
    </rPh>
    <rPh sb="5" eb="8">
      <t>テキゴウシャ</t>
    </rPh>
    <phoneticPr fontId="2"/>
  </si>
  <si>
    <t>１６年規制適合車</t>
    <rPh sb="2" eb="3">
      <t>ネン</t>
    </rPh>
    <rPh sb="3" eb="5">
      <t>キセイ</t>
    </rPh>
    <rPh sb="5" eb="7">
      <t>テキゴウ</t>
    </rPh>
    <rPh sb="7" eb="8">
      <t>グルマ</t>
    </rPh>
    <phoneticPr fontId="2"/>
  </si>
  <si>
    <t>されている場合は、</t>
    <rPh sb="5" eb="7">
      <t>バアイ</t>
    </rPh>
    <phoneticPr fontId="2"/>
  </si>
  <si>
    <t>車検証の「型式」欄のハイフン左側の１桁または２桁または３桁のアルファベットの記号（識別記号）</t>
  </si>
  <si>
    <t>車検証の「型式」欄のハイフン左側の１桁または２桁または３桁のアルファベットの記号（識別記号）</t>
    <phoneticPr fontId="2"/>
  </si>
  <si>
    <t>=ＧＤＢ</t>
    <phoneticPr fontId="2"/>
  </si>
  <si>
    <t>=ＧＢＤ</t>
    <phoneticPr fontId="2"/>
  </si>
  <si>
    <t>=ＧＢＦ</t>
    <phoneticPr fontId="2"/>
  </si>
  <si>
    <t>２１⑤</t>
    <phoneticPr fontId="2"/>
  </si>
  <si>
    <t>２２⑤</t>
    <phoneticPr fontId="2"/>
  </si>
  <si>
    <t>２１⑤</t>
    <phoneticPr fontId="2"/>
  </si>
  <si>
    <t>２２⑤</t>
    <phoneticPr fontId="2"/>
  </si>
  <si>
    <t>=ＳＣＧ</t>
    <phoneticPr fontId="2"/>
  </si>
  <si>
    <t>=ＳＪＧ</t>
    <phoneticPr fontId="2"/>
  </si>
  <si>
    <t>=ＬＡＧ</t>
    <phoneticPr fontId="2"/>
  </si>
  <si>
    <t>=ＭＡＧ</t>
    <phoneticPr fontId="2"/>
  </si>
  <si>
    <t>=ＲＡＧ</t>
    <phoneticPr fontId="2"/>
  </si>
  <si>
    <t>=ＬＣＧ</t>
    <phoneticPr fontId="2"/>
  </si>
  <si>
    <t>=ＬＪＧ</t>
    <phoneticPr fontId="2"/>
  </si>
  <si>
    <t>=ＭＣＧ</t>
    <phoneticPr fontId="2"/>
  </si>
  <si>
    <t>=ＭＪＧ</t>
    <phoneticPr fontId="2"/>
  </si>
  <si>
    <t>=ＲＣＧ</t>
    <phoneticPr fontId="2"/>
  </si>
  <si>
    <t>=ＲＪＧ</t>
    <phoneticPr fontId="2"/>
  </si>
  <si>
    <t>２１⑦</t>
    <phoneticPr fontId="2"/>
  </si>
  <si>
    <t>=ＬＤＧ</t>
    <phoneticPr fontId="2"/>
  </si>
  <si>
    <t>=ＬＫＧ</t>
    <phoneticPr fontId="2"/>
  </si>
  <si>
    <t>=ＳＤＧ</t>
    <phoneticPr fontId="2"/>
  </si>
  <si>
    <t>=ＳＫＧ</t>
    <phoneticPr fontId="2"/>
  </si>
  <si>
    <t>２２⑦</t>
    <phoneticPr fontId="2"/>
  </si>
  <si>
    <t>=ＭＢＡ</t>
    <phoneticPr fontId="2"/>
  </si>
  <si>
    <t>=ＭＢＤ</t>
    <phoneticPr fontId="2"/>
  </si>
  <si>
    <t>=ＭＢＥ</t>
    <phoneticPr fontId="2"/>
  </si>
  <si>
    <t>=ＭＢＦ</t>
    <phoneticPr fontId="2"/>
  </si>
  <si>
    <t>=ＲＢＡ</t>
    <phoneticPr fontId="2"/>
  </si>
  <si>
    <t>=ＲＢＤ</t>
    <phoneticPr fontId="2"/>
  </si>
  <si>
    <t>=ＲＢＥ</t>
    <phoneticPr fontId="2"/>
  </si>
  <si>
    <t>=ＲＢＦ</t>
    <phoneticPr fontId="2"/>
  </si>
  <si>
    <t>=ＭＤＢ</t>
    <phoneticPr fontId="2"/>
  </si>
  <si>
    <t>=ＭＤＣ</t>
    <phoneticPr fontId="2"/>
  </si>
  <si>
    <t>=ＭＤＤ</t>
    <phoneticPr fontId="2"/>
  </si>
  <si>
    <t>=ＭＤＥ</t>
    <phoneticPr fontId="2"/>
  </si>
  <si>
    <t>=ＭＤＦ</t>
    <phoneticPr fontId="2"/>
  </si>
  <si>
    <t>=ＭＫＢ</t>
    <phoneticPr fontId="2"/>
  </si>
  <si>
    <t>=ＭＫＣ</t>
    <phoneticPr fontId="2"/>
  </si>
  <si>
    <t>=ＭＫＤ</t>
    <phoneticPr fontId="2"/>
  </si>
  <si>
    <t>=ＭＫＥ</t>
    <phoneticPr fontId="2"/>
  </si>
  <si>
    <t>=ＭＫＦ</t>
    <phoneticPr fontId="2"/>
  </si>
  <si>
    <t>=ＲＤＢ</t>
    <phoneticPr fontId="2"/>
  </si>
  <si>
    <t>=ＲＤＣ</t>
    <phoneticPr fontId="2"/>
  </si>
  <si>
    <t>=ＲＤＤ</t>
    <phoneticPr fontId="2"/>
  </si>
  <si>
    <t>=ＲＤＥ</t>
    <phoneticPr fontId="2"/>
  </si>
  <si>
    <t>=ＲＤＦ</t>
    <phoneticPr fontId="2"/>
  </si>
  <si>
    <t>=ＲＫＢ</t>
    <phoneticPr fontId="2"/>
  </si>
  <si>
    <t>=ＲＫＣ</t>
    <phoneticPr fontId="2"/>
  </si>
  <si>
    <t>=ＲＫＤ</t>
    <phoneticPr fontId="2"/>
  </si>
  <si>
    <t>=ＲＫＥ</t>
    <phoneticPr fontId="2"/>
  </si>
  <si>
    <t>=ＲＫＦ</t>
    <phoneticPr fontId="2"/>
  </si>
  <si>
    <t>２１⑧</t>
    <phoneticPr fontId="2"/>
  </si>
  <si>
    <t>=ＭＢＧ</t>
    <phoneticPr fontId="2"/>
  </si>
  <si>
    <t>=ＲＢＧ</t>
    <phoneticPr fontId="2"/>
  </si>
  <si>
    <t>=ＭＤＧ</t>
    <phoneticPr fontId="2"/>
  </si>
  <si>
    <t>=ＭＫＧ</t>
    <phoneticPr fontId="2"/>
  </si>
  <si>
    <t>=ＲＤＧ</t>
    <phoneticPr fontId="2"/>
  </si>
  <si>
    <t>=ＲＫＧ</t>
    <phoneticPr fontId="2"/>
  </si>
  <si>
    <t>事業の用に供する自動車の台数が規則で定める台数以上である事業者（以下「特定自動車使用事業者」という。）は、当該自動車の台数に対する低公害車の台数の割合（以下「低公害車導入割合」という。）を規則で定める割合以上としなければならない。</t>
    <rPh sb="0" eb="2">
      <t>ジギョウ</t>
    </rPh>
    <rPh sb="3" eb="4">
      <t>ヨウ</t>
    </rPh>
    <rPh sb="5" eb="6">
      <t>キョウ</t>
    </rPh>
    <rPh sb="8" eb="11">
      <t>ジドウシャ</t>
    </rPh>
    <rPh sb="12" eb="14">
      <t>ダイスウ</t>
    </rPh>
    <rPh sb="15" eb="17">
      <t>キソク</t>
    </rPh>
    <rPh sb="18" eb="19">
      <t>サダ</t>
    </rPh>
    <rPh sb="21" eb="23">
      <t>ダイスウ</t>
    </rPh>
    <rPh sb="23" eb="25">
      <t>イジョウ</t>
    </rPh>
    <rPh sb="28" eb="31">
      <t>ジギョウシャ</t>
    </rPh>
    <rPh sb="32" eb="34">
      <t>イカ</t>
    </rPh>
    <rPh sb="35" eb="37">
      <t>トクテイ</t>
    </rPh>
    <rPh sb="37" eb="40">
      <t>ジドウシャ</t>
    </rPh>
    <rPh sb="53" eb="55">
      <t>トウガイ</t>
    </rPh>
    <rPh sb="55" eb="58">
      <t>ジドウシャ</t>
    </rPh>
    <rPh sb="59" eb="61">
      <t>ダイスウ</t>
    </rPh>
    <rPh sb="62" eb="63">
      <t>タイ</t>
    </rPh>
    <rPh sb="65" eb="68">
      <t>テイコウガイ</t>
    </rPh>
    <rPh sb="68" eb="69">
      <t>シャ</t>
    </rPh>
    <rPh sb="70" eb="72">
      <t>ダイスウ</t>
    </rPh>
    <rPh sb="73" eb="75">
      <t>ワリアイ</t>
    </rPh>
    <rPh sb="76" eb="78">
      <t>イカ</t>
    </rPh>
    <rPh sb="79" eb="82">
      <t>テイコウガイ</t>
    </rPh>
    <rPh sb="82" eb="83">
      <t>シャ</t>
    </rPh>
    <rPh sb="83" eb="85">
      <t>ドウニュウ</t>
    </rPh>
    <rPh sb="85" eb="87">
      <t>ワリアイ</t>
    </rPh>
    <rPh sb="94" eb="96">
      <t>キソク</t>
    </rPh>
    <rPh sb="97" eb="98">
      <t>サダ</t>
    </rPh>
    <rPh sb="100" eb="102">
      <t>ワリアイ</t>
    </rPh>
    <rPh sb="102" eb="104">
      <t>イジョウ</t>
    </rPh>
    <phoneticPr fontId="2"/>
  </si>
  <si>
    <t>１７年規制以降の識別記号</t>
    <rPh sb="5" eb="7">
      <t>イコウ</t>
    </rPh>
    <phoneticPr fontId="2"/>
  </si>
  <si>
    <t>圧縮水素</t>
    <rPh sb="0" eb="2">
      <t>アッシュク</t>
    </rPh>
    <rPh sb="2" eb="4">
      <t>スイソ</t>
    </rPh>
    <phoneticPr fontId="2"/>
  </si>
  <si>
    <t>乗用車換算で２００台以上の自動車を使用する事業者が、低公害車導入義務対象となります。この乗用車換算台数が、自動算定されます。</t>
    <rPh sb="13" eb="16">
      <t>ジドウシャ</t>
    </rPh>
    <rPh sb="17" eb="19">
      <t>シヨウ</t>
    </rPh>
    <rPh sb="21" eb="24">
      <t>ジギョウシャ</t>
    </rPh>
    <rPh sb="26" eb="29">
      <t>テイコウガイ</t>
    </rPh>
    <rPh sb="29" eb="30">
      <t>シャ</t>
    </rPh>
    <rPh sb="30" eb="32">
      <t>ドウニュウ</t>
    </rPh>
    <rPh sb="32" eb="34">
      <t>ギム</t>
    </rPh>
    <rPh sb="34" eb="36">
      <t>タイショウ</t>
    </rPh>
    <rPh sb="44" eb="47">
      <t>ジョウヨウシャ</t>
    </rPh>
    <rPh sb="47" eb="49">
      <t>カンサン</t>
    </rPh>
    <rPh sb="49" eb="51">
      <t>ダイスウ</t>
    </rPh>
    <rPh sb="53" eb="55">
      <t>ジドウ</t>
    </rPh>
    <rPh sb="55" eb="57">
      <t>サンテイ</t>
    </rPh>
    <phoneticPr fontId="2"/>
  </si>
  <si>
    <t>・</t>
    <phoneticPr fontId="2"/>
  </si>
  <si>
    <t>乗用車換算で２００台以上の自動車を使用する事業者。</t>
    <rPh sb="17" eb="19">
      <t>シヨウ</t>
    </rPh>
    <phoneticPr fontId="2"/>
  </si>
  <si>
    <t>県民の生活環境の保全等に関する条例第８０条に定める低公害車導入状況報告書の作成方法・提出方法</t>
    <rPh sb="0" eb="2">
      <t>ケンミン</t>
    </rPh>
    <rPh sb="3" eb="5">
      <t>セイカツ</t>
    </rPh>
    <rPh sb="5" eb="7">
      <t>カンキョウ</t>
    </rPh>
    <rPh sb="8" eb="10">
      <t>ホゼン</t>
    </rPh>
    <rPh sb="10" eb="11">
      <t>トウ</t>
    </rPh>
    <rPh sb="12" eb="13">
      <t>カン</t>
    </rPh>
    <rPh sb="15" eb="17">
      <t>ジョウレイ</t>
    </rPh>
    <rPh sb="17" eb="18">
      <t>ダイ</t>
    </rPh>
    <rPh sb="20" eb="21">
      <t>ジョウ</t>
    </rPh>
    <rPh sb="22" eb="23">
      <t>サダ</t>
    </rPh>
    <rPh sb="25" eb="28">
      <t>テイコウガイ</t>
    </rPh>
    <rPh sb="28" eb="29">
      <t>シャ</t>
    </rPh>
    <rPh sb="29" eb="31">
      <t>ドウニュウ</t>
    </rPh>
    <rPh sb="31" eb="33">
      <t>ジョウキョウ</t>
    </rPh>
    <rPh sb="33" eb="35">
      <t>ホウコク</t>
    </rPh>
    <rPh sb="35" eb="36">
      <t>ショ</t>
    </rPh>
    <rPh sb="37" eb="39">
      <t>サクセイ</t>
    </rPh>
    <rPh sb="39" eb="41">
      <t>ホウホウ</t>
    </rPh>
    <rPh sb="42" eb="44">
      <t>テイシュツ</t>
    </rPh>
    <rPh sb="44" eb="46">
      <t>ホウホウ</t>
    </rPh>
    <phoneticPr fontId="2"/>
  </si>
  <si>
    <t>低公害車導入状況報告書</t>
    <rPh sb="0" eb="3">
      <t>テイコウガイ</t>
    </rPh>
    <rPh sb="3" eb="4">
      <t>シャ</t>
    </rPh>
    <rPh sb="4" eb="6">
      <t>ドウニュウ</t>
    </rPh>
    <rPh sb="6" eb="8">
      <t>ジョウキョウ</t>
    </rPh>
    <rPh sb="8" eb="11">
      <t>ホウコクショ</t>
    </rPh>
    <phoneticPr fontId="2"/>
  </si>
  <si>
    <t>ガソリン</t>
    <phoneticPr fontId="2"/>
  </si>
  <si>
    <t>別紙２</t>
    <rPh sb="0" eb="2">
      <t>ベッシ</t>
    </rPh>
    <phoneticPr fontId="2"/>
  </si>
  <si>
    <t>　【１桁目　Ｇ　Ｈ】　　【２桁目　Ｂ】</t>
    <phoneticPr fontId="2"/>
  </si>
  <si>
    <t>　【１桁目　Ｇ　Ｈ】　　【２桁目　Ｄ　Ｋ】</t>
    <phoneticPr fontId="2"/>
  </si>
  <si>
    <t>ＧＢＡ</t>
    <phoneticPr fontId="2"/>
  </si>
  <si>
    <t>ＧＢＥ</t>
    <phoneticPr fontId="2"/>
  </si>
  <si>
    <t>ＧＢＦ</t>
    <phoneticPr fontId="2"/>
  </si>
  <si>
    <t>ＨＢＡ</t>
    <phoneticPr fontId="2"/>
  </si>
  <si>
    <t>ＨＢＤ</t>
    <phoneticPr fontId="2"/>
  </si>
  <si>
    <t>ＨＢＥ</t>
    <phoneticPr fontId="2"/>
  </si>
  <si>
    <t>ＨＢＦ</t>
    <phoneticPr fontId="2"/>
  </si>
  <si>
    <t>上記台数と入力表シート「Ｊ２」台数が一致することを確認してください。</t>
    <rPh sb="0" eb="2">
      <t>ジョウキ</t>
    </rPh>
    <rPh sb="2" eb="4">
      <t>ダイスウ</t>
    </rPh>
    <rPh sb="5" eb="7">
      <t>ニュウリョク</t>
    </rPh>
    <rPh sb="7" eb="8">
      <t>ヒョウ</t>
    </rPh>
    <rPh sb="15" eb="17">
      <t>ダイスウ</t>
    </rPh>
    <rPh sb="18" eb="20">
      <t>イッチ</t>
    </rPh>
    <rPh sb="25" eb="27">
      <t>カクニン</t>
    </rPh>
    <phoneticPr fontId="2"/>
  </si>
  <si>
    <t>特定自動車使用事業者（低公害車導入義務対象者）</t>
    <rPh sb="0" eb="2">
      <t>トクテイ</t>
    </rPh>
    <rPh sb="2" eb="5">
      <t>ジドウシャ</t>
    </rPh>
    <rPh sb="5" eb="7">
      <t>シヨウ</t>
    </rPh>
    <rPh sb="7" eb="9">
      <t>ジギョウ</t>
    </rPh>
    <rPh sb="9" eb="10">
      <t>シャ</t>
    </rPh>
    <rPh sb="11" eb="14">
      <t>テイコウガイ</t>
    </rPh>
    <rPh sb="14" eb="15">
      <t>シャ</t>
    </rPh>
    <rPh sb="15" eb="17">
      <t>ドウニュウ</t>
    </rPh>
    <rPh sb="17" eb="19">
      <t>ギム</t>
    </rPh>
    <rPh sb="19" eb="21">
      <t>タイショウ</t>
    </rPh>
    <rPh sb="21" eb="22">
      <t>シャ</t>
    </rPh>
    <phoneticPr fontId="2"/>
  </si>
  <si>
    <t>乗用車換算は、車両総重量が３．５トン以下の自動車を１台、３．５トン超～１２トン以下を２台、１２トン超を４台として計算します。</t>
    <rPh sb="7" eb="9">
      <t>シャリョウ</t>
    </rPh>
    <rPh sb="9" eb="12">
      <t>ソウジュウリョウ</t>
    </rPh>
    <rPh sb="18" eb="20">
      <t>イカ</t>
    </rPh>
    <rPh sb="21" eb="24">
      <t>ジドウシャ</t>
    </rPh>
    <rPh sb="26" eb="27">
      <t>ダイ</t>
    </rPh>
    <rPh sb="33" eb="34">
      <t>チョウ</t>
    </rPh>
    <rPh sb="39" eb="41">
      <t>イカ</t>
    </rPh>
    <rPh sb="43" eb="44">
      <t>ダイ</t>
    </rPh>
    <rPh sb="49" eb="50">
      <t>チョウ</t>
    </rPh>
    <rPh sb="52" eb="53">
      <t>ダイ</t>
    </rPh>
    <rPh sb="56" eb="58">
      <t>ケイサン</t>
    </rPh>
    <phoneticPr fontId="2"/>
  </si>
  <si>
    <t>原動機付自転車、大型特殊自動車、小型特殊自動車、二輪自動車（側車付二輪自動車含む）、被けん引自動車を含みません。</t>
    <phoneticPr fontId="2"/>
  </si>
  <si>
    <t>事業の用に供する自動車が、全て車両総重量１２トン以下の場合　</t>
    <phoneticPr fontId="2"/>
  </si>
  <si>
    <t>自動車販売店などの商品である自動車は含みません。</t>
    <rPh sb="0" eb="3">
      <t>ジドウシャ</t>
    </rPh>
    <rPh sb="3" eb="6">
      <t>ハンバイテン</t>
    </rPh>
    <phoneticPr fontId="2"/>
  </si>
  <si>
    <t>トラック・バス・タクシー事業者の場合、営業用車に加えて、会社で使用する自家用車も算定対象に含まれます。</t>
    <rPh sb="12" eb="13">
      <t>ジ</t>
    </rPh>
    <rPh sb="13" eb="15">
      <t>ギョウシャ</t>
    </rPh>
    <rPh sb="16" eb="18">
      <t>バアイ</t>
    </rPh>
    <rPh sb="19" eb="21">
      <t>エイギョウ</t>
    </rPh>
    <rPh sb="21" eb="22">
      <t>ヨウ</t>
    </rPh>
    <rPh sb="22" eb="23">
      <t>シャ</t>
    </rPh>
    <rPh sb="24" eb="25">
      <t>クワ</t>
    </rPh>
    <rPh sb="28" eb="30">
      <t>カイシャ</t>
    </rPh>
    <rPh sb="31" eb="33">
      <t>シヨウ</t>
    </rPh>
    <rPh sb="35" eb="39">
      <t>ジカヨウシャ</t>
    </rPh>
    <rPh sb="40" eb="42">
      <t>サンテイ</t>
    </rPh>
    <rPh sb="42" eb="44">
      <t>タイショウ</t>
    </rPh>
    <rPh sb="45" eb="46">
      <t>フク</t>
    </rPh>
    <phoneticPr fontId="2"/>
  </si>
  <si>
    <t>事業の用に供する自動車について、自動車検査証（車検証）を基に次の項目を入力する。</t>
    <rPh sb="8" eb="11">
      <t>ジドウシャ</t>
    </rPh>
    <rPh sb="16" eb="19">
      <t>ジドウシャ</t>
    </rPh>
    <rPh sb="19" eb="21">
      <t>ケンサ</t>
    </rPh>
    <rPh sb="21" eb="22">
      <t>ショウ</t>
    </rPh>
    <rPh sb="23" eb="26">
      <t>シャケンショウ</t>
    </rPh>
    <rPh sb="28" eb="29">
      <t>モト</t>
    </rPh>
    <rPh sb="30" eb="31">
      <t>ツギ</t>
    </rPh>
    <rPh sb="32" eb="34">
      <t>コウモク</t>
    </rPh>
    <rPh sb="35" eb="37">
      <t>ニュウリョク</t>
    </rPh>
    <phoneticPr fontId="2"/>
  </si>
  <si>
    <t>平成７年規制車以前の型式記号：Ａ、Ｈ、Ｂ、Ｃ、Ｅ、Ｊ、Ｋ、Ｌ、Ｍ、Ｎ、Ｐ、Ｑ、Ｒ、Ｓ、Ｔ、Ｕ、Ｖ、Ｗ、Ｘ、Ｙ、Ｚ、ＫＡ、ＫＢ、ＫＣ、ＫＤ、ＧＡ、ＧＢ</t>
    <rPh sb="6" eb="7">
      <t>シャ</t>
    </rPh>
    <phoneticPr fontId="2"/>
  </si>
  <si>
    <t>なお、平成９年規制車以降の型式記号の自動車については、使用燃料欄に「ハイブリッド」と記載しないこと。</t>
    <rPh sb="3" eb="5">
      <t>ヘイセイ</t>
    </rPh>
    <rPh sb="6" eb="7">
      <t>ネン</t>
    </rPh>
    <rPh sb="7" eb="9">
      <t>キセイ</t>
    </rPh>
    <rPh sb="9" eb="10">
      <t>シャ</t>
    </rPh>
    <rPh sb="10" eb="12">
      <t>イコウ</t>
    </rPh>
    <rPh sb="13" eb="15">
      <t>カタシキ</t>
    </rPh>
    <rPh sb="15" eb="17">
      <t>キゴウ</t>
    </rPh>
    <rPh sb="18" eb="21">
      <t>ジドウシャ</t>
    </rPh>
    <rPh sb="27" eb="29">
      <t>シヨウ</t>
    </rPh>
    <rPh sb="29" eb="31">
      <t>ネンリョウ</t>
    </rPh>
    <rPh sb="31" eb="32">
      <t>ラン</t>
    </rPh>
    <rPh sb="42" eb="44">
      <t>キサイ</t>
    </rPh>
    <phoneticPr fontId="2"/>
  </si>
  <si>
    <t>上記１を「入力表」シートに入力し、その結果「別紙　低公害車の種別ごとの台数」の「低公害車導入割合（実績）」が「低公害車導入割合（目標）」を下回った場合</t>
    <rPh sb="0" eb="2">
      <t>ジョウキ</t>
    </rPh>
    <rPh sb="5" eb="7">
      <t>ニュウリョク</t>
    </rPh>
    <rPh sb="7" eb="8">
      <t>ヒョウ</t>
    </rPh>
    <rPh sb="13" eb="15">
      <t>ニュウリョク</t>
    </rPh>
    <rPh sb="19" eb="21">
      <t>ケッカ</t>
    </rPh>
    <rPh sb="22" eb="24">
      <t>ベッシ</t>
    </rPh>
    <rPh sb="25" eb="28">
      <t>テイコウガイ</t>
    </rPh>
    <rPh sb="28" eb="29">
      <t>シャ</t>
    </rPh>
    <rPh sb="30" eb="32">
      <t>シュベツ</t>
    </rPh>
    <rPh sb="35" eb="37">
      <t>ダイスウ</t>
    </rPh>
    <rPh sb="40" eb="43">
      <t>テイコウガイ</t>
    </rPh>
    <rPh sb="43" eb="44">
      <t>シャ</t>
    </rPh>
    <rPh sb="44" eb="46">
      <t>ドウニュウ</t>
    </rPh>
    <rPh sb="46" eb="48">
      <t>ワリアイ</t>
    </rPh>
    <rPh sb="49" eb="51">
      <t>ジッセキ</t>
    </rPh>
    <rPh sb="55" eb="58">
      <t>テイコウガイ</t>
    </rPh>
    <rPh sb="58" eb="59">
      <t>シャ</t>
    </rPh>
    <rPh sb="59" eb="61">
      <t>ドウニュウ</t>
    </rPh>
    <rPh sb="61" eb="63">
      <t>ワリアイ</t>
    </rPh>
    <rPh sb="64" eb="66">
      <t>モクヒョウ</t>
    </rPh>
    <rPh sb="69" eb="71">
      <t>シタマワ</t>
    </rPh>
    <rPh sb="73" eb="75">
      <t>バアイ</t>
    </rPh>
    <phoneticPr fontId="2"/>
  </si>
  <si>
    <t>○「別紙２　今後の対策」シートに、低公害車の導入計画を記載し、導入目標を達成する期限を記載する。</t>
    <rPh sb="2" eb="4">
      <t>ベッシ</t>
    </rPh>
    <rPh sb="6" eb="8">
      <t>コンゴ</t>
    </rPh>
    <rPh sb="9" eb="11">
      <t>タイサク</t>
    </rPh>
    <rPh sb="17" eb="20">
      <t>テイコウガイ</t>
    </rPh>
    <rPh sb="20" eb="21">
      <t>シャ</t>
    </rPh>
    <rPh sb="22" eb="24">
      <t>ドウニュウ</t>
    </rPh>
    <rPh sb="24" eb="26">
      <t>ケイカク</t>
    </rPh>
    <rPh sb="27" eb="29">
      <t>キサイ</t>
    </rPh>
    <rPh sb="31" eb="33">
      <t>ドウニュウ</t>
    </rPh>
    <rPh sb="33" eb="35">
      <t>モクヒョウ</t>
    </rPh>
    <rPh sb="36" eb="38">
      <t>タッセイ</t>
    </rPh>
    <rPh sb="40" eb="42">
      <t>キゲン</t>
    </rPh>
    <rPh sb="43" eb="45">
      <t>キサイ</t>
    </rPh>
    <phoneticPr fontId="2"/>
  </si>
  <si>
    <t>CBA</t>
    <phoneticPr fontId="2"/>
  </si>
  <si>
    <t>TA</t>
    <phoneticPr fontId="2"/>
  </si>
  <si>
    <t>YA</t>
    <phoneticPr fontId="2"/>
  </si>
  <si>
    <t>UA</t>
    <phoneticPr fontId="2"/>
  </si>
  <si>
    <r>
      <t>　下記により入力してください</t>
    </r>
    <r>
      <rPr>
        <sz val="10"/>
        <rFont val="ＭＳ Ｐゴシック"/>
        <family val="3"/>
        <charset val="128"/>
      </rPr>
      <t>（詳しくは「入力表の入力方法」シートを参照）</t>
    </r>
    <r>
      <rPr>
        <sz val="12"/>
        <rFont val="ＭＳ Ｐゴシック"/>
        <family val="3"/>
        <charset val="128"/>
      </rPr>
      <t>。</t>
    </r>
    <rPh sb="1" eb="3">
      <t>カキ</t>
    </rPh>
    <rPh sb="6" eb="8">
      <t>ニュウリョク</t>
    </rPh>
    <rPh sb="20" eb="22">
      <t>ニュウリョク</t>
    </rPh>
    <rPh sb="22" eb="23">
      <t>ヒョウ</t>
    </rPh>
    <rPh sb="24" eb="26">
      <t>ニュウリョク</t>
    </rPh>
    <phoneticPr fontId="2"/>
  </si>
  <si>
    <t>使用燃料欄にハイブリッドと記載</t>
    <rPh sb="0" eb="2">
      <t>シヨウ</t>
    </rPh>
    <rPh sb="2" eb="4">
      <t>ネンリョウ</t>
    </rPh>
    <rPh sb="4" eb="5">
      <t>ラン</t>
    </rPh>
    <phoneticPr fontId="2"/>
  </si>
  <si>
    <t>平成７年規制車以前の型式記号</t>
    <rPh sb="0" eb="2">
      <t>ヘイセイ</t>
    </rPh>
    <rPh sb="3" eb="4">
      <t>ネン</t>
    </rPh>
    <rPh sb="4" eb="6">
      <t>キセイ</t>
    </rPh>
    <rPh sb="6" eb="7">
      <t>シャ</t>
    </rPh>
    <rPh sb="7" eb="9">
      <t>イゼン</t>
    </rPh>
    <rPh sb="10" eb="12">
      <t>カタシキ</t>
    </rPh>
    <rPh sb="12" eb="14">
      <t>キゴウ</t>
    </rPh>
    <phoneticPr fontId="2"/>
  </si>
  <si>
    <t>※導入状況報告書の対象車両は、使用の本拠が、愛知県内であるもの。（条例であるので、ＮＯx・ＰＭ法の対策地域外の新城市などが使用の本拠であっても、導入状況報告書の対象車両となることに留意）</t>
    <rPh sb="1" eb="3">
      <t>ドウニュウ</t>
    </rPh>
    <rPh sb="3" eb="5">
      <t>ジョウキョウ</t>
    </rPh>
    <rPh sb="5" eb="8">
      <t>ホウコクショ</t>
    </rPh>
    <rPh sb="9" eb="11">
      <t>タイショウ</t>
    </rPh>
    <rPh sb="11" eb="13">
      <t>シャリョウ</t>
    </rPh>
    <rPh sb="15" eb="17">
      <t>シヨウ</t>
    </rPh>
    <rPh sb="18" eb="20">
      <t>ホンキョ</t>
    </rPh>
    <rPh sb="22" eb="25">
      <t>ア</t>
    </rPh>
    <rPh sb="25" eb="26">
      <t>ナイ</t>
    </rPh>
    <rPh sb="33" eb="35">
      <t>ジョウレイ</t>
    </rPh>
    <rPh sb="47" eb="48">
      <t>ホウ</t>
    </rPh>
    <rPh sb="49" eb="51">
      <t>タイサク</t>
    </rPh>
    <rPh sb="51" eb="53">
      <t>チイキ</t>
    </rPh>
    <rPh sb="53" eb="54">
      <t>ガイ</t>
    </rPh>
    <rPh sb="55" eb="58">
      <t>シンシロシ</t>
    </rPh>
    <rPh sb="61" eb="63">
      <t>シヨウ</t>
    </rPh>
    <rPh sb="64" eb="66">
      <t>ホンキョ</t>
    </rPh>
    <rPh sb="72" eb="74">
      <t>ドウニュウ</t>
    </rPh>
    <rPh sb="74" eb="76">
      <t>ジョウキョウ</t>
    </rPh>
    <rPh sb="76" eb="79">
      <t>ホウコクショ</t>
    </rPh>
    <rPh sb="80" eb="82">
      <t>タイショウ</t>
    </rPh>
    <rPh sb="82" eb="84">
      <t>シャリョウ</t>
    </rPh>
    <rPh sb="90" eb="92">
      <t>リュウイ</t>
    </rPh>
    <phoneticPr fontId="2"/>
  </si>
  <si>
    <t>平成
　　　　２２年１1月１７日</t>
    <rPh sb="0" eb="2">
      <t>ヘイセイ</t>
    </rPh>
    <rPh sb="9" eb="10">
      <t>ネン</t>
    </rPh>
    <rPh sb="12" eb="13">
      <t>ガツ</t>
    </rPh>
    <rPh sb="15" eb="16">
      <t>ニチ</t>
    </rPh>
    <phoneticPr fontId="2"/>
  </si>
  <si>
    <t>平成
　　　２２年１1月</t>
    <rPh sb="0" eb="2">
      <t>ヘイセイ</t>
    </rPh>
    <rPh sb="8" eb="9">
      <t>ネン</t>
    </rPh>
    <rPh sb="11" eb="12">
      <t>ガツ</t>
    </rPh>
    <phoneticPr fontId="2"/>
  </si>
  <si>
    <t>平成
　２３年１1月１６日</t>
    <rPh sb="0" eb="2">
      <t>ヘイセイ</t>
    </rPh>
    <rPh sb="6" eb="7">
      <t>ネン</t>
    </rPh>
    <rPh sb="9" eb="10">
      <t>ガツ</t>
    </rPh>
    <rPh sb="12" eb="13">
      <t>ニチ</t>
    </rPh>
    <phoneticPr fontId="2"/>
  </si>
  <si>
    <t>ＧＤＢ</t>
    <phoneticPr fontId="2"/>
  </si>
  <si>
    <t>ＧＫＢ</t>
    <phoneticPr fontId="2"/>
  </si>
  <si>
    <t>ＨＤＢ</t>
    <phoneticPr fontId="2"/>
  </si>
  <si>
    <t>ＨＫＢ</t>
    <phoneticPr fontId="2"/>
  </si>
  <si>
    <t>ＧＢＤ</t>
    <phoneticPr fontId="2"/>
  </si>
  <si>
    <t>ＧＤＣ</t>
    <phoneticPr fontId="2"/>
  </si>
  <si>
    <t>ＧＤＤ</t>
    <phoneticPr fontId="2"/>
  </si>
  <si>
    <t>ＧＤＥ</t>
    <phoneticPr fontId="2"/>
  </si>
  <si>
    <t>ＧＤＦ</t>
    <phoneticPr fontId="2"/>
  </si>
  <si>
    <t>ＧＫＣ</t>
    <phoneticPr fontId="2"/>
  </si>
  <si>
    <t>ＧＫＤ</t>
    <phoneticPr fontId="2"/>
  </si>
  <si>
    <t>ＧＫＥ</t>
    <phoneticPr fontId="2"/>
  </si>
  <si>
    <t>ＧＫＦ</t>
    <phoneticPr fontId="2"/>
  </si>
  <si>
    <t>ＨＤＣ</t>
    <phoneticPr fontId="2"/>
  </si>
  <si>
    <t>ＨＤＤ</t>
    <phoneticPr fontId="2"/>
  </si>
  <si>
    <t>ＨＤＥ</t>
    <phoneticPr fontId="2"/>
  </si>
  <si>
    <t>ＨＤＦ</t>
    <phoneticPr fontId="2"/>
  </si>
  <si>
    <t>ＨＫＣ</t>
    <phoneticPr fontId="2"/>
  </si>
  <si>
    <t>ＨＫＤ</t>
    <phoneticPr fontId="2"/>
  </si>
  <si>
    <t>ＨＫＥ</t>
    <phoneticPr fontId="2"/>
  </si>
  <si>
    <t>ＨＫＦ</t>
    <phoneticPr fontId="2"/>
  </si>
  <si>
    <t>※１９年基準は、軽自動車及び特殊自動車の基準</t>
    <rPh sb="3" eb="6">
      <t>ネンキジュン</t>
    </rPh>
    <rPh sb="8" eb="12">
      <t>ケイジドウシャ</t>
    </rPh>
    <rPh sb="12" eb="13">
      <t>オヨ</t>
    </rPh>
    <rPh sb="14" eb="16">
      <t>トクシュ</t>
    </rPh>
    <rPh sb="16" eb="19">
      <t>ジドウシャ</t>
    </rPh>
    <rPh sb="20" eb="22">
      <t>キジュン</t>
    </rPh>
    <phoneticPr fontId="2"/>
  </si>
  <si>
    <t>=ＧＢＡ</t>
    <phoneticPr fontId="2"/>
  </si>
  <si>
    <t>=ＨＢＡ</t>
    <phoneticPr fontId="2"/>
  </si>
  <si>
    <t>=ＨＢＤ</t>
    <phoneticPr fontId="2"/>
  </si>
  <si>
    <t>=ＨＢＥ</t>
    <phoneticPr fontId="2"/>
  </si>
  <si>
    <t>=ＧＢＥ</t>
    <phoneticPr fontId="2"/>
  </si>
  <si>
    <t>=ＨＢＦ</t>
    <phoneticPr fontId="2"/>
  </si>
  <si>
    <t>=ＧＤＣ</t>
    <phoneticPr fontId="2"/>
  </si>
  <si>
    <t>=ＧＤＤ</t>
    <phoneticPr fontId="2"/>
  </si>
  <si>
    <t>=ＧＤＥ</t>
    <phoneticPr fontId="2"/>
  </si>
  <si>
    <t>=ＧＤＦ</t>
    <phoneticPr fontId="2"/>
  </si>
  <si>
    <t>=ＧＫＢ</t>
    <phoneticPr fontId="2"/>
  </si>
  <si>
    <t>=ＧＫＣ</t>
    <phoneticPr fontId="2"/>
  </si>
  <si>
    <t>=ＧＫＤ</t>
    <phoneticPr fontId="2"/>
  </si>
  <si>
    <t>=ＧＫＥ</t>
    <phoneticPr fontId="2"/>
  </si>
  <si>
    <t>=ＧＫＦ</t>
    <phoneticPr fontId="2"/>
  </si>
  <si>
    <t>=ＨＤＢ</t>
    <phoneticPr fontId="2"/>
  </si>
  <si>
    <t>=ＨＤＣ</t>
    <phoneticPr fontId="2"/>
  </si>
  <si>
    <t>=ＨＤＤ</t>
    <phoneticPr fontId="2"/>
  </si>
  <si>
    <t>=ＨＤＥ</t>
    <phoneticPr fontId="2"/>
  </si>
  <si>
    <t>=ＨＤＦ</t>
    <phoneticPr fontId="2"/>
  </si>
  <si>
    <t>=ＨＫＢ</t>
    <phoneticPr fontId="2"/>
  </si>
  <si>
    <t>=ＨＫＣ</t>
    <phoneticPr fontId="2"/>
  </si>
  <si>
    <t>=ＨＫＤ</t>
    <phoneticPr fontId="2"/>
  </si>
  <si>
    <t>=ＨＫＥ</t>
    <phoneticPr fontId="2"/>
  </si>
  <si>
    <t>=ＨＫＦ</t>
    <phoneticPr fontId="2"/>
  </si>
  <si>
    <t>１７⑧</t>
    <phoneticPr fontId="2"/>
  </si>
  <si>
    <t>１７⑦</t>
    <phoneticPr fontId="2"/>
  </si>
  <si>
    <t>１７⑦</t>
    <phoneticPr fontId="2"/>
  </si>
  <si>
    <t>１６⑧</t>
    <phoneticPr fontId="2"/>
  </si>
  <si>
    <t>今後の対策は、低公害車導入割合の実績が低公害車導入割合の目標に満たない場合に記入すること。</t>
    <rPh sb="16" eb="18">
      <t>ジッセキ</t>
    </rPh>
    <rPh sb="28" eb="30">
      <t>モクヒョウ</t>
    </rPh>
    <phoneticPr fontId="2"/>
  </si>
  <si>
    <t>燃料電池自動車</t>
    <rPh sb="0" eb="2">
      <t>ネンリョウ</t>
    </rPh>
    <rPh sb="2" eb="4">
      <t>デンチ</t>
    </rPh>
    <rPh sb="4" eb="6">
      <t>ジドウ</t>
    </rPh>
    <rPh sb="6" eb="7">
      <t>クルマ</t>
    </rPh>
    <phoneticPr fontId="2"/>
  </si>
  <si>
    <t>天然ガス自動車</t>
    <rPh sb="0" eb="2">
      <t>テンネン</t>
    </rPh>
    <rPh sb="4" eb="6">
      <t>ジドウ</t>
    </rPh>
    <rPh sb="6" eb="7">
      <t>シャ</t>
    </rPh>
    <phoneticPr fontId="2"/>
  </si>
  <si>
    <t>メタノール自動車</t>
    <rPh sb="5" eb="7">
      <t>ジドウ</t>
    </rPh>
    <rPh sb="7" eb="8">
      <t>シャ</t>
    </rPh>
    <phoneticPr fontId="2"/>
  </si>
  <si>
    <t>ハイブリッド自動車</t>
    <rPh sb="6" eb="8">
      <t>ジドウ</t>
    </rPh>
    <rPh sb="8" eb="9">
      <t>シャ</t>
    </rPh>
    <phoneticPr fontId="2"/>
  </si>
  <si>
    <t>特定ディーゼル自動車（１７年規制適合車、軽油を燃料とする車両総重量３．５トンを超える自動車：条例規則第８５条第７号）</t>
    <rPh sb="0" eb="2">
      <t>トクテイ</t>
    </rPh>
    <rPh sb="7" eb="10">
      <t>ジドウシャ</t>
    </rPh>
    <rPh sb="13" eb="14">
      <t>ネン</t>
    </rPh>
    <rPh sb="14" eb="16">
      <t>キセイ</t>
    </rPh>
    <rPh sb="16" eb="18">
      <t>テキゴウ</t>
    </rPh>
    <rPh sb="18" eb="19">
      <t>シャ</t>
    </rPh>
    <rPh sb="20" eb="22">
      <t>ケイユ</t>
    </rPh>
    <rPh sb="23" eb="25">
      <t>ネンリョウ</t>
    </rPh>
    <rPh sb="28" eb="30">
      <t>シャリョウ</t>
    </rPh>
    <rPh sb="30" eb="33">
      <t>ソウジュウリョウ</t>
    </rPh>
    <rPh sb="39" eb="40">
      <t>コ</t>
    </rPh>
    <rPh sb="42" eb="45">
      <t>ジドウシャ</t>
    </rPh>
    <rPh sb="46" eb="48">
      <t>ジョウレイ</t>
    </rPh>
    <rPh sb="48" eb="50">
      <t>キソク</t>
    </rPh>
    <rPh sb="50" eb="51">
      <t>ダイ</t>
    </rPh>
    <rPh sb="53" eb="54">
      <t>ジョウ</t>
    </rPh>
    <rPh sb="54" eb="55">
      <t>ダイ</t>
    </rPh>
    <rPh sb="56" eb="57">
      <t>ゴウ</t>
    </rPh>
    <phoneticPr fontId="2"/>
  </si>
  <si>
    <t>車検証の「車両総重量」をｋｇ単位で入力</t>
    <rPh sb="0" eb="3">
      <t>シャケンショウ</t>
    </rPh>
    <rPh sb="5" eb="7">
      <t>シャリョウ</t>
    </rPh>
    <rPh sb="7" eb="10">
      <t>ソウジュウリョウ</t>
    </rPh>
    <rPh sb="14" eb="16">
      <t>タンイ</t>
    </rPh>
    <rPh sb="17" eb="19">
      <t>ニュウリョク</t>
    </rPh>
    <phoneticPr fontId="2"/>
  </si>
  <si>
    <t>天然ガスは「ＣＮＧ」、液化石油ガスは「ＬＰＧ」と入力（いずれも全角・大文字）</t>
    <rPh sb="0" eb="2">
      <t>テンネン</t>
    </rPh>
    <rPh sb="11" eb="13">
      <t>エキカ</t>
    </rPh>
    <rPh sb="13" eb="15">
      <t>セキユ</t>
    </rPh>
    <rPh sb="24" eb="26">
      <t>ニュウリョク</t>
    </rPh>
    <rPh sb="31" eb="33">
      <t>ゼンカク</t>
    </rPh>
    <rPh sb="34" eb="37">
      <t>オオモジ</t>
    </rPh>
    <phoneticPr fontId="2"/>
  </si>
  <si>
    <t>算定表番号</t>
    <rPh sb="0" eb="2">
      <t>サンテイ</t>
    </rPh>
    <rPh sb="2" eb="3">
      <t>ヒョウ</t>
    </rPh>
    <rPh sb="3" eb="5">
      <t>バンゴウ</t>
    </rPh>
    <phoneticPr fontId="2"/>
  </si>
  <si>
    <t>入力表</t>
    <rPh sb="0" eb="2">
      <t>ニュウリョク</t>
    </rPh>
    <rPh sb="2" eb="3">
      <t>ヒョウ</t>
    </rPh>
    <phoneticPr fontId="2"/>
  </si>
  <si>
    <t>＝</t>
    <phoneticPr fontId="2"/>
  </si>
  <si>
    <t>使用する自動車の総台数</t>
    <phoneticPr fontId="2"/>
  </si>
  <si>
    <t>①～⑨以外の自動車</t>
    <rPh sb="3" eb="5">
      <t>イガイ</t>
    </rPh>
    <rPh sb="6" eb="8">
      <t>ジドウ</t>
    </rPh>
    <rPh sb="8" eb="9">
      <t>シャ</t>
    </rPh>
    <phoneticPr fontId="2"/>
  </si>
  <si>
    <t>１６⑨</t>
    <phoneticPr fontId="2"/>
  </si>
  <si>
    <t>１６⑨</t>
    <phoneticPr fontId="2"/>
  </si>
  <si>
    <t>⑨</t>
    <phoneticPr fontId="2"/>
  </si>
  <si>
    <t>１９年規制車・ガソリン・ＬＰＧ</t>
    <rPh sb="2" eb="3">
      <t>ネン</t>
    </rPh>
    <rPh sb="3" eb="6">
      <t>キセイシャ</t>
    </rPh>
    <phoneticPr fontId="2"/>
  </si>
  <si>
    <t>１９年規制車・軽油</t>
    <rPh sb="2" eb="3">
      <t>ネン</t>
    </rPh>
    <rPh sb="3" eb="6">
      <t>キセイシャ</t>
    </rPh>
    <rPh sb="7" eb="9">
      <t>ケイユ</t>
    </rPh>
    <phoneticPr fontId="2"/>
  </si>
  <si>
    <t>　【１桁目　Ａ　Ｃ　Ｄ】</t>
  </si>
  <si>
    <t>　【２桁目　Ａ】</t>
    <phoneticPr fontId="2"/>
  </si>
  <si>
    <t>　【３桁目　Ａ　Ｄ　Ｅ　Ｆ】</t>
    <phoneticPr fontId="2"/>
  </si>
  <si>
    <t>　【１桁目　Ａ　Ｂ　Ｎ　Ｐ　Ｃ　Ｄ】</t>
  </si>
  <si>
    <t>ガソリン</t>
    <phoneticPr fontId="2"/>
  </si>
  <si>
    <t>=ＮＤＧ</t>
    <phoneticPr fontId="2"/>
  </si>
  <si>
    <t>事業の用に供する自動車に車両総重量１２トンを超えるもの及び１２トン以下のものが含まれる場合　</t>
    <rPh sb="0" eb="2">
      <t>ジギョウ</t>
    </rPh>
    <rPh sb="3" eb="4">
      <t>ヨウ</t>
    </rPh>
    <rPh sb="5" eb="6">
      <t>キョウ</t>
    </rPh>
    <rPh sb="8" eb="11">
      <t>ジドウシャ</t>
    </rPh>
    <rPh sb="27" eb="28">
      <t>オヨ</t>
    </rPh>
    <rPh sb="33" eb="35">
      <t>イカ</t>
    </rPh>
    <rPh sb="39" eb="40">
      <t>フク</t>
    </rPh>
    <rPh sb="43" eb="45">
      <t>バアイ</t>
    </rPh>
    <phoneticPr fontId="2"/>
  </si>
  <si>
    <t>Ａ、Ｈ、Ｂ、Ｃ、Ｅ、Ｊ、Ｋ、Ｌ、Ｍ、Ｎ、Ｐ、Ｑ、Ｒ、Ｓ、Ｔ</t>
    <phoneticPr fontId="2"/>
  </si>
  <si>
    <t>Ｕ、Ｖ、Ｗ、Ｘ、Ｙ、Ｚ、ＫＡ、ＫＢ、ＫＣ、ＫＤ、ＧＡ、ＧＢ</t>
    <phoneticPr fontId="2"/>
  </si>
  <si>
    <t>自動車登録番号</t>
    <rPh sb="0" eb="3">
      <t>ジドウシャ</t>
    </rPh>
    <rPh sb="3" eb="5">
      <t>トウロク</t>
    </rPh>
    <rPh sb="5" eb="7">
      <t>バンゴウ</t>
    </rPh>
    <phoneticPr fontId="2"/>
  </si>
  <si>
    <t>名古屋５００あ４５６８</t>
    <rPh sb="0" eb="3">
      <t>ナゴヤ</t>
    </rPh>
    <phoneticPr fontId="2"/>
  </si>
  <si>
    <t>名古屋３００あ４５６９</t>
    <rPh sb="0" eb="3">
      <t>ナゴヤ</t>
    </rPh>
    <phoneticPr fontId="2"/>
  </si>
  <si>
    <t>名古屋　　５あ４５７０</t>
    <rPh sb="0" eb="3">
      <t>ナゴヤ</t>
    </rPh>
    <phoneticPr fontId="2"/>
  </si>
  <si>
    <t>名古屋　　３あ４５７１</t>
    <rPh sb="0" eb="3">
      <t>ナゴヤ</t>
    </rPh>
    <phoneticPr fontId="2"/>
  </si>
  <si>
    <t>名古屋３００あ４５７２</t>
    <rPh sb="0" eb="3">
      <t>ナゴヤ</t>
    </rPh>
    <phoneticPr fontId="2"/>
  </si>
  <si>
    <t>名古屋３０２あ４５６７</t>
    <rPh sb="0" eb="3">
      <t>ナゴヤ</t>
    </rPh>
    <phoneticPr fontId="2"/>
  </si>
  <si>
    <t>名古屋５００あ４５７３</t>
    <rPh sb="0" eb="3">
      <t>ナゴヤ</t>
    </rPh>
    <phoneticPr fontId="2"/>
  </si>
  <si>
    <t>名古屋４００あ４５７４</t>
    <rPh sb="0" eb="3">
      <t>ナゴヤ</t>
    </rPh>
    <phoneticPr fontId="2"/>
  </si>
  <si>
    <t>名古屋４００あ４５７５</t>
    <rPh sb="0" eb="3">
      <t>ナゴヤ</t>
    </rPh>
    <phoneticPr fontId="2"/>
  </si>
  <si>
    <t>名古屋４００あ４５７６</t>
    <rPh sb="0" eb="3">
      <t>ナゴヤ</t>
    </rPh>
    <phoneticPr fontId="2"/>
  </si>
  <si>
    <t>名古屋４００あ４５７７</t>
    <rPh sb="0" eb="3">
      <t>ナゴヤ</t>
    </rPh>
    <phoneticPr fontId="2"/>
  </si>
  <si>
    <t>名古屋４００あ４５７８</t>
    <rPh sb="0" eb="3">
      <t>ナゴヤ</t>
    </rPh>
    <phoneticPr fontId="2"/>
  </si>
  <si>
    <t>名古屋５００あ４５７９</t>
    <rPh sb="0" eb="3">
      <t>ナゴヤ</t>
    </rPh>
    <phoneticPr fontId="2"/>
  </si>
  <si>
    <t>名古屋５００あ４５８０</t>
    <rPh sb="0" eb="3">
      <t>ナゴヤ</t>
    </rPh>
    <phoneticPr fontId="2"/>
  </si>
  <si>
    <t>名古屋３００あ４５８１</t>
    <rPh sb="0" eb="3">
      <t>ナゴヤ</t>
    </rPh>
    <phoneticPr fontId="2"/>
  </si>
  <si>
    <t>名古屋３００あ４５８２</t>
    <rPh sb="0" eb="3">
      <t>ナゴヤ</t>
    </rPh>
    <phoneticPr fontId="2"/>
  </si>
  <si>
    <t>名古屋５００あ４５８３</t>
    <rPh sb="0" eb="3">
      <t>ナゴヤ</t>
    </rPh>
    <phoneticPr fontId="2"/>
  </si>
  <si>
    <t>車検証の「自動車登録番号又は車両番号」を記入</t>
    <rPh sb="0" eb="3">
      <t>シャケンショウ</t>
    </rPh>
    <rPh sb="5" eb="8">
      <t>ジドウシャ</t>
    </rPh>
    <rPh sb="8" eb="10">
      <t>トウロク</t>
    </rPh>
    <rPh sb="10" eb="12">
      <t>バンゴウ</t>
    </rPh>
    <rPh sb="12" eb="13">
      <t>マタ</t>
    </rPh>
    <rPh sb="14" eb="16">
      <t>シャリョウ</t>
    </rPh>
    <rPh sb="16" eb="18">
      <t>バンゴウ</t>
    </rPh>
    <rPh sb="20" eb="22">
      <t>キニュウ</t>
    </rPh>
    <phoneticPr fontId="2"/>
  </si>
  <si>
    <t>●識別記号</t>
    <rPh sb="1" eb="3">
      <t>シキベツ</t>
    </rPh>
    <rPh sb="3" eb="5">
      <t>キゴウ</t>
    </rPh>
    <phoneticPr fontId="2"/>
  </si>
  <si>
    <t>●車両総重量</t>
    <rPh sb="1" eb="3">
      <t>シャリョウ</t>
    </rPh>
    <rPh sb="3" eb="6">
      <t>ソウジュウリョウ</t>
    </rPh>
    <phoneticPr fontId="2"/>
  </si>
  <si>
    <t>●使用燃料</t>
    <rPh sb="1" eb="3">
      <t>シヨウ</t>
    </rPh>
    <rPh sb="3" eb="5">
      <t>ネンリョウ</t>
    </rPh>
    <phoneticPr fontId="2"/>
  </si>
  <si>
    <t>●自動車登録番号</t>
    <phoneticPr fontId="2"/>
  </si>
  <si>
    <t>=ＡＪＢ</t>
    <phoneticPr fontId="2"/>
  </si>
  <si>
    <t>=ＡＪＣ</t>
    <phoneticPr fontId="2"/>
  </si>
  <si>
    <t>=ＡＪＤ</t>
    <phoneticPr fontId="2"/>
  </si>
  <si>
    <t>=ＡＪＥ</t>
    <phoneticPr fontId="2"/>
  </si>
  <si>
    <t>=ＡＪＦ</t>
    <phoneticPr fontId="2"/>
  </si>
  <si>
    <t>=ＣＪＢ</t>
    <phoneticPr fontId="2"/>
  </si>
  <si>
    <t>=ＣＪＣ</t>
    <phoneticPr fontId="2"/>
  </si>
  <si>
    <t>=ＣＪＤ</t>
    <phoneticPr fontId="2"/>
  </si>
  <si>
    <t>=ＣＪＥ</t>
    <phoneticPr fontId="2"/>
  </si>
  <si>
    <t>=ＣＪＦ</t>
    <phoneticPr fontId="2"/>
  </si>
  <si>
    <t>=ＤＪＢ</t>
    <phoneticPr fontId="2"/>
  </si>
  <si>
    <t>=ＤＪＣ</t>
    <phoneticPr fontId="2"/>
  </si>
  <si>
    <t>=ＤＪＤ</t>
    <phoneticPr fontId="2"/>
  </si>
  <si>
    <t>=ＤＪＥ</t>
    <phoneticPr fontId="2"/>
  </si>
  <si>
    <t>=ＤＪＦ</t>
    <phoneticPr fontId="2"/>
  </si>
  <si>
    <t>１９⑤</t>
    <phoneticPr fontId="2"/>
  </si>
  <si>
    <t>ハイブリッド</t>
    <phoneticPr fontId="2"/>
  </si>
  <si>
    <t>=ＥＪＢ</t>
    <phoneticPr fontId="2"/>
  </si>
  <si>
    <t>=ＥＪＣ</t>
    <phoneticPr fontId="2"/>
  </si>
  <si>
    <t>=ＥＪＤ</t>
    <phoneticPr fontId="2"/>
  </si>
  <si>
    <t>=ＥＪＥ</t>
    <phoneticPr fontId="2"/>
  </si>
  <si>
    <t>=ＥＪＦ</t>
    <phoneticPr fontId="2"/>
  </si>
  <si>
    <t>=ＧＪＢ</t>
    <phoneticPr fontId="2"/>
  </si>
  <si>
    <t>=ＧＪＣ</t>
    <phoneticPr fontId="2"/>
  </si>
  <si>
    <t>=ＧＪＤ</t>
    <phoneticPr fontId="2"/>
  </si>
  <si>
    <t>=ＧＪＥ</t>
    <phoneticPr fontId="2"/>
  </si>
  <si>
    <t>=ＧＪＦ</t>
    <phoneticPr fontId="2"/>
  </si>
  <si>
    <t>=ＨＪＢ</t>
    <phoneticPr fontId="2"/>
  </si>
  <si>
    <t>=ＨＪＣ</t>
    <phoneticPr fontId="2"/>
  </si>
  <si>
    <t>=ＨＪＤ</t>
    <phoneticPr fontId="2"/>
  </si>
  <si>
    <t>=ＨＪＥ</t>
    <phoneticPr fontId="2"/>
  </si>
  <si>
    <t>=ＨＪＦ</t>
    <phoneticPr fontId="2"/>
  </si>
  <si>
    <t>=ＤＡＧ</t>
    <phoneticPr fontId="2"/>
  </si>
  <si>
    <t>=ＡＣＧ</t>
    <phoneticPr fontId="2"/>
  </si>
  <si>
    <t>=ＡＪＧ</t>
    <phoneticPr fontId="2"/>
  </si>
  <si>
    <t>=ＢＣＧ</t>
    <phoneticPr fontId="2"/>
  </si>
  <si>
    <t>=ＢＪＧ</t>
    <phoneticPr fontId="2"/>
  </si>
  <si>
    <t>=ＮＣＧ</t>
    <phoneticPr fontId="2"/>
  </si>
  <si>
    <t>=ＮＪＧ</t>
    <phoneticPr fontId="2"/>
  </si>
  <si>
    <t>=ＰＣＧ</t>
    <phoneticPr fontId="2"/>
  </si>
  <si>
    <t>=ＰＪＧ</t>
    <phoneticPr fontId="2"/>
  </si>
  <si>
    <t>=ＣＣＧ</t>
    <phoneticPr fontId="2"/>
  </si>
  <si>
    <t>=ＣＪＧ</t>
    <phoneticPr fontId="2"/>
  </si>
  <si>
    <t>=ＤＣＧ</t>
    <phoneticPr fontId="2"/>
  </si>
  <si>
    <t>=ＤＪＧ</t>
    <phoneticPr fontId="2"/>
  </si>
  <si>
    <t>=ＣＢＡ</t>
    <phoneticPr fontId="2"/>
  </si>
  <si>
    <t>=ＤＬＡ</t>
    <phoneticPr fontId="2"/>
  </si>
  <si>
    <t>=ＣＡＤ</t>
    <phoneticPr fontId="2"/>
  </si>
  <si>
    <t>=ＡＡＡ</t>
    <phoneticPr fontId="2"/>
  </si>
  <si>
    <r>
      <t>=</t>
    </r>
    <r>
      <rPr>
        <sz val="11"/>
        <rFont val="ＭＳ Ｐゴシック"/>
        <family val="3"/>
        <charset val="128"/>
      </rPr>
      <t>Ｃ</t>
    </r>
    <r>
      <rPr>
        <sz val="11"/>
        <rFont val="ＭＳ Ｐゴシック"/>
        <family val="3"/>
        <charset val="128"/>
      </rPr>
      <t>ＬＡ</t>
    </r>
    <phoneticPr fontId="2"/>
  </si>
  <si>
    <t>=ＡＬＡ</t>
    <phoneticPr fontId="2"/>
  </si>
  <si>
    <t>=ＬＬＡ</t>
    <phoneticPr fontId="2"/>
  </si>
  <si>
    <t>=ＲＬＡ</t>
    <phoneticPr fontId="2"/>
  </si>
  <si>
    <t>=ＣＤＦ</t>
    <phoneticPr fontId="2"/>
  </si>
  <si>
    <t>=ＣＫＥ</t>
    <phoneticPr fontId="2"/>
  </si>
  <si>
    <t>=ＣＫＦ</t>
    <phoneticPr fontId="2"/>
  </si>
  <si>
    <t>=ＣＢＧ</t>
    <phoneticPr fontId="2"/>
  </si>
  <si>
    <t>=ＤＤＧ</t>
    <phoneticPr fontId="2"/>
  </si>
  <si>
    <t>=ＤＫＧ</t>
    <phoneticPr fontId="2"/>
  </si>
  <si>
    <t>=ＣＤＧ</t>
    <phoneticPr fontId="2"/>
  </si>
  <si>
    <t>=ＣＫＧ</t>
    <phoneticPr fontId="2"/>
  </si>
  <si>
    <t>=ＢＤＧ</t>
    <phoneticPr fontId="2"/>
  </si>
  <si>
    <t>=ＢＫＧ</t>
    <phoneticPr fontId="2"/>
  </si>
  <si>
    <t>=ＮＫＧ</t>
    <phoneticPr fontId="2"/>
  </si>
  <si>
    <t>=ＣＡＧ</t>
    <phoneticPr fontId="2"/>
  </si>
  <si>
    <t>=ＣＡＧ</t>
    <phoneticPr fontId="2"/>
  </si>
  <si>
    <t>=ＣＢＦ</t>
    <phoneticPr fontId="2"/>
  </si>
  <si>
    <t>=ＤＢＡ</t>
    <phoneticPr fontId="2"/>
  </si>
  <si>
    <t>=ＤＢＥ</t>
    <phoneticPr fontId="2"/>
  </si>
  <si>
    <t>=ＤＢＦ</t>
    <phoneticPr fontId="2"/>
  </si>
  <si>
    <t>=ＤＤＢ</t>
    <phoneticPr fontId="2"/>
  </si>
  <si>
    <t>=ＤＤＤ</t>
    <phoneticPr fontId="2"/>
  </si>
  <si>
    <t>=ＤＤＦ</t>
    <phoneticPr fontId="2"/>
  </si>
  <si>
    <t>=ＤＤＥ</t>
    <phoneticPr fontId="2"/>
  </si>
  <si>
    <t>=ＰＤＧ</t>
    <phoneticPr fontId="2"/>
  </si>
  <si>
    <t>=ＰＫＧ</t>
    <phoneticPr fontId="2"/>
  </si>
  <si>
    <t>⑥特定ＬＰＧ自動車（ＬＰＧを燃料とする乗合自動車（タクシー）及びＬＰＧを燃料とする貨物自動車）</t>
    <rPh sb="1" eb="3">
      <t>トクテイ</t>
    </rPh>
    <rPh sb="6" eb="9">
      <t>ジドウシャ</t>
    </rPh>
    <rPh sb="14" eb="16">
      <t>ネンリョウ</t>
    </rPh>
    <rPh sb="19" eb="21">
      <t>ノリアイ</t>
    </rPh>
    <rPh sb="30" eb="31">
      <t>オヨ</t>
    </rPh>
    <rPh sb="36" eb="38">
      <t>ネンリョウ</t>
    </rPh>
    <rPh sb="41" eb="43">
      <t>カモツ</t>
    </rPh>
    <rPh sb="43" eb="46">
      <t>ジドウシャ</t>
    </rPh>
    <phoneticPr fontId="2"/>
  </si>
  <si>
    <t>特定ＬＰＧ自動車</t>
    <rPh sb="0" eb="2">
      <t>トクテイ</t>
    </rPh>
    <rPh sb="5" eb="8">
      <t>ジドウシャ</t>
    </rPh>
    <phoneticPr fontId="2"/>
  </si>
  <si>
    <t>④</t>
    <phoneticPr fontId="2"/>
  </si>
  <si>
    <t>車検証の「自動車登録番号又は車両番号」を記入</t>
    <phoneticPr fontId="2"/>
  </si>
  <si>
    <t>低排出ガスかつ低燃費車</t>
    <rPh sb="0" eb="3">
      <t>テイハイシュツ</t>
    </rPh>
    <rPh sb="7" eb="10">
      <t>テイネンピ</t>
    </rPh>
    <rPh sb="10" eb="11">
      <t>シャ</t>
    </rPh>
    <phoneticPr fontId="2"/>
  </si>
  <si>
    <t>備　　考</t>
    <phoneticPr fontId="2"/>
  </si>
  <si>
    <t>特定ディーゼル自動車</t>
    <rPh sb="0" eb="2">
      <t>トクテイ</t>
    </rPh>
    <rPh sb="7" eb="10">
      <t>ジドウシャ</t>
    </rPh>
    <phoneticPr fontId="2"/>
  </si>
  <si>
    <t>参考　識別記号、車両総重量、使用燃料による自動車の区分（軽油及びガソリンを燃料とする自動車）</t>
    <rPh sb="0" eb="2">
      <t>サンコウ</t>
    </rPh>
    <rPh sb="3" eb="5">
      <t>シキベツ</t>
    </rPh>
    <rPh sb="5" eb="7">
      <t>キゴウ</t>
    </rPh>
    <rPh sb="14" eb="16">
      <t>シヨウ</t>
    </rPh>
    <rPh sb="16" eb="18">
      <t>ネンリョウ</t>
    </rPh>
    <rPh sb="21" eb="24">
      <t>ジドウシャ</t>
    </rPh>
    <rPh sb="25" eb="27">
      <t>クブン</t>
    </rPh>
    <rPh sb="28" eb="30">
      <t>ケイユ</t>
    </rPh>
    <rPh sb="30" eb="31">
      <t>オヨ</t>
    </rPh>
    <rPh sb="37" eb="39">
      <t>ネンリョウ</t>
    </rPh>
    <rPh sb="42" eb="45">
      <t>ジドウシャ</t>
    </rPh>
    <phoneticPr fontId="2"/>
  </si>
  <si>
    <t>別紙</t>
    <rPh sb="0" eb="2">
      <t>ベッシ</t>
    </rPh>
    <phoneticPr fontId="2"/>
  </si>
  <si>
    <t>&gt;3500</t>
    <phoneticPr fontId="2"/>
  </si>
  <si>
    <t>=ＱＡＤ</t>
    <phoneticPr fontId="2"/>
  </si>
  <si>
    <t>=ＱＡＥ</t>
    <phoneticPr fontId="2"/>
  </si>
  <si>
    <t>=ＱＡＡ</t>
    <phoneticPr fontId="2"/>
  </si>
  <si>
    <t>=ＱＡＦ</t>
    <phoneticPr fontId="2"/>
  </si>
  <si>
    <t>=ＱＣＢ</t>
    <phoneticPr fontId="2"/>
  </si>
  <si>
    <t>=ＱＣＣ</t>
    <phoneticPr fontId="2"/>
  </si>
  <si>
    <t>=ＱＣＤ</t>
    <phoneticPr fontId="2"/>
  </si>
  <si>
    <t>=ＱＣＥ</t>
    <phoneticPr fontId="2"/>
  </si>
  <si>
    <t>=ＱＪＥ</t>
    <phoneticPr fontId="2"/>
  </si>
  <si>
    <t>=ＱＣＧ</t>
    <phoneticPr fontId="2"/>
  </si>
  <si>
    <t>=ＱＪＦ</t>
    <phoneticPr fontId="2"/>
  </si>
  <si>
    <t>=ＱＪＧ</t>
    <phoneticPr fontId="2"/>
  </si>
  <si>
    <t>=ＱＮＥ</t>
    <phoneticPr fontId="2"/>
  </si>
  <si>
    <t>=ＱＮＦ</t>
    <phoneticPr fontId="2"/>
  </si>
  <si>
    <t>=ＱＮＧ</t>
    <phoneticPr fontId="2"/>
  </si>
  <si>
    <t>=ＱＱＥ</t>
    <phoneticPr fontId="2"/>
  </si>
  <si>
    <t>=ＱＱＦ</t>
    <phoneticPr fontId="2"/>
  </si>
  <si>
    <t>=ＱＱＧ</t>
    <phoneticPr fontId="2"/>
  </si>
  <si>
    <t>=ＱＡＧ</t>
    <phoneticPr fontId="2"/>
  </si>
  <si>
    <t>=ＴＣＦ</t>
    <phoneticPr fontId="2"/>
  </si>
  <si>
    <t>=ＴＪＦ</t>
    <phoneticPr fontId="2"/>
  </si>
  <si>
    <t>=ＴＮＦ</t>
    <phoneticPr fontId="2"/>
  </si>
  <si>
    <t>=ＴＱＦ</t>
    <phoneticPr fontId="2"/>
  </si>
  <si>
    <t>=ＳＮＦ</t>
    <phoneticPr fontId="2"/>
  </si>
  <si>
    <t>=ＳＱＦ</t>
    <phoneticPr fontId="2"/>
  </si>
  <si>
    <t>=ＳＮＧ</t>
    <phoneticPr fontId="2"/>
  </si>
  <si>
    <t>=ＳＱＧ</t>
    <phoneticPr fontId="2"/>
  </si>
  <si>
    <t>=ＴＣＧ</t>
    <phoneticPr fontId="2"/>
  </si>
  <si>
    <t>=ＴＪＧ</t>
    <phoneticPr fontId="2"/>
  </si>
  <si>
    <t>=ＴＮＧ</t>
    <phoneticPr fontId="2"/>
  </si>
  <si>
    <t>=ＴＱＧ</t>
    <phoneticPr fontId="2"/>
  </si>
  <si>
    <t>=ＤＡＧ</t>
    <phoneticPr fontId="2"/>
  </si>
  <si>
    <t>=ＴＣＧ</t>
    <phoneticPr fontId="2"/>
  </si>
  <si>
    <t>３．５以下</t>
    <rPh sb="3" eb="5">
      <t>イカ</t>
    </rPh>
    <phoneticPr fontId="2"/>
  </si>
  <si>
    <t>=ＬＱＥ</t>
    <phoneticPr fontId="2"/>
  </si>
  <si>
    <t>=ＬＱＦ</t>
    <phoneticPr fontId="2"/>
  </si>
  <si>
    <t>=ＬＮＦ</t>
    <phoneticPr fontId="2"/>
  </si>
  <si>
    <t>=ＬＮＥ</t>
    <phoneticPr fontId="2"/>
  </si>
  <si>
    <t>=ＭＮＥ</t>
    <phoneticPr fontId="2"/>
  </si>
  <si>
    <t>=ＭＮＦ</t>
    <phoneticPr fontId="2"/>
  </si>
  <si>
    <t>=ＭＱＥ</t>
    <phoneticPr fontId="2"/>
  </si>
  <si>
    <t>=ＭＱＦ</t>
    <phoneticPr fontId="2"/>
  </si>
  <si>
    <t>=ＲＮＥ</t>
    <phoneticPr fontId="2"/>
  </si>
  <si>
    <t>=ＲＮＦ</t>
    <phoneticPr fontId="2"/>
  </si>
  <si>
    <t>=ＲＱＥ</t>
    <phoneticPr fontId="2"/>
  </si>
  <si>
    <t>=ＲＱＦ</t>
    <phoneticPr fontId="2"/>
  </si>
  <si>
    <t>=ＬＮＧ</t>
    <phoneticPr fontId="2"/>
  </si>
  <si>
    <t>=ＬＱＧ</t>
    <phoneticPr fontId="2"/>
  </si>
  <si>
    <t>=ＭＮＧ</t>
    <phoneticPr fontId="2"/>
  </si>
  <si>
    <t>=ＭＱＧ</t>
    <phoneticPr fontId="2"/>
  </si>
  <si>
    <t>=ＲＮＧ</t>
    <phoneticPr fontId="2"/>
  </si>
  <si>
    <t>=ＲＱＧ</t>
    <phoneticPr fontId="2"/>
  </si>
  <si>
    <t>ＱＡＡ</t>
    <phoneticPr fontId="2"/>
  </si>
  <si>
    <t>ＱＡＤ</t>
    <phoneticPr fontId="2"/>
  </si>
  <si>
    <t>ＱＡＥ</t>
    <phoneticPr fontId="2"/>
  </si>
  <si>
    <t>ＱＡＦ</t>
    <phoneticPr fontId="2"/>
  </si>
  <si>
    <t>　【１桁目　Ｌ　Ｍ　Ｒ　Ｑ】</t>
    <phoneticPr fontId="2"/>
  </si>
  <si>
    <t>　【２桁目　Ｃ　Ｊ　Ｎ　Ｑ】</t>
    <phoneticPr fontId="2"/>
  </si>
  <si>
    <t>ＱＣＢ</t>
    <phoneticPr fontId="2"/>
  </si>
  <si>
    <t>ＱＣＣ</t>
    <phoneticPr fontId="2"/>
  </si>
  <si>
    <t>ＱＣＤ</t>
    <phoneticPr fontId="2"/>
  </si>
  <si>
    <t>ＱＣＥ</t>
    <phoneticPr fontId="2"/>
  </si>
  <si>
    <t>ＱＣＦ</t>
    <phoneticPr fontId="2"/>
  </si>
  <si>
    <t>ＱＪＥ</t>
    <phoneticPr fontId="2"/>
  </si>
  <si>
    <t>ＱＪＦ</t>
    <phoneticPr fontId="2"/>
  </si>
  <si>
    <t>ＬＮＦ</t>
    <phoneticPr fontId="2"/>
  </si>
  <si>
    <t>ＬＮＥ</t>
    <phoneticPr fontId="2"/>
  </si>
  <si>
    <t>ＭＮＥ</t>
    <phoneticPr fontId="2"/>
  </si>
  <si>
    <t>ＲＮＥ</t>
    <phoneticPr fontId="2"/>
  </si>
  <si>
    <t>ＭＮＦ</t>
    <phoneticPr fontId="2"/>
  </si>
  <si>
    <t>ＲＮＦ</t>
    <phoneticPr fontId="2"/>
  </si>
  <si>
    <t>ＱＮＥ</t>
    <phoneticPr fontId="2"/>
  </si>
  <si>
    <t>ＱＮＦ</t>
    <phoneticPr fontId="2"/>
  </si>
  <si>
    <t>=ＱＢＡ</t>
    <phoneticPr fontId="2"/>
  </si>
  <si>
    <t>=ＱＢＤ</t>
    <phoneticPr fontId="2"/>
  </si>
  <si>
    <t>=ＱＢＥ</t>
    <phoneticPr fontId="2"/>
  </si>
  <si>
    <t>=ＱＢＦ</t>
    <phoneticPr fontId="2"/>
  </si>
  <si>
    <t>=ＱＤＢ</t>
    <phoneticPr fontId="2"/>
  </si>
  <si>
    <t>=ＱＤＣ</t>
    <phoneticPr fontId="2"/>
  </si>
  <si>
    <t>=ＱＤＤ</t>
    <phoneticPr fontId="2"/>
  </si>
  <si>
    <t>=ＱＤＥ</t>
    <phoneticPr fontId="2"/>
  </si>
  <si>
    <t>=ＱＤＦ</t>
    <phoneticPr fontId="2"/>
  </si>
  <si>
    <t>=ＱＫＥ</t>
    <phoneticPr fontId="2"/>
  </si>
  <si>
    <t>=ＱＫＦ</t>
    <phoneticPr fontId="2"/>
  </si>
  <si>
    <t>=ＭＤＡ</t>
    <phoneticPr fontId="2"/>
  </si>
  <si>
    <t>=ＲＤＡ</t>
    <phoneticPr fontId="2"/>
  </si>
  <si>
    <t>=ＱＤＡ</t>
    <phoneticPr fontId="2"/>
  </si>
  <si>
    <t>=ＭＲＥ</t>
    <phoneticPr fontId="2"/>
  </si>
  <si>
    <t>=ＭＲＦ</t>
    <phoneticPr fontId="2"/>
  </si>
  <si>
    <t>=ＭＰＦ</t>
    <phoneticPr fontId="2"/>
  </si>
  <si>
    <t>=ＭＰＥ</t>
    <phoneticPr fontId="2"/>
  </si>
  <si>
    <t>=ＲＰＥ</t>
    <phoneticPr fontId="2"/>
  </si>
  <si>
    <t>=ＲＰＦ</t>
    <phoneticPr fontId="2"/>
  </si>
  <si>
    <t>=ＲＲＥ</t>
    <phoneticPr fontId="2"/>
  </si>
  <si>
    <t>=ＲＲＦ</t>
    <phoneticPr fontId="2"/>
  </si>
  <si>
    <t>=ＱＰＥ</t>
    <phoneticPr fontId="2"/>
  </si>
  <si>
    <t>=ＱＰＦ</t>
    <phoneticPr fontId="2"/>
  </si>
  <si>
    <t>２２⑧</t>
    <phoneticPr fontId="2"/>
  </si>
  <si>
    <t>=ＴＤＦ</t>
    <phoneticPr fontId="2"/>
  </si>
  <si>
    <t>=ＴＫＦ</t>
    <phoneticPr fontId="2"/>
  </si>
  <si>
    <t>=ＴＰＦ</t>
    <phoneticPr fontId="2"/>
  </si>
  <si>
    <t>=ＴＲＦ</t>
    <phoneticPr fontId="2"/>
  </si>
  <si>
    <t>=ＱＢＧ</t>
    <phoneticPr fontId="2"/>
  </si>
  <si>
    <t>=ＭＰＧ</t>
    <phoneticPr fontId="2"/>
  </si>
  <si>
    <t>=ＭＲＧ</t>
    <phoneticPr fontId="2"/>
  </si>
  <si>
    <t>=ＲＰＧ</t>
    <phoneticPr fontId="2"/>
  </si>
  <si>
    <t>=ＲＲＧ</t>
    <phoneticPr fontId="2"/>
  </si>
  <si>
    <t>=ＱＫＧ</t>
    <phoneticPr fontId="2"/>
  </si>
  <si>
    <t>=ＱＰＧ</t>
    <phoneticPr fontId="2"/>
  </si>
  <si>
    <t>=ＱＲＧ</t>
    <phoneticPr fontId="2"/>
  </si>
  <si>
    <t>=ＴＤＧ</t>
    <phoneticPr fontId="2"/>
  </si>
  <si>
    <t>=ＴＫＧ</t>
    <phoneticPr fontId="2"/>
  </si>
  <si>
    <t>=ＴＰＧ</t>
    <phoneticPr fontId="2"/>
  </si>
  <si>
    <t>=ＴＲＧ</t>
    <phoneticPr fontId="2"/>
  </si>
  <si>
    <t>ＬＱＥ</t>
    <phoneticPr fontId="2"/>
  </si>
  <si>
    <t>ＬＱＦ</t>
    <phoneticPr fontId="2"/>
  </si>
  <si>
    <t>ＭＱＥ</t>
    <phoneticPr fontId="2"/>
  </si>
  <si>
    <t>ＲＱＥ</t>
    <phoneticPr fontId="2"/>
  </si>
  <si>
    <t>ＱＱＥ</t>
    <phoneticPr fontId="2"/>
  </si>
  <si>
    <t>ＭＱＦ</t>
    <phoneticPr fontId="2"/>
  </si>
  <si>
    <t>ＲＱＦ</t>
    <phoneticPr fontId="2"/>
  </si>
  <si>
    <t>ＱＱＦ</t>
    <phoneticPr fontId="2"/>
  </si>
  <si>
    <t>ＳＮＦ</t>
    <phoneticPr fontId="2"/>
  </si>
  <si>
    <t>ＳＱＦ</t>
    <phoneticPr fontId="2"/>
  </si>
  <si>
    <t>ＴＣＦ</t>
    <phoneticPr fontId="2"/>
  </si>
  <si>
    <t>ＴＪＦ</t>
    <phoneticPr fontId="2"/>
  </si>
  <si>
    <t>ＴＮＦ</t>
    <phoneticPr fontId="2"/>
  </si>
  <si>
    <t>ＴＱＦ</t>
    <phoneticPr fontId="2"/>
  </si>
  <si>
    <t>　【１桁目　Ｌ　Ｍ　Ｒ　Ｑ】【２桁目　Ａ】　【３桁目　Ｇ】</t>
    <phoneticPr fontId="2"/>
  </si>
  <si>
    <t>ＱＡＧ</t>
    <phoneticPr fontId="2"/>
  </si>
  <si>
    <t>ＬＮＧ</t>
    <phoneticPr fontId="2"/>
  </si>
  <si>
    <t>ＬＱＧ</t>
    <phoneticPr fontId="2"/>
  </si>
  <si>
    <t>ＭＮＧ</t>
    <phoneticPr fontId="2"/>
  </si>
  <si>
    <t>ＭＱＧ</t>
    <phoneticPr fontId="2"/>
  </si>
  <si>
    <t>ＲＮＧ</t>
    <phoneticPr fontId="2"/>
  </si>
  <si>
    <t>ＲＱＧ</t>
    <phoneticPr fontId="2"/>
  </si>
  <si>
    <t>ＱＣＧ</t>
    <phoneticPr fontId="2"/>
  </si>
  <si>
    <t>ＱＪＧ</t>
    <phoneticPr fontId="2"/>
  </si>
  <si>
    <t>ＱＮＧ</t>
    <phoneticPr fontId="2"/>
  </si>
  <si>
    <t>ＱＱＧ</t>
    <phoneticPr fontId="2"/>
  </si>
  <si>
    <t>ＳＮＧ</t>
    <phoneticPr fontId="2"/>
  </si>
  <si>
    <t>ＴＣＧ</t>
    <phoneticPr fontId="2"/>
  </si>
  <si>
    <t>ＴＮＧ</t>
    <phoneticPr fontId="2"/>
  </si>
  <si>
    <t>　【１桁目　Ｍ　Ｒ　Ｑ】　　【２桁目　Ｂ】</t>
    <phoneticPr fontId="2"/>
  </si>
  <si>
    <t>ＭＤＡ</t>
    <phoneticPr fontId="2"/>
  </si>
  <si>
    <t>ＭＫＡ</t>
    <phoneticPr fontId="2"/>
  </si>
  <si>
    <t>ＲＤＡ</t>
    <phoneticPr fontId="2"/>
  </si>
  <si>
    <t>ＲＫＡ</t>
    <phoneticPr fontId="2"/>
  </si>
  <si>
    <t>　　</t>
    <phoneticPr fontId="2"/>
  </si>
  <si>
    <t>ＭＰＥ</t>
    <phoneticPr fontId="2"/>
  </si>
  <si>
    <t>ＭＰＦ</t>
    <phoneticPr fontId="2"/>
  </si>
  <si>
    <t>　【１桁目　Ｍ　Ｒ　Ｑ】　　【２桁目　Ｄ　Ｋ　Ｐ　Ｒ】</t>
    <phoneticPr fontId="2"/>
  </si>
  <si>
    <t>ＭＲＥ</t>
    <phoneticPr fontId="2"/>
  </si>
  <si>
    <t>ＭＲＦ</t>
    <phoneticPr fontId="2"/>
  </si>
  <si>
    <t>ＲＰＥ</t>
    <phoneticPr fontId="2"/>
  </si>
  <si>
    <t>ＲＰＦ</t>
    <phoneticPr fontId="2"/>
  </si>
  <si>
    <t>ＲＲＥ</t>
    <phoneticPr fontId="2"/>
  </si>
  <si>
    <t>ＲＲＦ</t>
    <phoneticPr fontId="2"/>
  </si>
  <si>
    <t>ＱＤＡ</t>
    <phoneticPr fontId="2"/>
  </si>
  <si>
    <t>ＱＤＢ</t>
    <phoneticPr fontId="2"/>
  </si>
  <si>
    <t>ＱＤＣ</t>
    <phoneticPr fontId="2"/>
  </si>
  <si>
    <t>ＱＤＤ</t>
    <phoneticPr fontId="2"/>
  </si>
  <si>
    <t>　【３桁目　Ａ　Ｂ　Ｃ　Ｄ　Ｅ　Ｆ】</t>
    <phoneticPr fontId="2"/>
  </si>
  <si>
    <t>ＱＤＥ</t>
    <phoneticPr fontId="2"/>
  </si>
  <si>
    <t>ＱＤＦ</t>
    <phoneticPr fontId="2"/>
  </si>
  <si>
    <t>ＱＫＥ</t>
    <phoneticPr fontId="2"/>
  </si>
  <si>
    <t>ＱＫＦ</t>
    <phoneticPr fontId="2"/>
  </si>
  <si>
    <t>ＱＰＥ</t>
    <phoneticPr fontId="2"/>
  </si>
  <si>
    <t>ＱＲＥ</t>
    <phoneticPr fontId="2"/>
  </si>
  <si>
    <t>ＱＰＦ</t>
    <phoneticPr fontId="2"/>
  </si>
  <si>
    <t>ＱＲＦ</t>
    <phoneticPr fontId="2"/>
  </si>
  <si>
    <t>ＱＢＧ</t>
    <phoneticPr fontId="2"/>
  </si>
  <si>
    <t>ＭＰＧ</t>
    <phoneticPr fontId="2"/>
  </si>
  <si>
    <t>ＭＲＧ</t>
    <phoneticPr fontId="2"/>
  </si>
  <si>
    <t>ＲＰＧ</t>
    <phoneticPr fontId="2"/>
  </si>
  <si>
    <t>ＲＲＧ</t>
    <phoneticPr fontId="2"/>
  </si>
  <si>
    <t>ＱＤＧ</t>
    <phoneticPr fontId="2"/>
  </si>
  <si>
    <t>ＱＫＧ</t>
    <phoneticPr fontId="2"/>
  </si>
  <si>
    <t>ＱＰＧ</t>
    <phoneticPr fontId="2"/>
  </si>
  <si>
    <t>ＱＲＧ</t>
    <phoneticPr fontId="2"/>
  </si>
  <si>
    <t>　【１桁目　Ｔ】　　【２桁目　Ｄ　Ｋ　Ｐ　Ｒ】</t>
    <phoneticPr fontId="2"/>
  </si>
  <si>
    <t>ＴＤＧ</t>
    <phoneticPr fontId="2"/>
  </si>
  <si>
    <t>ＴＫＧ</t>
    <phoneticPr fontId="2"/>
  </si>
  <si>
    <t>ＴＰＧ</t>
    <phoneticPr fontId="2"/>
  </si>
  <si>
    <t>ＴＲＧ</t>
    <phoneticPr fontId="2"/>
  </si>
  <si>
    <t>=ＬＰＧ</t>
    <phoneticPr fontId="2"/>
  </si>
  <si>
    <t>=ＬＲＧ</t>
    <phoneticPr fontId="2"/>
  </si>
  <si>
    <t>=ＳＰＧ</t>
    <phoneticPr fontId="2"/>
  </si>
  <si>
    <t>=ＳＲＧ</t>
    <phoneticPr fontId="2"/>
  </si>
  <si>
    <t>ＬＰＧ</t>
    <phoneticPr fontId="2"/>
  </si>
  <si>
    <t>ＬＲＧ</t>
    <phoneticPr fontId="2"/>
  </si>
  <si>
    <t>　【１桁目　Ｌ　Ｆ　Ｍ　Ｒ　Ｑ】</t>
    <phoneticPr fontId="2"/>
  </si>
  <si>
    <t>　【１桁目　Ｅ　Ｇ　Ｈ】</t>
    <phoneticPr fontId="2"/>
  </si>
  <si>
    <t>ＬＣＡ</t>
    <phoneticPr fontId="2"/>
  </si>
  <si>
    <t>ＦＣＡ</t>
    <phoneticPr fontId="2"/>
  </si>
  <si>
    <t>ＭＣＡ</t>
    <phoneticPr fontId="2"/>
  </si>
  <si>
    <t>ＲＣＡ</t>
    <phoneticPr fontId="2"/>
  </si>
  <si>
    <t>ＱＣＡ</t>
    <phoneticPr fontId="2"/>
  </si>
  <si>
    <t>=ＬＣＡ</t>
    <phoneticPr fontId="2"/>
  </si>
  <si>
    <t>=ＭＣＡ</t>
    <phoneticPr fontId="2"/>
  </si>
  <si>
    <t>=ＲＣＡ</t>
    <phoneticPr fontId="2"/>
  </si>
  <si>
    <t>=ＱＣＡ</t>
    <phoneticPr fontId="2"/>
  </si>
  <si>
    <t>　【１桁目　Ｌ　Ｍ　Ｒ　Ｑ】【２桁目　Ａ】　【３桁目　Ｇ】</t>
    <phoneticPr fontId="2"/>
  </si>
  <si>
    <t>ＳＰＧ</t>
    <phoneticPr fontId="2"/>
  </si>
  <si>
    <t>ＳＲＧ</t>
    <phoneticPr fontId="2"/>
  </si>
  <si>
    <t>ＱＢＡ</t>
    <phoneticPr fontId="2"/>
  </si>
  <si>
    <t>ＱＢＤ</t>
    <phoneticPr fontId="2"/>
  </si>
  <si>
    <t>ＱＢＥ</t>
    <phoneticPr fontId="2"/>
  </si>
  <si>
    <t>ＱＢＦ</t>
    <phoneticPr fontId="2"/>
  </si>
  <si>
    <t>　【３桁目　Ｆ】</t>
    <phoneticPr fontId="2"/>
  </si>
  <si>
    <t>ＴＤＦ</t>
    <phoneticPr fontId="2"/>
  </si>
  <si>
    <t>ＴＫＦ</t>
    <phoneticPr fontId="2"/>
  </si>
  <si>
    <t>ＴＰＦ</t>
    <phoneticPr fontId="2"/>
  </si>
  <si>
    <t>ＴＲＦ</t>
    <phoneticPr fontId="2"/>
  </si>
  <si>
    <t>=ＱＲＥ</t>
    <phoneticPr fontId="2"/>
  </si>
  <si>
    <t>=ＱＲＦ</t>
    <phoneticPr fontId="2"/>
  </si>
  <si>
    <t>　【１桁目　Ｍ　Ｒ　Ｑ】　　【２桁目　Ｂ】</t>
    <phoneticPr fontId="2"/>
  </si>
  <si>
    <t>ＱＢＧ</t>
    <phoneticPr fontId="2"/>
  </si>
  <si>
    <t>=ＦＣＡ</t>
    <phoneticPr fontId="2"/>
  </si>
  <si>
    <t>=ＦＣＢ</t>
    <phoneticPr fontId="2"/>
  </si>
  <si>
    <t>=ＦＣＣ</t>
    <phoneticPr fontId="2"/>
  </si>
  <si>
    <t>&lt;=12000</t>
    <phoneticPr fontId="2"/>
  </si>
  <si>
    <r>
      <t>&lt;</t>
    </r>
    <r>
      <rPr>
        <sz val="11"/>
        <rFont val="ＭＳ Ｐゴシック"/>
        <family val="3"/>
        <charset val="128"/>
      </rPr>
      <t>=</t>
    </r>
    <r>
      <rPr>
        <sz val="11"/>
        <rFont val="ＭＳ Ｐゴシック"/>
        <family val="3"/>
        <charset val="128"/>
      </rPr>
      <t>12000</t>
    </r>
    <phoneticPr fontId="2"/>
  </si>
  <si>
    <t>=ＱＣＦ</t>
    <phoneticPr fontId="2"/>
  </si>
  <si>
    <r>
      <t>H</t>
    </r>
    <r>
      <rPr>
        <sz val="11"/>
        <rFont val="ＭＳ Ｐゴシック"/>
        <family val="3"/>
        <charset val="128"/>
      </rPr>
      <t>25.4追加</t>
    </r>
    <rPh sb="5" eb="7">
      <t>ツイカ</t>
    </rPh>
    <phoneticPr fontId="2"/>
  </si>
  <si>
    <t>ハイブリッド自動車（一桁目がＺを除く）（条例規則第８５条第５号）</t>
    <rPh sb="8" eb="9">
      <t>シャ</t>
    </rPh>
    <rPh sb="10" eb="11">
      <t>ヒト</t>
    </rPh>
    <rPh sb="11" eb="12">
      <t>ケタ</t>
    </rPh>
    <rPh sb="12" eb="13">
      <t>メ</t>
    </rPh>
    <rPh sb="16" eb="17">
      <t>ノゾ</t>
    </rPh>
    <phoneticPr fontId="2"/>
  </si>
  <si>
    <t>・平成７年規制車以前の車で、ハイブリッド自動車となるのは、大臣認定車等である。</t>
    <rPh sb="1" eb="3">
      <t>ヘイセイ</t>
    </rPh>
    <rPh sb="4" eb="5">
      <t>ネン</t>
    </rPh>
    <rPh sb="5" eb="7">
      <t>キセイ</t>
    </rPh>
    <rPh sb="7" eb="8">
      <t>グルマ</t>
    </rPh>
    <rPh sb="8" eb="10">
      <t>イゼン</t>
    </rPh>
    <rPh sb="11" eb="12">
      <t>クルマ</t>
    </rPh>
    <rPh sb="22" eb="23">
      <t>グルマ</t>
    </rPh>
    <rPh sb="29" eb="31">
      <t>ダイジン</t>
    </rPh>
    <rPh sb="31" eb="33">
      <t>ニンテイ</t>
    </rPh>
    <rPh sb="33" eb="35">
      <t>グルマナド</t>
    </rPh>
    <phoneticPr fontId="2"/>
  </si>
  <si>
    <t>自動車検査証の備考欄に、ハイブリッド自動車と記載</t>
    <rPh sb="0" eb="3">
      <t>ジドウシャ</t>
    </rPh>
    <rPh sb="3" eb="5">
      <t>ケンサ</t>
    </rPh>
    <rPh sb="5" eb="6">
      <t>アカシ</t>
    </rPh>
    <rPh sb="7" eb="10">
      <t>ビコウラン</t>
    </rPh>
    <rPh sb="20" eb="21">
      <t>シャ</t>
    </rPh>
    <rPh sb="22" eb="24">
      <t>キサイ</t>
    </rPh>
    <phoneticPr fontId="2"/>
  </si>
  <si>
    <t>車検証の「燃料の種類」欄の燃料を入力</t>
    <rPh sb="0" eb="3">
      <t>シャケンショウ</t>
    </rPh>
    <rPh sb="5" eb="7">
      <t>ネンリョウ</t>
    </rPh>
    <rPh sb="8" eb="10">
      <t>シュルイ</t>
    </rPh>
    <rPh sb="11" eb="12">
      <t>ラン</t>
    </rPh>
    <rPh sb="13" eb="15">
      <t>ネンリョウ</t>
    </rPh>
    <rPh sb="16" eb="18">
      <t>ニュウリョク</t>
    </rPh>
    <phoneticPr fontId="2"/>
  </si>
  <si>
    <t>燃料欄に圧縮水素、電気、ＣＮＧ、メタノール、ＬＰＧ、ガソリン、軽油、ガソリン・電気を入力（いずれも、全角・大文字）</t>
    <rPh sb="0" eb="2">
      <t>ネンリョウ</t>
    </rPh>
    <rPh sb="2" eb="3">
      <t>ラン</t>
    </rPh>
    <rPh sb="4" eb="6">
      <t>アッシュク</t>
    </rPh>
    <rPh sb="6" eb="8">
      <t>スイソ</t>
    </rPh>
    <rPh sb="9" eb="11">
      <t>デンキ</t>
    </rPh>
    <rPh sb="31" eb="33">
      <t>ケイユ</t>
    </rPh>
    <rPh sb="39" eb="41">
      <t>デンキ</t>
    </rPh>
    <rPh sb="42" eb="44">
      <t>ニュウリョク</t>
    </rPh>
    <rPh sb="50" eb="52">
      <t>ゼンカク</t>
    </rPh>
    <rPh sb="53" eb="56">
      <t>オオモジ</t>
    </rPh>
    <phoneticPr fontId="2"/>
  </si>
  <si>
    <t>（ＣＮＧ・ガソリンバイフューエル車は「ＣＮＧ・ガソリン」、ＬＰＧ・ガソリンバイフューエル車は「ＬＰＧ・ガソリン」と入力）</t>
    <rPh sb="16" eb="17">
      <t>シャ</t>
    </rPh>
    <rPh sb="44" eb="45">
      <t>シャ</t>
    </rPh>
    <rPh sb="57" eb="59">
      <t>ニュウリョク</t>
    </rPh>
    <phoneticPr fontId="2"/>
  </si>
  <si>
    <t>留意事項その１　ＬＰＧ車（自動車検査証の「燃料の種類」欄がＬＰＧとなっている自動車、ＬＰＧ・ガソリンバイフューエル車を含む）については、次の台数を入力する。</t>
    <rPh sb="0" eb="2">
      <t>リュウイ</t>
    </rPh>
    <rPh sb="2" eb="4">
      <t>ジコウ</t>
    </rPh>
    <rPh sb="11" eb="12">
      <t>グルマ</t>
    </rPh>
    <rPh sb="13" eb="16">
      <t>ジドウシャ</t>
    </rPh>
    <rPh sb="16" eb="18">
      <t>ケンサ</t>
    </rPh>
    <rPh sb="18" eb="19">
      <t>ショウ</t>
    </rPh>
    <rPh sb="21" eb="23">
      <t>ネンリョウ</t>
    </rPh>
    <rPh sb="24" eb="26">
      <t>シュルイ</t>
    </rPh>
    <rPh sb="27" eb="28">
      <t>ラン</t>
    </rPh>
    <rPh sb="38" eb="41">
      <t>ジドウシャ</t>
    </rPh>
    <rPh sb="57" eb="58">
      <t>シャ</t>
    </rPh>
    <rPh sb="59" eb="60">
      <t>フク</t>
    </rPh>
    <rPh sb="68" eb="69">
      <t>ツギ</t>
    </rPh>
    <rPh sb="70" eb="72">
      <t>ダイスウ</t>
    </rPh>
    <rPh sb="73" eb="75">
      <t>ニュウリョク</t>
    </rPh>
    <phoneticPr fontId="2"/>
  </si>
  <si>
    <t>２８年規制車・軽油</t>
    <rPh sb="2" eb="3">
      <t>ネン</t>
    </rPh>
    <rPh sb="3" eb="6">
      <t>キセイシャ</t>
    </rPh>
    <rPh sb="7" eb="9">
      <t>ケイユ</t>
    </rPh>
    <phoneticPr fontId="2"/>
  </si>
  <si>
    <t>　【１桁目　Ｓ　Ｔ】　【２桁目　Ｃ　Ｊ　Ｎ　Ｑ】　【３桁目　Ｆ】</t>
    <phoneticPr fontId="2"/>
  </si>
  <si>
    <t>※２８年基準は、３．５㌧超の軽油車の基準</t>
    <phoneticPr fontId="2"/>
  </si>
  <si>
    <t>　【１桁目　２】　【２桁目　Ｃ　Ｊ　Ｎ　Ｑ　Ｓ】　【３桁目　Ｇ】</t>
    <phoneticPr fontId="2"/>
  </si>
  <si>
    <t>２ＣＧ</t>
    <phoneticPr fontId="2"/>
  </si>
  <si>
    <t>２ＪＧ</t>
    <phoneticPr fontId="2"/>
  </si>
  <si>
    <t>２ＮＧ</t>
    <phoneticPr fontId="2"/>
  </si>
  <si>
    <t>２ＱＧ</t>
    <phoneticPr fontId="2"/>
  </si>
  <si>
    <t>２ＳＧ</t>
    <phoneticPr fontId="2"/>
  </si>
  <si>
    <t>３０年規制車・軽油</t>
    <rPh sb="2" eb="3">
      <t>ネン</t>
    </rPh>
    <rPh sb="3" eb="6">
      <t>キセイシャ</t>
    </rPh>
    <rPh sb="7" eb="9">
      <t>ケイユ</t>
    </rPh>
    <phoneticPr fontId="2"/>
  </si>
  <si>
    <t>３０年規制車・ガソリン・ＬＰＧ</t>
    <rPh sb="2" eb="3">
      <t>ネン</t>
    </rPh>
    <rPh sb="3" eb="6">
      <t>キセイシャ</t>
    </rPh>
    <phoneticPr fontId="2"/>
  </si>
  <si>
    <t>　【１桁目　３　４　５　６】　【２桁目　Ａ】</t>
    <phoneticPr fontId="2"/>
  </si>
  <si>
    <t>　【１桁目　３　４　５　６】　【２桁目　Ｃ】</t>
    <phoneticPr fontId="2"/>
  </si>
  <si>
    <t>　【３桁目　Ａ　Ｄ　Ｅ　Ｆ】</t>
    <phoneticPr fontId="2"/>
  </si>
  <si>
    <t>※３０年基準は、乗用車及び３．５㌧以下の貨物・乗合車の基準</t>
    <rPh sb="3" eb="6">
      <t>ネンキジュン</t>
    </rPh>
    <rPh sb="8" eb="11">
      <t>ジョウヨウシャ</t>
    </rPh>
    <rPh sb="11" eb="12">
      <t>オヨ</t>
    </rPh>
    <rPh sb="17" eb="19">
      <t>イカ</t>
    </rPh>
    <rPh sb="20" eb="22">
      <t>カモツ</t>
    </rPh>
    <rPh sb="23" eb="25">
      <t>ノリアイ</t>
    </rPh>
    <rPh sb="25" eb="26">
      <t>シャ</t>
    </rPh>
    <rPh sb="27" eb="29">
      <t>キジュン</t>
    </rPh>
    <phoneticPr fontId="2"/>
  </si>
  <si>
    <t>３ＡＡ</t>
    <phoneticPr fontId="2"/>
  </si>
  <si>
    <t>３ＡＤ</t>
    <phoneticPr fontId="2"/>
  </si>
  <si>
    <t>３ＡＥ</t>
    <phoneticPr fontId="2"/>
  </si>
  <si>
    <t>３ＡＦ</t>
    <phoneticPr fontId="2"/>
  </si>
  <si>
    <t>４ＡＡ</t>
    <phoneticPr fontId="2"/>
  </si>
  <si>
    <t>４ＡＤ</t>
    <phoneticPr fontId="2"/>
  </si>
  <si>
    <t>４ＡＥ</t>
    <phoneticPr fontId="2"/>
  </si>
  <si>
    <t>４ＡＦ</t>
    <phoneticPr fontId="2"/>
  </si>
  <si>
    <t>５ＡＡ</t>
    <phoneticPr fontId="2"/>
  </si>
  <si>
    <t>５ＡＤ</t>
    <phoneticPr fontId="2"/>
  </si>
  <si>
    <t>５ＡＥ</t>
    <phoneticPr fontId="2"/>
  </si>
  <si>
    <t>５ＡＦ</t>
    <phoneticPr fontId="2"/>
  </si>
  <si>
    <t>６ＡＡ</t>
    <phoneticPr fontId="2"/>
  </si>
  <si>
    <t>６ＡＤ</t>
    <phoneticPr fontId="2"/>
  </si>
  <si>
    <t>６ＡＥ</t>
    <phoneticPr fontId="2"/>
  </si>
  <si>
    <t>６ＡＦ</t>
    <phoneticPr fontId="2"/>
  </si>
  <si>
    <t>３ＣＡ</t>
    <phoneticPr fontId="2"/>
  </si>
  <si>
    <t>３ＣＥ</t>
  </si>
  <si>
    <t>３ＣＦ</t>
  </si>
  <si>
    <t>５ＣＡ</t>
    <phoneticPr fontId="2"/>
  </si>
  <si>
    <t>５ＣＥ</t>
  </si>
  <si>
    <t>５ＣＦ</t>
  </si>
  <si>
    <t>４ＣＡ</t>
  </si>
  <si>
    <t>４ＣＥ</t>
  </si>
  <si>
    <t>４ＣＦ</t>
  </si>
  <si>
    <t>６ＣＡ</t>
  </si>
  <si>
    <t>６ＣＥ</t>
  </si>
  <si>
    <t>６ＣＦ</t>
  </si>
  <si>
    <t>　【３桁目　Ａ　Ｅ　Ｆ】</t>
    <phoneticPr fontId="2"/>
  </si>
  <si>
    <t>２１年規制　軽油車</t>
    <rPh sb="2" eb="3">
      <t>ネン</t>
    </rPh>
    <rPh sb="3" eb="5">
      <t>キセイ</t>
    </rPh>
    <rPh sb="6" eb="8">
      <t>ケイユ</t>
    </rPh>
    <rPh sb="8" eb="9">
      <t>シャ</t>
    </rPh>
    <phoneticPr fontId="2"/>
  </si>
  <si>
    <t>２２年規制　軽油車</t>
    <rPh sb="2" eb="3">
      <t>ネン</t>
    </rPh>
    <rPh sb="3" eb="5">
      <t>キセイ</t>
    </rPh>
    <rPh sb="6" eb="8">
      <t>ケイユ</t>
    </rPh>
    <rPh sb="8" eb="9">
      <t>シャ</t>
    </rPh>
    <phoneticPr fontId="2"/>
  </si>
  <si>
    <t>２８年規制　軽油車</t>
    <rPh sb="2" eb="3">
      <t>ネン</t>
    </rPh>
    <rPh sb="3" eb="5">
      <t>キセイ</t>
    </rPh>
    <rPh sb="6" eb="8">
      <t>ケイユ</t>
    </rPh>
    <rPh sb="8" eb="9">
      <t>シャ</t>
    </rPh>
    <phoneticPr fontId="2"/>
  </si>
  <si>
    <t>　【１桁目　２】　　【２桁目　Ｄ　Ｋ　Ｐ　Ｒ　T】　【３桁目　Ｇ】</t>
    <phoneticPr fontId="2"/>
  </si>
  <si>
    <t>※２８年基準は、３．５㌧超の軽油車の基準</t>
    <rPh sb="3" eb="6">
      <t>ネンキジュン</t>
    </rPh>
    <rPh sb="12" eb="13">
      <t>チョウ</t>
    </rPh>
    <rPh sb="14" eb="16">
      <t>ケイユ</t>
    </rPh>
    <rPh sb="16" eb="17">
      <t>クルマ</t>
    </rPh>
    <rPh sb="18" eb="20">
      <t>キジュン</t>
    </rPh>
    <phoneticPr fontId="2"/>
  </si>
  <si>
    <t>２DG</t>
    <phoneticPr fontId="2"/>
  </si>
  <si>
    <t>２KG</t>
    <phoneticPr fontId="2"/>
  </si>
  <si>
    <t>２PG</t>
    <phoneticPr fontId="2"/>
  </si>
  <si>
    <t>２RG</t>
    <phoneticPr fontId="2"/>
  </si>
  <si>
    <t>２TG</t>
    <phoneticPr fontId="2"/>
  </si>
  <si>
    <t>３０年規制基準２５・５０・７５％削減　ガソリン車</t>
    <rPh sb="2" eb="3">
      <t>ネン</t>
    </rPh>
    <rPh sb="3" eb="5">
      <t>キセイ</t>
    </rPh>
    <rPh sb="5" eb="7">
      <t>キジュン</t>
    </rPh>
    <rPh sb="16" eb="18">
      <t>サクゲン</t>
    </rPh>
    <rPh sb="23" eb="24">
      <t>シャ</t>
    </rPh>
    <phoneticPr fontId="2"/>
  </si>
  <si>
    <t>３０年規制基準２５・５０・７５％削減　軽油車</t>
    <rPh sb="2" eb="3">
      <t>ネン</t>
    </rPh>
    <rPh sb="3" eb="5">
      <t>キセイ</t>
    </rPh>
    <rPh sb="5" eb="7">
      <t>キジュン</t>
    </rPh>
    <rPh sb="16" eb="18">
      <t>サクゲン</t>
    </rPh>
    <rPh sb="19" eb="21">
      <t>ケイユ</t>
    </rPh>
    <rPh sb="21" eb="22">
      <t>シャ</t>
    </rPh>
    <phoneticPr fontId="2"/>
  </si>
  <si>
    <t>　【１桁目　４　５　６】　【２桁目　B】</t>
    <phoneticPr fontId="2"/>
  </si>
  <si>
    <t>　【１桁目　４　５　６】　【２桁目　D】</t>
    <phoneticPr fontId="2"/>
  </si>
  <si>
    <t>４BＡ</t>
    <phoneticPr fontId="2"/>
  </si>
  <si>
    <t>４BＤ</t>
    <phoneticPr fontId="2"/>
  </si>
  <si>
    <t>４BＥ</t>
    <phoneticPr fontId="2"/>
  </si>
  <si>
    <t>４BＦ</t>
    <phoneticPr fontId="2"/>
  </si>
  <si>
    <t>５BＡ</t>
    <phoneticPr fontId="2"/>
  </si>
  <si>
    <t>５BＤ</t>
    <phoneticPr fontId="2"/>
  </si>
  <si>
    <t>５BＥ</t>
    <phoneticPr fontId="2"/>
  </si>
  <si>
    <t>５BＦ</t>
    <phoneticPr fontId="2"/>
  </si>
  <si>
    <t>６BＡ</t>
    <phoneticPr fontId="2"/>
  </si>
  <si>
    <t>６BＤ</t>
    <phoneticPr fontId="2"/>
  </si>
  <si>
    <t>６BＥ</t>
    <phoneticPr fontId="2"/>
  </si>
  <si>
    <t>６BＦ</t>
    <phoneticPr fontId="2"/>
  </si>
  <si>
    <t>４DＡ</t>
  </si>
  <si>
    <t>４DＥ</t>
  </si>
  <si>
    <t>４DＦ</t>
  </si>
  <si>
    <t>５DＡ</t>
  </si>
  <si>
    <t>５DＥ</t>
  </si>
  <si>
    <t>５DＦ</t>
  </si>
  <si>
    <t>６DＡ</t>
  </si>
  <si>
    <t>６DＥ</t>
  </si>
  <si>
    <t>６DＦ</t>
  </si>
  <si>
    <t>１７年規制基準５０・７５％削減　ガソリン車</t>
    <rPh sb="3" eb="5">
      <t>キセイ</t>
    </rPh>
    <phoneticPr fontId="2"/>
  </si>
  <si>
    <t>１７年規制基準５０・７５％削減　軽油車</t>
    <rPh sb="3" eb="5">
      <t>キセイ</t>
    </rPh>
    <rPh sb="16" eb="18">
      <t>ケイユ</t>
    </rPh>
    <phoneticPr fontId="2"/>
  </si>
  <si>
    <t>１９年規制基準５０・７５％削減　ガソリン車</t>
    <rPh sb="2" eb="3">
      <t>ネン</t>
    </rPh>
    <rPh sb="3" eb="5">
      <t>キセイ</t>
    </rPh>
    <rPh sb="5" eb="7">
      <t>キジュン</t>
    </rPh>
    <rPh sb="13" eb="15">
      <t>サクゲン</t>
    </rPh>
    <rPh sb="20" eb="21">
      <t>シャ</t>
    </rPh>
    <phoneticPr fontId="2"/>
  </si>
  <si>
    <t>１９年規制基準５０・７５％削減　軽油車</t>
    <rPh sb="2" eb="3">
      <t>ネン</t>
    </rPh>
    <rPh sb="3" eb="5">
      <t>キセイ</t>
    </rPh>
    <rPh sb="5" eb="7">
      <t>キジュン</t>
    </rPh>
    <rPh sb="13" eb="15">
      <t>サクゲン</t>
    </rPh>
    <rPh sb="16" eb="18">
      <t>ケイユ</t>
    </rPh>
    <rPh sb="18" eb="19">
      <t>シャ</t>
    </rPh>
    <phoneticPr fontId="2"/>
  </si>
  <si>
    <t>２１年規制基準５０・７５％削減　ガソリン車</t>
    <rPh sb="2" eb="3">
      <t>ネン</t>
    </rPh>
    <rPh sb="3" eb="5">
      <t>キセイ</t>
    </rPh>
    <rPh sb="5" eb="7">
      <t>キジュン</t>
    </rPh>
    <rPh sb="13" eb="15">
      <t>サクゲン</t>
    </rPh>
    <rPh sb="20" eb="21">
      <t>シャ</t>
    </rPh>
    <phoneticPr fontId="2"/>
  </si>
  <si>
    <t>２１年規制基準５０・７５％削減　軽油車</t>
    <rPh sb="2" eb="3">
      <t>ネン</t>
    </rPh>
    <rPh sb="3" eb="5">
      <t>キセイ</t>
    </rPh>
    <rPh sb="5" eb="7">
      <t>キジュン</t>
    </rPh>
    <rPh sb="13" eb="15">
      <t>サクゲン</t>
    </rPh>
    <rPh sb="16" eb="18">
      <t>ケイユ</t>
    </rPh>
    <rPh sb="18" eb="19">
      <t>シャ</t>
    </rPh>
    <phoneticPr fontId="2"/>
  </si>
  <si>
    <t>２２年規制基準１０％削減　軽油車</t>
    <rPh sb="2" eb="3">
      <t>ネン</t>
    </rPh>
    <rPh sb="3" eb="5">
      <t>キセイ</t>
    </rPh>
    <rPh sb="5" eb="7">
      <t>キジュン</t>
    </rPh>
    <rPh sb="10" eb="12">
      <t>サクゲン</t>
    </rPh>
    <rPh sb="13" eb="15">
      <t>ケイユ</t>
    </rPh>
    <rPh sb="15" eb="16">
      <t>クルマ</t>
    </rPh>
    <phoneticPr fontId="2"/>
  </si>
  <si>
    <t>17年規制基準（ＮＯx＋PM）、ＮＯx、ＰＭ１０％削減</t>
    <rPh sb="2" eb="3">
      <t>ネン</t>
    </rPh>
    <rPh sb="3" eb="5">
      <t>キセイ</t>
    </rPh>
    <rPh sb="5" eb="7">
      <t>キジュン</t>
    </rPh>
    <rPh sb="25" eb="27">
      <t>サクゲン</t>
    </rPh>
    <phoneticPr fontId="2"/>
  </si>
  <si>
    <t>２１年規制基準５０・７５％削減　ガソリン車</t>
    <rPh sb="3" eb="5">
      <t>キセイ</t>
    </rPh>
    <phoneticPr fontId="2"/>
  </si>
  <si>
    <t>２１年規制基準５０・７５％削減　軽油車</t>
    <rPh sb="3" eb="5">
      <t>キセイ</t>
    </rPh>
    <rPh sb="16" eb="18">
      <t>ケイユ</t>
    </rPh>
    <phoneticPr fontId="2"/>
  </si>
  <si>
    <t>１７年規制基準（ＮＯx＋PM）、ＮＯx、ＰＭ１０％削減</t>
    <rPh sb="2" eb="3">
      <t>ネン</t>
    </rPh>
    <rPh sb="3" eb="5">
      <t>キセイ</t>
    </rPh>
    <rPh sb="5" eb="7">
      <t>キジュン</t>
    </rPh>
    <rPh sb="25" eb="27">
      <t>サクゲン</t>
    </rPh>
    <phoneticPr fontId="2"/>
  </si>
  <si>
    <t>１７年規制車・軽油</t>
    <rPh sb="2" eb="3">
      <t>ネン</t>
    </rPh>
    <rPh sb="3" eb="6">
      <t>キセイシャ</t>
    </rPh>
    <rPh sb="7" eb="9">
      <t>ケイユ</t>
    </rPh>
    <phoneticPr fontId="2"/>
  </si>
  <si>
    <t>３０⑤</t>
    <phoneticPr fontId="2"/>
  </si>
  <si>
    <t>ガソリン</t>
    <phoneticPr fontId="2"/>
  </si>
  <si>
    <t>⑤</t>
    <phoneticPr fontId="2"/>
  </si>
  <si>
    <t>２８⑤</t>
    <phoneticPr fontId="2"/>
  </si>
  <si>
    <t>=２ＣＧ</t>
    <phoneticPr fontId="2"/>
  </si>
  <si>
    <t>=２ＪＧ</t>
    <phoneticPr fontId="2"/>
  </si>
  <si>
    <t>=２ＱＧ</t>
    <phoneticPr fontId="2"/>
  </si>
  <si>
    <t>ハイブリッド</t>
  </si>
  <si>
    <t>=４ＢＡ</t>
    <phoneticPr fontId="2"/>
  </si>
  <si>
    <t>２８⑦</t>
    <phoneticPr fontId="2"/>
  </si>
  <si>
    <t>=２ＤＧ</t>
    <phoneticPr fontId="2"/>
  </si>
  <si>
    <t>=２ＫＧ</t>
    <phoneticPr fontId="2"/>
  </si>
  <si>
    <t>=２ＰＧ</t>
    <phoneticPr fontId="2"/>
  </si>
  <si>
    <t>=２ＲＧ</t>
    <phoneticPr fontId="2"/>
  </si>
  <si>
    <t>３０⑧</t>
    <phoneticPr fontId="2"/>
  </si>
  <si>
    <t>=４ＢＤ</t>
    <phoneticPr fontId="2"/>
  </si>
  <si>
    <t>=４ＢＥ</t>
    <phoneticPr fontId="2"/>
  </si>
  <si>
    <t>=４ＢＦ</t>
    <phoneticPr fontId="2"/>
  </si>
  <si>
    <t>=５ＢＡ</t>
    <phoneticPr fontId="2"/>
  </si>
  <si>
    <t>=５ＢＤ</t>
    <phoneticPr fontId="2"/>
  </si>
  <si>
    <t>=５ＢＥ</t>
    <phoneticPr fontId="2"/>
  </si>
  <si>
    <t>=５ＢＦ</t>
    <phoneticPr fontId="2"/>
  </si>
  <si>
    <t>=６ＢＡ</t>
    <phoneticPr fontId="2"/>
  </si>
  <si>
    <t>=６ＢＤ</t>
    <phoneticPr fontId="2"/>
  </si>
  <si>
    <t>=６ＢＥ</t>
    <phoneticPr fontId="2"/>
  </si>
  <si>
    <t>=６ＢＦ</t>
    <phoneticPr fontId="2"/>
  </si>
  <si>
    <t>⑤ハイブリッド車</t>
    <rPh sb="7" eb="8">
      <t>シャ</t>
    </rPh>
    <phoneticPr fontId="2"/>
  </si>
  <si>
    <r>
      <t>（前年に低公害車導入状況報告書を提出された事業者で、今回は使用する自動車の乗用車換算台数が２００台未満となった場合は、報告書の提出義務はありませんが、次の</t>
    </r>
    <r>
      <rPr>
        <sz val="14"/>
        <color indexed="10"/>
        <rFont val="ＭＳ Ｐゴシック"/>
        <family val="3"/>
        <charset val="128"/>
      </rPr>
      <t>「提出先」</t>
    </r>
    <r>
      <rPr>
        <sz val="14"/>
        <rFont val="ＭＳ Ｐゴシック"/>
        <family val="3"/>
        <charset val="128"/>
      </rPr>
      <t>へ非該当届（任意様式）を提出してください。）</t>
    </r>
    <rPh sb="1" eb="3">
      <t>ゼンネン</t>
    </rPh>
    <rPh sb="4" eb="7">
      <t>テイコウガイ</t>
    </rPh>
    <rPh sb="7" eb="8">
      <t>シャ</t>
    </rPh>
    <rPh sb="8" eb="10">
      <t>ドウニュウ</t>
    </rPh>
    <rPh sb="10" eb="12">
      <t>ジョウキョウ</t>
    </rPh>
    <rPh sb="12" eb="14">
      <t>ホウコク</t>
    </rPh>
    <rPh sb="14" eb="15">
      <t>ショ</t>
    </rPh>
    <rPh sb="16" eb="18">
      <t>テイシュツ</t>
    </rPh>
    <rPh sb="21" eb="24">
      <t>ジギョウシャ</t>
    </rPh>
    <rPh sb="26" eb="28">
      <t>コンカイ</t>
    </rPh>
    <rPh sb="29" eb="31">
      <t>シヨウ</t>
    </rPh>
    <rPh sb="33" eb="36">
      <t>ジドウシャ</t>
    </rPh>
    <rPh sb="37" eb="40">
      <t>ジョウヨウシャ</t>
    </rPh>
    <rPh sb="40" eb="42">
      <t>カンサン</t>
    </rPh>
    <rPh sb="42" eb="44">
      <t>ダイスウ</t>
    </rPh>
    <rPh sb="48" eb="49">
      <t>ダイ</t>
    </rPh>
    <rPh sb="49" eb="51">
      <t>ミマン</t>
    </rPh>
    <rPh sb="55" eb="57">
      <t>バアイ</t>
    </rPh>
    <rPh sb="59" eb="61">
      <t>ホウコク</t>
    </rPh>
    <rPh sb="61" eb="62">
      <t>ショ</t>
    </rPh>
    <rPh sb="63" eb="65">
      <t>テイシュツ</t>
    </rPh>
    <rPh sb="65" eb="67">
      <t>ギム</t>
    </rPh>
    <rPh sb="75" eb="76">
      <t>ツギ</t>
    </rPh>
    <rPh sb="78" eb="80">
      <t>テイシュツ</t>
    </rPh>
    <rPh sb="80" eb="81">
      <t>サキ</t>
    </rPh>
    <rPh sb="83" eb="86">
      <t>ヒガイトウ</t>
    </rPh>
    <rPh sb="86" eb="87">
      <t>トド</t>
    </rPh>
    <rPh sb="88" eb="90">
      <t>ニンイ</t>
    </rPh>
    <rPh sb="90" eb="92">
      <t>ヨウシキ</t>
    </rPh>
    <rPh sb="94" eb="96">
      <t>テイシュツ</t>
    </rPh>
    <phoneticPr fontId="2"/>
  </si>
  <si>
    <t>低公害車導入状況報告書の作成・提出方法は、ホームページに掲載しております「電子申請・届出システム利用案内」を参考にしてください。</t>
    <rPh sb="0" eb="3">
      <t>テイコウガイ</t>
    </rPh>
    <rPh sb="3" eb="4">
      <t>シャ</t>
    </rPh>
    <rPh sb="4" eb="6">
      <t>ドウニュウ</t>
    </rPh>
    <rPh sb="6" eb="8">
      <t>ジョウキョウ</t>
    </rPh>
    <rPh sb="8" eb="11">
      <t>ホウコクショ</t>
    </rPh>
    <rPh sb="12" eb="14">
      <t>サクセイ</t>
    </rPh>
    <rPh sb="15" eb="17">
      <t>テイシュツ</t>
    </rPh>
    <rPh sb="17" eb="19">
      <t>ホウホウ</t>
    </rPh>
    <rPh sb="28" eb="30">
      <t>ケイサイ</t>
    </rPh>
    <rPh sb="37" eb="39">
      <t>デンシ</t>
    </rPh>
    <rPh sb="39" eb="41">
      <t>シンセイ</t>
    </rPh>
    <rPh sb="42" eb="44">
      <t>トドケデ</t>
    </rPh>
    <rPh sb="48" eb="50">
      <t>リヨウ</t>
    </rPh>
    <rPh sb="50" eb="52">
      <t>アンナイ</t>
    </rPh>
    <rPh sb="54" eb="56">
      <t>サンコウ</t>
    </rPh>
    <phoneticPr fontId="2"/>
  </si>
  <si>
    <t>ＴＰＧ－○○○○○○○</t>
    <phoneticPr fontId="2"/>
  </si>
  <si>
    <t>○○○○○○－○○○○○</t>
    <phoneticPr fontId="2"/>
  </si>
  <si>
    <t>○人</t>
    <rPh sb="1" eb="2">
      <t>ニン</t>
    </rPh>
    <phoneticPr fontId="2"/>
  </si>
  <si>
    <t>○○○○○ｋｇ</t>
    <phoneticPr fontId="2"/>
  </si>
  <si>
    <t>○○○○ｃｍ</t>
    <phoneticPr fontId="2"/>
  </si>
  <si>
    <t>○○．○○ｋｇ</t>
    <phoneticPr fontId="2"/>
  </si>
  <si>
    <t>○○○○</t>
    <phoneticPr fontId="2"/>
  </si>
  <si>
    <t>○○○○○</t>
    <phoneticPr fontId="2"/>
  </si>
  <si>
    <t>○○○○○ｋｇ</t>
    <phoneticPr fontId="2"/>
  </si>
  <si>
    <t>○○○ｃｍ</t>
    <phoneticPr fontId="2"/>
  </si>
  <si>
    <t>○○○○ｋｇ</t>
    <phoneticPr fontId="2"/>
  </si>
  <si>
    <t>○○○○ｋｇ</t>
    <phoneticPr fontId="2"/>
  </si>
  <si>
    <t>○○○○ｋｇ</t>
    <phoneticPr fontId="2"/>
  </si>
  <si>
    <t>告示で知事が認める低公害車（算定係数１／２）→新短期規制の適合車（３．５トン以上の軽油を燃料とする自動車で、算定表のうち①燃料電池車～⑧低燃排出ガスかつ低燃費を除く）（条例規則第８５条第９号）</t>
    <rPh sb="0" eb="2">
      <t>コクジ</t>
    </rPh>
    <rPh sb="3" eb="5">
      <t>チジ</t>
    </rPh>
    <rPh sb="6" eb="7">
      <t>ミト</t>
    </rPh>
    <rPh sb="9" eb="12">
      <t>テイコウガイ</t>
    </rPh>
    <rPh sb="12" eb="13">
      <t>シャ</t>
    </rPh>
    <rPh sb="14" eb="16">
      <t>サンテイ</t>
    </rPh>
    <rPh sb="16" eb="18">
      <t>ケイスウ</t>
    </rPh>
    <rPh sb="23" eb="26">
      <t>シンタンキ</t>
    </rPh>
    <rPh sb="26" eb="28">
      <t>キセイ</t>
    </rPh>
    <rPh sb="29" eb="31">
      <t>テキゴウ</t>
    </rPh>
    <rPh sb="31" eb="32">
      <t>グルマ</t>
    </rPh>
    <rPh sb="38" eb="40">
      <t>イジョウ</t>
    </rPh>
    <rPh sb="41" eb="43">
      <t>ケイユ</t>
    </rPh>
    <rPh sb="44" eb="46">
      <t>ネンリョウ</t>
    </rPh>
    <rPh sb="49" eb="52">
      <t>ジドウシャ</t>
    </rPh>
    <rPh sb="54" eb="56">
      <t>サンテイ</t>
    </rPh>
    <rPh sb="56" eb="57">
      <t>ヒョウ</t>
    </rPh>
    <rPh sb="61" eb="63">
      <t>ネンリョウ</t>
    </rPh>
    <rPh sb="63" eb="66">
      <t>デンチシャ</t>
    </rPh>
    <rPh sb="68" eb="69">
      <t>テイ</t>
    </rPh>
    <rPh sb="69" eb="70">
      <t>ネン</t>
    </rPh>
    <rPh sb="70" eb="72">
      <t>ハイシュツ</t>
    </rPh>
    <rPh sb="76" eb="77">
      <t>テイ</t>
    </rPh>
    <rPh sb="77" eb="79">
      <t>ネンピ</t>
    </rPh>
    <rPh sb="80" eb="81">
      <t>ノゾ</t>
    </rPh>
    <phoneticPr fontId="2"/>
  </si>
  <si>
    <t>３０年規制車・ガソリン・電気</t>
    <rPh sb="2" eb="3">
      <t>ネン</t>
    </rPh>
    <rPh sb="3" eb="6">
      <t>キセイシャ</t>
    </rPh>
    <rPh sb="12" eb="14">
      <t>デンキ</t>
    </rPh>
    <phoneticPr fontId="2"/>
  </si>
  <si>
    <t>　【１桁目　３　４　５　６】　【２桁目　Ｌ】</t>
    <phoneticPr fontId="2"/>
  </si>
  <si>
    <t>３ＬＡ</t>
  </si>
  <si>
    <t>３ＬＥ</t>
  </si>
  <si>
    <t>３ＬＦ</t>
  </si>
  <si>
    <t>４ＬＡ</t>
  </si>
  <si>
    <t>４ＬＥ</t>
  </si>
  <si>
    <t>４ＬＦ</t>
  </si>
  <si>
    <t>５ＬＡ</t>
  </si>
  <si>
    <t>５ＬＥ</t>
  </si>
  <si>
    <t>５ＬＦ</t>
  </si>
  <si>
    <t>６ＬＡ</t>
  </si>
  <si>
    <t>６ＬＥ</t>
  </si>
  <si>
    <t>６ＬＦ</t>
  </si>
  <si>
    <r>
      <t>　【２桁目　Ｃ　Ｊ　Ｎ　Ｑ</t>
    </r>
    <r>
      <rPr>
        <sz val="11"/>
        <color indexed="10"/>
        <rFont val="ＭＳ Ｐゴシック"/>
        <family val="3"/>
        <charset val="128"/>
      </rPr>
      <t>　Ｓ</t>
    </r>
    <r>
      <rPr>
        <sz val="11"/>
        <rFont val="ＭＳ Ｐゴシック"/>
        <family val="3"/>
        <charset val="128"/>
      </rPr>
      <t>】　【３桁目　Ｇ】</t>
    </r>
    <phoneticPr fontId="2"/>
  </si>
  <si>
    <r>
      <t>　【１桁目　Ｓ　Ｔ】　【２桁目　Ｃ　Ｊ　Ｎ　Ｑ　</t>
    </r>
    <r>
      <rPr>
        <sz val="11"/>
        <color indexed="10"/>
        <rFont val="ＭＳ Ｐゴシック"/>
        <family val="3"/>
        <charset val="128"/>
      </rPr>
      <t>Ｓ</t>
    </r>
    <r>
      <rPr>
        <sz val="11"/>
        <rFont val="ＭＳ Ｐゴシック"/>
        <family val="3"/>
        <charset val="128"/>
      </rPr>
      <t>】　</t>
    </r>
    <phoneticPr fontId="2"/>
  </si>
  <si>
    <t>　【３桁目　Ｇ】</t>
    <phoneticPr fontId="2"/>
  </si>
  <si>
    <t>ＳＱＧ</t>
  </si>
  <si>
    <t>ＴＱＧ</t>
  </si>
  <si>
    <t>ＬＳＧ</t>
    <phoneticPr fontId="2"/>
  </si>
  <si>
    <t>ＱＳＧ</t>
    <phoneticPr fontId="2"/>
  </si>
  <si>
    <t>ＳＪＧ</t>
    <phoneticPr fontId="2"/>
  </si>
  <si>
    <t>ＴＪＧ</t>
    <phoneticPr fontId="2"/>
  </si>
  <si>
    <t>ＳＳＧ</t>
    <phoneticPr fontId="2"/>
  </si>
  <si>
    <t>ＴＳＧ</t>
    <phoneticPr fontId="2"/>
  </si>
  <si>
    <t>ＬＴＧ</t>
    <phoneticPr fontId="2"/>
  </si>
  <si>
    <t>ＱＴＧ</t>
    <phoneticPr fontId="2"/>
  </si>
  <si>
    <t>ＳＴＧ</t>
    <phoneticPr fontId="2"/>
  </si>
  <si>
    <t>ＴＴＧ</t>
    <phoneticPr fontId="2"/>
  </si>
  <si>
    <r>
      <t>　【１桁目　Ｌ】　　【２桁目　Ｄ　Ｋ　Ｐ　Ｒ　</t>
    </r>
    <r>
      <rPr>
        <sz val="11"/>
        <color indexed="10"/>
        <rFont val="ＭＳ Ｐゴシック"/>
        <family val="3"/>
        <charset val="128"/>
      </rPr>
      <t>Ｔ</t>
    </r>
    <r>
      <rPr>
        <sz val="11"/>
        <rFont val="ＭＳ Ｐゴシック"/>
        <family val="3"/>
        <charset val="128"/>
      </rPr>
      <t>】</t>
    </r>
    <phoneticPr fontId="2"/>
  </si>
  <si>
    <r>
      <t>　【１桁目　Ｍ　Ｒ　Ｑ】　　【２桁目　Ｄ　Ｋ　Ｐ　Ｒ　</t>
    </r>
    <r>
      <rPr>
        <sz val="11"/>
        <color indexed="10"/>
        <rFont val="ＭＳ Ｐゴシック"/>
        <family val="3"/>
        <charset val="128"/>
      </rPr>
      <t>Ｔ</t>
    </r>
    <r>
      <rPr>
        <sz val="11"/>
        <color indexed="30"/>
        <rFont val="ＭＳ Ｐゴシック"/>
        <family val="3"/>
        <charset val="128"/>
      </rPr>
      <t>】</t>
    </r>
    <phoneticPr fontId="2"/>
  </si>
  <si>
    <r>
      <t>　【１桁目　Ｓ】　　【２桁目　Ｄ　Ｋ　Ｐ　Ｒ　</t>
    </r>
    <r>
      <rPr>
        <sz val="11"/>
        <color indexed="10"/>
        <rFont val="ＭＳ Ｐゴシック"/>
        <family val="3"/>
        <charset val="128"/>
      </rPr>
      <t>Ｔ</t>
    </r>
    <r>
      <rPr>
        <sz val="11"/>
        <rFont val="ＭＳ Ｐゴシック"/>
        <family val="3"/>
        <charset val="128"/>
      </rPr>
      <t>】</t>
    </r>
    <phoneticPr fontId="2"/>
  </si>
  <si>
    <r>
      <t>　【１桁目　Ｔ】　　【２桁目　Ｄ　Ｋ　Ｐ　Ｒ　</t>
    </r>
    <r>
      <rPr>
        <sz val="11"/>
        <color indexed="10"/>
        <rFont val="ＭＳ Ｐゴシック"/>
        <family val="3"/>
        <charset val="128"/>
      </rPr>
      <t>Ｔ</t>
    </r>
    <r>
      <rPr>
        <sz val="11"/>
        <color indexed="30"/>
        <rFont val="ＭＳ Ｐゴシック"/>
        <family val="3"/>
        <charset val="128"/>
      </rPr>
      <t>】</t>
    </r>
    <phoneticPr fontId="2"/>
  </si>
  <si>
    <t>　【３桁目　Ｇ】</t>
    <phoneticPr fontId="2"/>
  </si>
  <si>
    <t>ＬＴＧ</t>
    <phoneticPr fontId="2"/>
  </si>
  <si>
    <t>ＱＴＧ</t>
    <phoneticPr fontId="2"/>
  </si>
  <si>
    <t>ＳＴＧ</t>
    <phoneticPr fontId="2"/>
  </si>
  <si>
    <t>ＴＴＧ</t>
    <phoneticPr fontId="2"/>
  </si>
  <si>
    <r>
      <t>　【１桁目　Ｌ】　　【２桁目　Ｄ　Ｋ　Ｐ　Ｒ</t>
    </r>
    <r>
      <rPr>
        <sz val="11"/>
        <color indexed="10"/>
        <rFont val="ＭＳ Ｐゴシック"/>
        <family val="3"/>
        <charset val="128"/>
      </rPr>
      <t>　Ｔ</t>
    </r>
    <r>
      <rPr>
        <sz val="11"/>
        <rFont val="ＭＳ Ｐゴシック"/>
        <family val="3"/>
        <charset val="128"/>
      </rPr>
      <t>】</t>
    </r>
    <phoneticPr fontId="2"/>
  </si>
  <si>
    <r>
      <t>　【１桁目　Ｍ　Ｒ　Ｑ】　　【２桁目　Ｄ　Ｋ　Ｐ　Ｒ　</t>
    </r>
    <r>
      <rPr>
        <sz val="11"/>
        <color indexed="10"/>
        <rFont val="ＭＳ Ｐゴシック"/>
        <family val="3"/>
        <charset val="128"/>
      </rPr>
      <t>Ｔ</t>
    </r>
    <r>
      <rPr>
        <sz val="11"/>
        <color indexed="30"/>
        <rFont val="ＭＳ Ｐゴシック"/>
        <family val="3"/>
        <charset val="128"/>
      </rPr>
      <t>】</t>
    </r>
    <phoneticPr fontId="2"/>
  </si>
  <si>
    <r>
      <t>　【１桁目　Ｓ】　　【２桁目　Ｄ　Ｋ　Ｐ　Ｒ</t>
    </r>
    <r>
      <rPr>
        <sz val="11"/>
        <color indexed="10"/>
        <rFont val="ＭＳ Ｐゴシック"/>
        <family val="3"/>
        <charset val="128"/>
      </rPr>
      <t>　Ｔ</t>
    </r>
    <r>
      <rPr>
        <sz val="11"/>
        <rFont val="ＭＳ Ｐゴシック"/>
        <family val="3"/>
        <charset val="128"/>
      </rPr>
      <t>】</t>
    </r>
    <phoneticPr fontId="2"/>
  </si>
  <si>
    <t>ＬＰＧ乗用車（車検証の「用途」欄が乗用かつ「燃料の種類」欄がＬＰＧ（ＬＰＧ・ガソリンを含む））の台数を「入力表」シートの黄色セルに入力する。</t>
    <rPh sb="3" eb="5">
      <t>ジョウヨウ</t>
    </rPh>
    <rPh sb="5" eb="6">
      <t>グルマ</t>
    </rPh>
    <rPh sb="7" eb="10">
      <t>シャケンショウ</t>
    </rPh>
    <rPh sb="12" eb="14">
      <t>ヨウト</t>
    </rPh>
    <rPh sb="15" eb="16">
      <t>ラン</t>
    </rPh>
    <rPh sb="17" eb="19">
      <t>ジョウヨウ</t>
    </rPh>
    <rPh sb="22" eb="24">
      <t>ネンリョウ</t>
    </rPh>
    <rPh sb="25" eb="27">
      <t>シュルイ</t>
    </rPh>
    <rPh sb="28" eb="29">
      <t>ラン</t>
    </rPh>
    <rPh sb="43" eb="44">
      <t>フク</t>
    </rPh>
    <rPh sb="48" eb="50">
      <t>ダイスウ</t>
    </rPh>
    <rPh sb="52" eb="54">
      <t>ニュウリョク</t>
    </rPh>
    <rPh sb="54" eb="55">
      <t>ヒョウ</t>
    </rPh>
    <rPh sb="60" eb="62">
      <t>キイロ</t>
    </rPh>
    <rPh sb="65" eb="67">
      <t>ニュウリョク</t>
    </rPh>
    <phoneticPr fontId="2"/>
  </si>
  <si>
    <t>○○</t>
    <phoneticPr fontId="2"/>
  </si>
  <si>
    <t>自動車登録番号1</t>
    <rPh sb="0" eb="3">
      <t>ジドウシャ</t>
    </rPh>
    <rPh sb="3" eb="5">
      <t>トウロク</t>
    </rPh>
    <rPh sb="5" eb="7">
      <t>バンゴウ</t>
    </rPh>
    <phoneticPr fontId="2"/>
  </si>
  <si>
    <t>自動車登録番号2</t>
    <rPh sb="0" eb="3">
      <t>ジドウシャ</t>
    </rPh>
    <rPh sb="3" eb="5">
      <t>トウロク</t>
    </rPh>
    <rPh sb="5" eb="7">
      <t>バンゴウ</t>
    </rPh>
    <phoneticPr fontId="2"/>
  </si>
  <si>
    <t>⑦特定ディーゼル自動車（新長期規制適合車のうち軽油を燃料とする車両総重量が３．５トンを超えるバス、トラック（⑤を除く））</t>
    <rPh sb="1" eb="3">
      <t>トクテイ</t>
    </rPh>
    <rPh sb="8" eb="10">
      <t>ジドウ</t>
    </rPh>
    <rPh sb="10" eb="11">
      <t>シャ</t>
    </rPh>
    <phoneticPr fontId="2"/>
  </si>
  <si>
    <t>H30.8追加・修正</t>
    <rPh sb="5" eb="7">
      <t>ツイカ</t>
    </rPh>
    <rPh sb="8" eb="10">
      <t>シュウセイ</t>
    </rPh>
    <phoneticPr fontId="2"/>
  </si>
  <si>
    <t>=ＬＳＧ</t>
    <phoneticPr fontId="2"/>
  </si>
  <si>
    <t>=ＱＳＧ</t>
    <phoneticPr fontId="2"/>
  </si>
  <si>
    <t>=ＳＳＧ</t>
    <phoneticPr fontId="2"/>
  </si>
  <si>
    <t>=ＴＳＧ</t>
    <phoneticPr fontId="2"/>
  </si>
  <si>
    <t>=ＳＳＧ</t>
    <phoneticPr fontId="2"/>
  </si>
  <si>
    <t>=ＴＳＧ</t>
    <phoneticPr fontId="2"/>
  </si>
  <si>
    <t>⑥</t>
    <phoneticPr fontId="2"/>
  </si>
  <si>
    <t>=ＡＢＡ</t>
    <phoneticPr fontId="2"/>
  </si>
  <si>
    <t>=ＤＢＡ</t>
    <phoneticPr fontId="2"/>
  </si>
  <si>
    <t>=ＬＢＡ</t>
    <phoneticPr fontId="2"/>
  </si>
  <si>
    <t>=ＭＢＡ</t>
    <phoneticPr fontId="2"/>
  </si>
  <si>
    <t>=ＲＢＡ</t>
    <phoneticPr fontId="2"/>
  </si>
  <si>
    <t>=ＣＬＡ</t>
    <phoneticPr fontId="2"/>
  </si>
  <si>
    <t>=ＭＬＡ</t>
    <phoneticPr fontId="2"/>
  </si>
  <si>
    <t>=ＱＢＡ</t>
    <phoneticPr fontId="2"/>
  </si>
  <si>
    <t>=ＱＡＡ</t>
    <phoneticPr fontId="2"/>
  </si>
  <si>
    <t>=ＱＬＡ</t>
    <phoneticPr fontId="2"/>
  </si>
  <si>
    <t>=３ＢＡ</t>
    <phoneticPr fontId="2"/>
  </si>
  <si>
    <t>=３ＡＡ</t>
    <phoneticPr fontId="2"/>
  </si>
  <si>
    <t>=３ＬＡ</t>
    <phoneticPr fontId="2"/>
  </si>
  <si>
    <t>=４ＢＡ</t>
    <phoneticPr fontId="2"/>
  </si>
  <si>
    <t>=４ＡＡ</t>
    <phoneticPr fontId="2"/>
  </si>
  <si>
    <t>=４ＬＡ</t>
    <phoneticPr fontId="2"/>
  </si>
  <si>
    <t>=５ＢＡ</t>
    <phoneticPr fontId="2"/>
  </si>
  <si>
    <t>=５ＡＡ</t>
    <phoneticPr fontId="2"/>
  </si>
  <si>
    <t>=５ＬＡ</t>
    <phoneticPr fontId="2"/>
  </si>
  <si>
    <t>=６ＢＡ</t>
    <phoneticPr fontId="2"/>
  </si>
  <si>
    <t>=６ＡＡ</t>
    <phoneticPr fontId="2"/>
  </si>
  <si>
    <t>=６ＬＡ</t>
    <phoneticPr fontId="2"/>
  </si>
  <si>
    <t>特定ＬＰＧ（タクシー）</t>
    <rPh sb="0" eb="2">
      <t>トクテイ</t>
    </rPh>
    <phoneticPr fontId="2"/>
  </si>
  <si>
    <t>=1</t>
    <phoneticPr fontId="2"/>
  </si>
  <si>
    <t>&lt;=3500</t>
  </si>
  <si>
    <t>=ＬＴＧ</t>
    <phoneticPr fontId="2"/>
  </si>
  <si>
    <t>=ＱＴＧ</t>
    <phoneticPr fontId="2"/>
  </si>
  <si>
    <t>=ＳＴＧ</t>
    <phoneticPr fontId="2"/>
  </si>
  <si>
    <t>=ＴＴＧ</t>
    <phoneticPr fontId="2"/>
  </si>
  <si>
    <t>=ＬＴＧ</t>
    <phoneticPr fontId="2"/>
  </si>
  <si>
    <t>=ＱＴＧ</t>
    <phoneticPr fontId="2"/>
  </si>
  <si>
    <t>=ＳＴＧ</t>
    <phoneticPr fontId="2"/>
  </si>
  <si>
    <t>=ＴＴＧ</t>
    <phoneticPr fontId="2"/>
  </si>
  <si>
    <t>=４ＤＡ</t>
  </si>
  <si>
    <t>=４ＤＥ</t>
  </si>
  <si>
    <t>=４ＤＦ</t>
  </si>
  <si>
    <t>=５ＤＡ</t>
  </si>
  <si>
    <t>=５ＤＥ</t>
  </si>
  <si>
    <t>=５ＤＦ</t>
  </si>
  <si>
    <t>=６ＤＡ</t>
  </si>
  <si>
    <t>=６ＤＥ</t>
  </si>
  <si>
    <t>=６ＤＦ</t>
  </si>
  <si>
    <t>１７⑥</t>
    <phoneticPr fontId="2"/>
  </si>
  <si>
    <t>２１⑥</t>
    <phoneticPr fontId="2"/>
  </si>
  <si>
    <t>３０⑥</t>
    <phoneticPr fontId="2"/>
  </si>
  <si>
    <t>=３ＡＤ</t>
    <phoneticPr fontId="2"/>
  </si>
  <si>
    <t>=３ＡＥ</t>
    <phoneticPr fontId="2"/>
  </si>
  <si>
    <t>=３ＡＦ</t>
    <phoneticPr fontId="2"/>
  </si>
  <si>
    <t>=４ＡＡ</t>
    <phoneticPr fontId="2"/>
  </si>
  <si>
    <t>=４ＡＤ</t>
    <phoneticPr fontId="2"/>
  </si>
  <si>
    <t>=４ＡＥ</t>
    <phoneticPr fontId="2"/>
  </si>
  <si>
    <t>=４ＡＦ</t>
    <phoneticPr fontId="2"/>
  </si>
  <si>
    <t>=５ＡＡ</t>
    <phoneticPr fontId="2"/>
  </si>
  <si>
    <t>=５ＡＤ</t>
    <phoneticPr fontId="2"/>
  </si>
  <si>
    <t>=５ＡＥ</t>
    <phoneticPr fontId="2"/>
  </si>
  <si>
    <t>=５ＡＦ</t>
    <phoneticPr fontId="2"/>
  </si>
  <si>
    <t>=６ＡＤ</t>
    <phoneticPr fontId="2"/>
  </si>
  <si>
    <t>=６ＡＥ</t>
    <phoneticPr fontId="2"/>
  </si>
  <si>
    <t>=６ＡＦ</t>
    <phoneticPr fontId="2"/>
  </si>
  <si>
    <t>=３ＣＡ</t>
    <phoneticPr fontId="2"/>
  </si>
  <si>
    <t>=３ＣＥ</t>
    <phoneticPr fontId="2"/>
  </si>
  <si>
    <t>=３ＣＦ</t>
    <phoneticPr fontId="2"/>
  </si>
  <si>
    <t>=４ＣＡ</t>
    <phoneticPr fontId="2"/>
  </si>
  <si>
    <t>=４ＣＥ</t>
    <phoneticPr fontId="2"/>
  </si>
  <si>
    <t>=４ＣＦ</t>
    <phoneticPr fontId="2"/>
  </si>
  <si>
    <t>=５ＣＡ</t>
    <phoneticPr fontId="2"/>
  </si>
  <si>
    <t>=５ＣＥ</t>
    <phoneticPr fontId="2"/>
  </si>
  <si>
    <t>=５ＣＦ</t>
    <phoneticPr fontId="2"/>
  </si>
  <si>
    <t>=６ＣＡ</t>
    <phoneticPr fontId="2"/>
  </si>
  <si>
    <t>=６ＣＥ</t>
    <phoneticPr fontId="2"/>
  </si>
  <si>
    <t>=６ＣＦ</t>
    <phoneticPr fontId="2"/>
  </si>
  <si>
    <t>=３ＬＡ</t>
    <phoneticPr fontId="2"/>
  </si>
  <si>
    <t>=３ＬＥ</t>
    <phoneticPr fontId="2"/>
  </si>
  <si>
    <t>=３ＬＦ</t>
    <phoneticPr fontId="2"/>
  </si>
  <si>
    <t>=４ＬＥ</t>
    <phoneticPr fontId="2"/>
  </si>
  <si>
    <t>=４ＬＦ</t>
    <phoneticPr fontId="2"/>
  </si>
  <si>
    <t>=５ＬＡ</t>
    <phoneticPr fontId="2"/>
  </si>
  <si>
    <t>=５ＬＥ</t>
    <phoneticPr fontId="2"/>
  </si>
  <si>
    <t>=５ＬＦ</t>
    <phoneticPr fontId="2"/>
  </si>
  <si>
    <t>=６ＬＡ</t>
    <phoneticPr fontId="2"/>
  </si>
  <si>
    <t>=６ＬＥ</t>
    <phoneticPr fontId="2"/>
  </si>
  <si>
    <t>=６ＬＦ</t>
    <phoneticPr fontId="2"/>
  </si>
  <si>
    <t>=ＬＳＧ</t>
    <phoneticPr fontId="2"/>
  </si>
  <si>
    <t>=２ＪＧ</t>
    <phoneticPr fontId="2"/>
  </si>
  <si>
    <t>=２ＮＧ</t>
    <phoneticPr fontId="2"/>
  </si>
  <si>
    <t>=２ＳＧ</t>
    <phoneticPr fontId="2"/>
  </si>
  <si>
    <t>=ＱＤＧ</t>
    <phoneticPr fontId="2"/>
  </si>
  <si>
    <t>=２ＴＧ</t>
    <phoneticPr fontId="2"/>
  </si>
  <si>
    <t>=ＮＫＧ</t>
    <phoneticPr fontId="2"/>
  </si>
  <si>
    <t>=２ＴＧ</t>
    <phoneticPr fontId="2"/>
  </si>
  <si>
    <t>１９⑧</t>
    <phoneticPr fontId="2"/>
  </si>
  <si>
    <t>ＬＰＧ乗用車（ＬＰＧ・ガソリンバイフューエル車を含む）の台数を黄色のセルに入力
（※ＬＰＧ貨物自動車は台数に含めない）</t>
    <rPh sb="3" eb="6">
      <t>ジョウヨウシャ</t>
    </rPh>
    <rPh sb="22" eb="23">
      <t>シャ</t>
    </rPh>
    <rPh sb="24" eb="25">
      <t>フク</t>
    </rPh>
    <rPh sb="28" eb="30">
      <t>ダイスウ</t>
    </rPh>
    <rPh sb="31" eb="33">
      <t>キイロ</t>
    </rPh>
    <rPh sb="37" eb="39">
      <t>ニュウリョク</t>
    </rPh>
    <rPh sb="45" eb="47">
      <t>カモツ</t>
    </rPh>
    <rPh sb="47" eb="50">
      <t>ジドウシャ</t>
    </rPh>
    <rPh sb="51" eb="53">
      <t>ダイスウ</t>
    </rPh>
    <rPh sb="54" eb="55">
      <t>フク</t>
    </rPh>
    <phoneticPr fontId="2"/>
  </si>
  <si>
    <t>ＬＰＧ乗用車（ＬＰＧ・ガソリンバイフューエル車を含む）の台数を黄色のセルに入力
（※ＬＰＧ貨物自動車は台数に含めない）</t>
    <rPh sb="3" eb="6">
      <t>ジョウヨウシャ</t>
    </rPh>
    <rPh sb="28" eb="30">
      <t>ダイスウ</t>
    </rPh>
    <rPh sb="31" eb="33">
      <t>キイロ</t>
    </rPh>
    <rPh sb="37" eb="39">
      <t>ニュウリョク</t>
    </rPh>
    <rPh sb="45" eb="47">
      <t>カモツ</t>
    </rPh>
    <rPh sb="47" eb="50">
      <t>ジドウシャ</t>
    </rPh>
    <rPh sb="51" eb="53">
      <t>ダイスウ</t>
    </rPh>
    <rPh sb="54" eb="55">
      <t>フク</t>
    </rPh>
    <phoneticPr fontId="2"/>
  </si>
  <si>
    <t>　【１桁目　Ｃ　Ｄ】　　【２桁目　Ｄ　Ｋ】</t>
    <phoneticPr fontId="2"/>
  </si>
  <si>
    <t>３．５トン超～１２トン以下</t>
    <phoneticPr fontId="2"/>
  </si>
  <si>
    <t>１２トン超</t>
    <phoneticPr fontId="2"/>
  </si>
  <si>
    <t>=0</t>
    <phoneticPr fontId="2"/>
  </si>
  <si>
    <t>=0</t>
    <phoneticPr fontId="2"/>
  </si>
  <si>
    <t>=0</t>
    <phoneticPr fontId="2"/>
  </si>
  <si>
    <t>=５ＢＡ</t>
    <phoneticPr fontId="2"/>
  </si>
  <si>
    <t>=６ＢＡ</t>
    <phoneticPr fontId="2"/>
  </si>
  <si>
    <r>
      <t>低公害車導入状況報告書の</t>
    </r>
    <r>
      <rPr>
        <sz val="14"/>
        <color indexed="10"/>
        <rFont val="ＭＳ Ｐゴシック"/>
        <family val="3"/>
        <charset val="128"/>
      </rPr>
      <t>「提出先」</t>
    </r>
    <r>
      <rPr>
        <sz val="14"/>
        <rFont val="ＭＳ Ｐゴシック"/>
        <family val="3"/>
        <charset val="128"/>
      </rPr>
      <t>は、名古屋市内に事業所がある場合は愛知県環境局地球温暖化対策課、
名古屋市以外の市町村の場合は事業所が所在する市町村を管轄する県民事務所等の環境保全課となります。</t>
    </r>
    <rPh sb="0" eb="3">
      <t>テイコウガイ</t>
    </rPh>
    <rPh sb="3" eb="4">
      <t>シャ</t>
    </rPh>
    <rPh sb="4" eb="6">
      <t>ドウニュウ</t>
    </rPh>
    <rPh sb="6" eb="8">
      <t>ジョウキョウ</t>
    </rPh>
    <rPh sb="8" eb="10">
      <t>ホウコク</t>
    </rPh>
    <rPh sb="10" eb="11">
      <t>ショ</t>
    </rPh>
    <rPh sb="13" eb="15">
      <t>テイシュツ</t>
    </rPh>
    <rPh sb="15" eb="16">
      <t>サキ</t>
    </rPh>
    <rPh sb="19" eb="22">
      <t>ナ</t>
    </rPh>
    <rPh sb="22" eb="24">
      <t>シナイ</t>
    </rPh>
    <rPh sb="25" eb="28">
      <t>ジギョウショ</t>
    </rPh>
    <rPh sb="31" eb="33">
      <t>バアイ</t>
    </rPh>
    <rPh sb="34" eb="37">
      <t>アイチケン</t>
    </rPh>
    <rPh sb="37" eb="39">
      <t>カンキョウ</t>
    </rPh>
    <rPh sb="39" eb="40">
      <t>キョク</t>
    </rPh>
    <rPh sb="40" eb="42">
      <t>チキュウ</t>
    </rPh>
    <rPh sb="42" eb="45">
      <t>オンダンカ</t>
    </rPh>
    <rPh sb="45" eb="47">
      <t>タイサク</t>
    </rPh>
    <rPh sb="47" eb="48">
      <t>カ</t>
    </rPh>
    <rPh sb="50" eb="53">
      <t>ナ</t>
    </rPh>
    <rPh sb="53" eb="54">
      <t>シ</t>
    </rPh>
    <rPh sb="54" eb="56">
      <t>イガイ</t>
    </rPh>
    <rPh sb="57" eb="60">
      <t>シチョウソン</t>
    </rPh>
    <rPh sb="61" eb="63">
      <t>バアイ</t>
    </rPh>
    <rPh sb="64" eb="67">
      <t>ジギョウショ</t>
    </rPh>
    <rPh sb="68" eb="70">
      <t>ショザイ</t>
    </rPh>
    <rPh sb="72" eb="75">
      <t>シチョウソン</t>
    </rPh>
    <rPh sb="76" eb="78">
      <t>カンカツ</t>
    </rPh>
    <rPh sb="80" eb="82">
      <t>ケンミン</t>
    </rPh>
    <rPh sb="82" eb="85">
      <t>ジムショ</t>
    </rPh>
    <rPh sb="85" eb="86">
      <t>トウ</t>
    </rPh>
    <rPh sb="87" eb="89">
      <t>カンキョウ</t>
    </rPh>
    <rPh sb="89" eb="92">
      <t>ホゼンカ</t>
    </rPh>
    <phoneticPr fontId="2"/>
  </si>
  <si>
    <t>なお、導入割合の算定結果について、ご質問などがある場合は、愛知県環境局地球温暖化対策課自動車環境グループへ、ご連絡ください（電話０５２－９５４－６２１７）。</t>
    <rPh sb="3" eb="5">
      <t>ドウニュウ</t>
    </rPh>
    <rPh sb="5" eb="7">
      <t>ワリアイ</t>
    </rPh>
    <rPh sb="8" eb="10">
      <t>サンテイ</t>
    </rPh>
    <rPh sb="10" eb="12">
      <t>ケッカ</t>
    </rPh>
    <rPh sb="18" eb="20">
      <t>シツモン</t>
    </rPh>
    <rPh sb="25" eb="27">
      <t>バアイ</t>
    </rPh>
    <rPh sb="29" eb="32">
      <t>ア</t>
    </rPh>
    <rPh sb="32" eb="34">
      <t>カンキョウ</t>
    </rPh>
    <rPh sb="34" eb="35">
      <t>キョク</t>
    </rPh>
    <rPh sb="35" eb="37">
      <t>チキュウ</t>
    </rPh>
    <rPh sb="37" eb="40">
      <t>オンダンカ</t>
    </rPh>
    <rPh sb="40" eb="42">
      <t>タイサク</t>
    </rPh>
    <rPh sb="42" eb="43">
      <t>カ</t>
    </rPh>
    <rPh sb="43" eb="46">
      <t>ジドウシャ</t>
    </rPh>
    <rPh sb="46" eb="48">
      <t>カンキョウ</t>
    </rPh>
    <rPh sb="55" eb="57">
      <t>レンラク</t>
    </rPh>
    <phoneticPr fontId="2"/>
  </si>
  <si>
    <t>「入力表」に、使用する自動車車検証の「型式」欄のハイフン左側の１～３桁のアルファベット・数字記号、「車両総重量」、「燃料」、及び「ＬＰＧ乗用車の台数」を入力すると、「別紙　低公害車の種別ごとの台数」シートに下記事項が自動算定されます。</t>
    <rPh sb="1" eb="3">
      <t>ニュウリョク</t>
    </rPh>
    <rPh sb="3" eb="4">
      <t>ヒョウ</t>
    </rPh>
    <rPh sb="28" eb="30">
      <t>ヒダリガワ</t>
    </rPh>
    <rPh sb="44" eb="46">
      <t>スウジ</t>
    </rPh>
    <rPh sb="62" eb="63">
      <t>オヨ</t>
    </rPh>
    <rPh sb="68" eb="71">
      <t>ジョウヨウシャ</t>
    </rPh>
    <rPh sb="72" eb="74">
      <t>ダイスウ</t>
    </rPh>
    <rPh sb="83" eb="85">
      <t>ベッシ</t>
    </rPh>
    <rPh sb="86" eb="89">
      <t>テイコウガイ</t>
    </rPh>
    <rPh sb="89" eb="90">
      <t>シャ</t>
    </rPh>
    <rPh sb="91" eb="93">
      <t>シュベツ</t>
    </rPh>
    <rPh sb="96" eb="98">
      <t>ダイスウ</t>
    </rPh>
    <rPh sb="103" eb="105">
      <t>カキ</t>
    </rPh>
    <rPh sb="105" eb="107">
      <t>ジコウ</t>
    </rPh>
    <rPh sb="108" eb="110">
      <t>ジドウ</t>
    </rPh>
    <rPh sb="110" eb="112">
      <t>サンテイ</t>
    </rPh>
    <phoneticPr fontId="2"/>
  </si>
  <si>
    <t>※</t>
  </si>
  <si>
    <t>Ａ、Ｈ、Ｂ、Ｃ、Ｅ、Ｊ、Ｋ、Ｌ、Ｍ、Ｎ、Ｐ、Ｑ、Ｒ、Ｓ、Ｔ</t>
  </si>
  <si>
    <t>Ｕ、Ｖ、Ｗ、Ｘ、Ｙ、Ｚ、ＫＡ、ＫＢ、ＫＣ、ＫＤ、ＧＡ、ＧＢ</t>
  </si>
  <si>
    <t>車検証の「燃料の種類」欄の燃料（圧縮水素、電気、ＣＮＧ、メタノール、ＬＰＧ、ガソリン、軽油、ガソリン・電気）を記入</t>
    <rPh sb="43" eb="45">
      <t>ケイユ</t>
    </rPh>
    <rPh sb="51" eb="53">
      <t>デンキ</t>
    </rPh>
    <phoneticPr fontId="2"/>
  </si>
  <si>
    <t xml:space="preserve">
平成27年度(重量車)燃費基準5%向上達成車
※その他、備考欄に記載される事項
　①並行輸入車の場合　排ガスレポートに基づき、「○○年規制適合」等と記載される。
　②大臣認定に係るハイブリッド自動車は、「ディーゼル・電気式ハイブリッド自動車」等と記載される。
</t>
    <rPh sb="31" eb="32">
      <t>タ</t>
    </rPh>
    <rPh sb="33" eb="36">
      <t>ビコウラン</t>
    </rPh>
    <rPh sb="37" eb="39">
      <t>キサイ</t>
    </rPh>
    <rPh sb="42" eb="44">
      <t>ジコウ</t>
    </rPh>
    <rPh sb="47" eb="49">
      <t>ヘイコウ</t>
    </rPh>
    <rPh sb="49" eb="52">
      <t>ユニュウシャ</t>
    </rPh>
    <rPh sb="53" eb="55">
      <t>バアイ</t>
    </rPh>
    <rPh sb="56" eb="57">
      <t>ハイ</t>
    </rPh>
    <rPh sb="64" eb="65">
      <t>モト</t>
    </rPh>
    <rPh sb="71" eb="72">
      <t>ネン</t>
    </rPh>
    <rPh sb="72" eb="74">
      <t>キセイ</t>
    </rPh>
    <rPh sb="77" eb="78">
      <t>トウ</t>
    </rPh>
    <rPh sb="79" eb="81">
      <t>キサイ</t>
    </rPh>
    <rPh sb="88" eb="90">
      <t>ダイジン</t>
    </rPh>
    <rPh sb="90" eb="92">
      <t>ニンテイ</t>
    </rPh>
    <rPh sb="93" eb="94">
      <t>カカ</t>
    </rPh>
    <rPh sb="103" eb="104">
      <t>シャ</t>
    </rPh>
    <rPh sb="113" eb="116">
      <t>デンキシキ</t>
    </rPh>
    <rPh sb="122" eb="125">
      <t>ジドウシャ</t>
    </rPh>
    <rPh sb="126" eb="127">
      <t>トウ</t>
    </rPh>
    <rPh sb="128" eb="130">
      <t>キサイ</t>
    </rPh>
    <phoneticPr fontId="2"/>
  </si>
  <si>
    <t>車検証の「型式」欄のハイフン左側の１桁または２桁または３桁のアルファベット・数字の記号（識別記号）を入力</t>
    <rPh sb="0" eb="3">
      <t>シャケンショウ</t>
    </rPh>
    <rPh sb="5" eb="7">
      <t>カタシキ</t>
    </rPh>
    <rPh sb="8" eb="9">
      <t>ラン</t>
    </rPh>
    <rPh sb="14" eb="16">
      <t>ヒダリガワ</t>
    </rPh>
    <rPh sb="18" eb="19">
      <t>ケタ</t>
    </rPh>
    <rPh sb="23" eb="24">
      <t>ケタ</t>
    </rPh>
    <rPh sb="28" eb="29">
      <t>ケタ</t>
    </rPh>
    <rPh sb="38" eb="40">
      <t>スウジ</t>
    </rPh>
    <rPh sb="41" eb="43">
      <t>キゴウ</t>
    </rPh>
    <rPh sb="44" eb="46">
      <t>シキベツ</t>
    </rPh>
    <rPh sb="46" eb="48">
      <t>キゴウ</t>
    </rPh>
    <rPh sb="50" eb="52">
      <t>ニュウリョク</t>
    </rPh>
    <phoneticPr fontId="2"/>
  </si>
  <si>
    <t>（識別記号がない場合は「－」（ハイフン）を入力）</t>
    <rPh sb="1" eb="3">
      <t>シキベツ</t>
    </rPh>
    <rPh sb="3" eb="5">
      <t>キゴウ</t>
    </rPh>
    <rPh sb="8" eb="10">
      <t>バアイ</t>
    </rPh>
    <rPh sb="21" eb="23">
      <t>ニュウリョク</t>
    </rPh>
    <phoneticPr fontId="2"/>
  </si>
  <si>
    <t>車検証の「型式」欄のハイフン左側の１桁または２桁または３桁のアルファベット・数字の記号（識別記号）を記入
（識別記号がない場合は「－」を入力）</t>
    <rPh sb="14" eb="16">
      <t>ヒダリガワ</t>
    </rPh>
    <rPh sb="38" eb="40">
      <t>スウジ</t>
    </rPh>
    <rPh sb="54" eb="58">
      <t>シキベツキゴウ</t>
    </rPh>
    <rPh sb="61" eb="63">
      <t>バアイ</t>
    </rPh>
    <rPh sb="68" eb="70">
      <t>ニュウリョク</t>
    </rPh>
    <phoneticPr fontId="2"/>
  </si>
  <si>
    <t>低排出ガス認定かつ低燃費（ハイブリッド自動車を除く）（条例規則第８５条第８号）</t>
    <phoneticPr fontId="2"/>
  </si>
  <si>
    <t>低排出ガス認定かつ低燃費（ハイブリッド自動車を除く）</t>
    <rPh sb="0" eb="1">
      <t>テイ</t>
    </rPh>
    <rPh sb="1" eb="3">
      <t>ハイシュツ</t>
    </rPh>
    <rPh sb="5" eb="7">
      <t>ニンテイ</t>
    </rPh>
    <rPh sb="9" eb="12">
      <t>テイネンピ</t>
    </rPh>
    <rPh sb="21" eb="22">
      <t>シャ</t>
    </rPh>
    <rPh sb="23" eb="24">
      <t>ノゾ</t>
    </rPh>
    <phoneticPr fontId="2"/>
  </si>
  <si>
    <t>紫色のセルに、１台につき４つの項目を入力</t>
    <rPh sb="0" eb="1">
      <t>ムラサキ</t>
    </rPh>
    <rPh sb="1" eb="2">
      <t>イロ</t>
    </rPh>
    <rPh sb="8" eb="9">
      <t>ダイ</t>
    </rPh>
    <rPh sb="15" eb="17">
      <t>コウモク</t>
    </rPh>
    <rPh sb="18" eb="20">
      <t>ニュウリョク</t>
    </rPh>
    <phoneticPr fontId="2"/>
  </si>
  <si>
    <t>なお、任意ではありますが、燃費基準達成車の導入状況の入力についてもご協力をお願いいたします。</t>
    <rPh sb="3" eb="5">
      <t>ニンイ</t>
    </rPh>
    <rPh sb="13" eb="15">
      <t>ネンピ</t>
    </rPh>
    <rPh sb="15" eb="17">
      <t>キジュン</t>
    </rPh>
    <rPh sb="17" eb="19">
      <t>タッセイ</t>
    </rPh>
    <rPh sb="19" eb="20">
      <t>シャ</t>
    </rPh>
    <rPh sb="21" eb="23">
      <t>ドウニュウ</t>
    </rPh>
    <rPh sb="23" eb="25">
      <t>ジョウキョウ</t>
    </rPh>
    <rPh sb="26" eb="28">
      <t>ニュウリョク</t>
    </rPh>
    <rPh sb="34" eb="36">
      <t>キョウリョク</t>
    </rPh>
    <rPh sb="38" eb="39">
      <t>ネガ</t>
    </rPh>
    <phoneticPr fontId="2"/>
  </si>
  <si>
    <t>自動車登録番号2</t>
    <phoneticPr fontId="2"/>
  </si>
  <si>
    <t>自動車登録番号2</t>
    <phoneticPr fontId="2"/>
  </si>
  <si>
    <t>自動車登録番号2</t>
    <phoneticPr fontId="2"/>
  </si>
  <si>
    <t>自動車登録番号2</t>
    <phoneticPr fontId="2"/>
  </si>
  <si>
    <t>識別記号</t>
    <phoneticPr fontId="2"/>
  </si>
  <si>
    <t>識別記号</t>
    <phoneticPr fontId="2"/>
  </si>
  <si>
    <t>車両総重量</t>
    <phoneticPr fontId="2"/>
  </si>
  <si>
    <t>車両総重量</t>
    <phoneticPr fontId="2"/>
  </si>
  <si>
    <t>車両総重量</t>
    <phoneticPr fontId="2"/>
  </si>
  <si>
    <t>車両総重量</t>
    <phoneticPr fontId="2"/>
  </si>
  <si>
    <t>（車両総重量の欄に（）がある場合は、（）内の数値を入力）</t>
    <rPh sb="1" eb="3">
      <t>シャリョウ</t>
    </rPh>
    <rPh sb="3" eb="6">
      <t>ソウジュウリョウ</t>
    </rPh>
    <rPh sb="7" eb="8">
      <t>ラン</t>
    </rPh>
    <rPh sb="14" eb="16">
      <t>バアイ</t>
    </rPh>
    <rPh sb="20" eb="21">
      <t>ナイ</t>
    </rPh>
    <rPh sb="22" eb="24">
      <t>スウチ</t>
    </rPh>
    <rPh sb="25" eb="27">
      <t>ニュウリョク</t>
    </rPh>
    <phoneticPr fontId="2"/>
  </si>
  <si>
    <t>様式第５０</t>
    <rPh sb="0" eb="2">
      <t>ヨウシキ</t>
    </rPh>
    <rPh sb="2" eb="3">
      <t>ダイ</t>
    </rPh>
    <phoneticPr fontId="2"/>
  </si>
  <si>
    <t>第８７条関係</t>
    <rPh sb="0" eb="1">
      <t>ダイ</t>
    </rPh>
    <rPh sb="3" eb="4">
      <t>ジョウ</t>
    </rPh>
    <rPh sb="4" eb="6">
      <t>カンケイ</t>
    </rPh>
    <phoneticPr fontId="2"/>
  </si>
  <si>
    <t>年</t>
    <rPh sb="0" eb="1">
      <t>ネン</t>
    </rPh>
    <phoneticPr fontId="2"/>
  </si>
  <si>
    <t>月</t>
    <rPh sb="0" eb="1">
      <t>ガツ</t>
    </rPh>
    <phoneticPr fontId="2"/>
  </si>
  <si>
    <t>日</t>
    <rPh sb="0" eb="1">
      <t>ニチ</t>
    </rPh>
    <phoneticPr fontId="2"/>
  </si>
  <si>
    <t>愛知県知事　殿</t>
    <rPh sb="0" eb="3">
      <t>ア</t>
    </rPh>
    <rPh sb="3" eb="5">
      <t>チジ</t>
    </rPh>
    <rPh sb="6" eb="7">
      <t>ドノ</t>
    </rPh>
    <phoneticPr fontId="2"/>
  </si>
  <si>
    <t>住所</t>
    <rPh sb="0" eb="2">
      <t>ジュウショ</t>
    </rPh>
    <phoneticPr fontId="2"/>
  </si>
  <si>
    <t>届出者</t>
    <rPh sb="0" eb="2">
      <t>トドケデ</t>
    </rPh>
    <rPh sb="2" eb="3">
      <t>シャ</t>
    </rPh>
    <phoneticPr fontId="2"/>
  </si>
  <si>
    <t>郵便番号</t>
    <rPh sb="0" eb="2">
      <t>ユウビン</t>
    </rPh>
    <rPh sb="2" eb="4">
      <t>バンゴウ</t>
    </rPh>
    <phoneticPr fontId="2"/>
  </si>
  <si>
    <t>氏名</t>
    <rPh sb="0" eb="2">
      <t>シメイ</t>
    </rPh>
    <phoneticPr fontId="2"/>
  </si>
  <si>
    <t>　</t>
    <phoneticPr fontId="2"/>
  </si>
  <si>
    <t>（名称及び代表者　職・氏名）</t>
    <rPh sb="1" eb="3">
      <t>メイショウ</t>
    </rPh>
    <rPh sb="3" eb="4">
      <t>オヨ</t>
    </rPh>
    <rPh sb="5" eb="8">
      <t>ダイヒョウシャ</t>
    </rPh>
    <rPh sb="9" eb="10">
      <t>ショク</t>
    </rPh>
    <rPh sb="11" eb="13">
      <t>シメイ</t>
    </rPh>
    <phoneticPr fontId="2"/>
  </si>
  <si>
    <t>　県民の生活環境の保全等に関する条例第８０条第２項の規定により、低公害車の導入割合等の状況について</t>
    <rPh sb="1" eb="3">
      <t>ケンミン</t>
    </rPh>
    <rPh sb="4" eb="6">
      <t>セイカツ</t>
    </rPh>
    <rPh sb="6" eb="8">
      <t>カンキョウ</t>
    </rPh>
    <rPh sb="9" eb="11">
      <t>ホゼン</t>
    </rPh>
    <rPh sb="11" eb="12">
      <t>トウ</t>
    </rPh>
    <rPh sb="13" eb="14">
      <t>カン</t>
    </rPh>
    <rPh sb="16" eb="18">
      <t>ジョウレイ</t>
    </rPh>
    <rPh sb="18" eb="19">
      <t>ダイ</t>
    </rPh>
    <rPh sb="21" eb="22">
      <t>ジョウ</t>
    </rPh>
    <rPh sb="22" eb="23">
      <t>ダイ</t>
    </rPh>
    <rPh sb="24" eb="25">
      <t>コウ</t>
    </rPh>
    <rPh sb="26" eb="28">
      <t>キテイ</t>
    </rPh>
    <rPh sb="32" eb="35">
      <t>テイコウガイ</t>
    </rPh>
    <rPh sb="35" eb="36">
      <t>シャ</t>
    </rPh>
    <rPh sb="37" eb="39">
      <t>ドウニュウ</t>
    </rPh>
    <rPh sb="39" eb="41">
      <t>ワリアイ</t>
    </rPh>
    <rPh sb="41" eb="42">
      <t>トウ</t>
    </rPh>
    <rPh sb="43" eb="45">
      <t>ジョウキョウ</t>
    </rPh>
    <phoneticPr fontId="2"/>
  </si>
  <si>
    <t>次のとおり届け出ます。</t>
    <rPh sb="5" eb="6">
      <t>トド</t>
    </rPh>
    <rPh sb="7" eb="8">
      <t>デ</t>
    </rPh>
    <phoneticPr fontId="2"/>
  </si>
  <si>
    <t>県内における主たる事業場の名称</t>
    <rPh sb="0" eb="2">
      <t>ケンナイ</t>
    </rPh>
    <rPh sb="6" eb="7">
      <t>シュ</t>
    </rPh>
    <rPh sb="9" eb="12">
      <t>ジギョウジョウ</t>
    </rPh>
    <rPh sb="13" eb="15">
      <t>メイショウ</t>
    </rPh>
    <phoneticPr fontId="2"/>
  </si>
  <si>
    <t>県内における主たる事業場の所在地</t>
    <rPh sb="0" eb="2">
      <t>ケンナイ</t>
    </rPh>
    <rPh sb="6" eb="7">
      <t>シュ</t>
    </rPh>
    <rPh sb="9" eb="12">
      <t>ジギョウジョウ</t>
    </rPh>
    <rPh sb="13" eb="16">
      <t>ショザイチ</t>
    </rPh>
    <phoneticPr fontId="2"/>
  </si>
  <si>
    <t>事業の用に供する自動車の種別ごとの台数</t>
    <rPh sb="0" eb="2">
      <t>ジギョウ</t>
    </rPh>
    <rPh sb="3" eb="4">
      <t>ヨウ</t>
    </rPh>
    <rPh sb="5" eb="6">
      <t>キョウ</t>
    </rPh>
    <rPh sb="8" eb="11">
      <t>ジドウシャ</t>
    </rPh>
    <rPh sb="12" eb="14">
      <t>シュベツ</t>
    </rPh>
    <rPh sb="17" eb="19">
      <t>ダイスウ</t>
    </rPh>
    <phoneticPr fontId="2"/>
  </si>
  <si>
    <t>別紙のとおり。</t>
    <rPh sb="0" eb="2">
      <t>ベッシ</t>
    </rPh>
    <phoneticPr fontId="2"/>
  </si>
  <si>
    <t>記入担当者　所属　氏名</t>
    <rPh sb="0" eb="2">
      <t>キニュウ</t>
    </rPh>
    <phoneticPr fontId="2"/>
  </si>
  <si>
    <t>記入担当者　連絡先電話番号</t>
    <rPh sb="0" eb="2">
      <t>キニュウ</t>
    </rPh>
    <rPh sb="2" eb="5">
      <t>タントウシャ</t>
    </rPh>
    <phoneticPr fontId="2"/>
  </si>
  <si>
    <t>※整理番号</t>
    <rPh sb="1" eb="3">
      <t>セイリ</t>
    </rPh>
    <rPh sb="3" eb="5">
      <t>バンゴウ</t>
    </rPh>
    <phoneticPr fontId="2"/>
  </si>
  <si>
    <t>※受理年月日</t>
  </si>
  <si>
    <t>※備考</t>
    <rPh sb="1" eb="3">
      <t>ビコウ</t>
    </rPh>
    <phoneticPr fontId="2"/>
  </si>
  <si>
    <r>
      <t xml:space="preserve">データファイルの送信日及びメールアドレス
</t>
    </r>
    <r>
      <rPr>
        <sz val="12"/>
        <rFont val="ＭＳ Ｐゴシック"/>
        <family val="3"/>
        <charset val="128"/>
      </rPr>
      <t>（報告書と別紙のシートは、プリントアウトして紙ベースで提出してください。合わせて、題名を「生活環境条例80条の届出」とし、本算定シートにより作成したデータファイルを添付して、メール送信してください。）</t>
    </r>
    <rPh sb="8" eb="11">
      <t>ソウシンビ</t>
    </rPh>
    <rPh sb="11" eb="12">
      <t>オヨ</t>
    </rPh>
    <rPh sb="22" eb="25">
      <t>ホウコクショ</t>
    </rPh>
    <rPh sb="26" eb="28">
      <t>ベッシ</t>
    </rPh>
    <rPh sb="43" eb="44">
      <t>カミ</t>
    </rPh>
    <rPh sb="48" eb="50">
      <t>テイシュツ</t>
    </rPh>
    <rPh sb="57" eb="58">
      <t>ア</t>
    </rPh>
    <rPh sb="62" eb="64">
      <t>ダイメイ</t>
    </rPh>
    <rPh sb="82" eb="83">
      <t>ホン</t>
    </rPh>
    <rPh sb="83" eb="85">
      <t>サンテイ</t>
    </rPh>
    <rPh sb="111" eb="113">
      <t>ソウシン</t>
    </rPh>
    <phoneticPr fontId="2"/>
  </si>
  <si>
    <t>送信日</t>
    <rPh sb="0" eb="3">
      <t>ソウシンビ</t>
    </rPh>
    <phoneticPr fontId="2"/>
  </si>
  <si>
    <t>メールアドレス</t>
    <phoneticPr fontId="2"/>
  </si>
  <si>
    <t>備　考　</t>
    <rPh sb="0" eb="1">
      <t>ソナエ</t>
    </rPh>
    <rPh sb="2" eb="3">
      <t>コウ</t>
    </rPh>
    <phoneticPr fontId="2"/>
  </si>
  <si>
    <t>※の欄には、記入しないこと。</t>
  </si>
  <si>
    <t>　　　　</t>
    <phoneticPr fontId="2"/>
  </si>
  <si>
    <t>届出書及び別紙の用紙の大きさは、日本工業規格Ａ４とすること。</t>
  </si>
  <si>
    <t>低公害車導入状況報告書（記入例）</t>
    <rPh sb="0" eb="3">
      <t>テイコウガイ</t>
    </rPh>
    <rPh sb="3" eb="4">
      <t>シャ</t>
    </rPh>
    <rPh sb="4" eb="6">
      <t>ドウニュウ</t>
    </rPh>
    <rPh sb="6" eb="8">
      <t>ジョウキョウ</t>
    </rPh>
    <rPh sb="8" eb="11">
      <t>ホウコクショ</t>
    </rPh>
    <rPh sb="12" eb="14">
      <t>キニュウ</t>
    </rPh>
    <rPh sb="14" eb="15">
      <t>レイ</t>
    </rPh>
    <phoneticPr fontId="2"/>
  </si>
  <si>
    <t>○○</t>
    <phoneticPr fontId="2"/>
  </si>
  <si>
    <t>○</t>
    <phoneticPr fontId="2"/>
  </si>
  <si>
    <t>名古屋市中区三丁目１番２号</t>
    <rPh sb="0" eb="3">
      <t>ナ</t>
    </rPh>
    <rPh sb="3" eb="4">
      <t>シ</t>
    </rPh>
    <rPh sb="4" eb="6">
      <t>ナカク</t>
    </rPh>
    <rPh sb="6" eb="9">
      <t>サンチョウメ</t>
    </rPh>
    <rPh sb="10" eb="11">
      <t>バン</t>
    </rPh>
    <rPh sb="12" eb="13">
      <t>ゴウ</t>
    </rPh>
    <phoneticPr fontId="2"/>
  </si>
  <si>
    <t>460-8501</t>
    <phoneticPr fontId="2"/>
  </si>
  <si>
    <t>愛知商事株式会社　
代表取締役社長　愛知太郎</t>
    <rPh sb="0" eb="2">
      <t>アイチ</t>
    </rPh>
    <rPh sb="2" eb="4">
      <t>ショウジ</t>
    </rPh>
    <rPh sb="4" eb="6">
      <t>カブシキ</t>
    </rPh>
    <rPh sb="6" eb="8">
      <t>カイシャ</t>
    </rPh>
    <phoneticPr fontId="2"/>
  </si>
  <si>
    <t>愛知商事株式会社（本社）</t>
    <rPh sb="0" eb="2">
      <t>アイチ</t>
    </rPh>
    <rPh sb="2" eb="4">
      <t>ショウジ</t>
    </rPh>
    <rPh sb="4" eb="6">
      <t>カブシキ</t>
    </rPh>
    <rPh sb="6" eb="8">
      <t>カイシャ</t>
    </rPh>
    <rPh sb="9" eb="11">
      <t>ホンシャ</t>
    </rPh>
    <phoneticPr fontId="2"/>
  </si>
  <si>
    <t>同上</t>
    <rPh sb="0" eb="2">
      <t>ドウジョウ</t>
    </rPh>
    <phoneticPr fontId="2"/>
  </si>
  <si>
    <t>愛知商事株式会社　環境管理部　企画課　係長　名古屋花子</t>
    <rPh sb="0" eb="2">
      <t>アイチ</t>
    </rPh>
    <rPh sb="2" eb="4">
      <t>ショウジ</t>
    </rPh>
    <rPh sb="4" eb="6">
      <t>カブシキ</t>
    </rPh>
    <rPh sb="6" eb="8">
      <t>カイシャ</t>
    </rPh>
    <rPh sb="9" eb="11">
      <t>カンキョウ</t>
    </rPh>
    <rPh sb="11" eb="14">
      <t>カンリブ</t>
    </rPh>
    <rPh sb="15" eb="18">
      <t>キカクカ</t>
    </rPh>
    <rPh sb="19" eb="21">
      <t>カカリチョウ</t>
    </rPh>
    <rPh sb="22" eb="25">
      <t>ナ</t>
    </rPh>
    <rPh sb="25" eb="27">
      <t>ハナコ</t>
    </rPh>
    <phoneticPr fontId="2"/>
  </si>
  <si>
    <t>０５２－９５４－６２１７</t>
    <phoneticPr fontId="2"/>
  </si>
  <si>
    <t>○○</t>
    <phoneticPr fontId="2"/>
  </si>
  <si>
    <t>○</t>
  </si>
  <si>
    <t>メールアドレス</t>
    <phoneticPr fontId="2"/>
  </si>
  <si>
    <t>hanako_n@asyouji.kk.co.jp</t>
    <phoneticPr fontId="2"/>
  </si>
  <si>
    <t>　　　　</t>
    <phoneticPr fontId="2"/>
  </si>
  <si>
    <t>令和</t>
    <rPh sb="0" eb="2">
      <t>レイワ</t>
    </rPh>
    <phoneticPr fontId="2"/>
  </si>
  <si>
    <t>郵送用様式</t>
    <rPh sb="0" eb="2">
      <t>ユウソウ</t>
    </rPh>
    <rPh sb="2" eb="3">
      <t>ヨウ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</si>
</sst>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0_);[Red]\(0\)"/>
    <numFmt numFmtId="182" formatCode="0;[Red]0"/>
    <numFmt numFmtId="183" formatCode="#,##0_ ;[Red]\-#,##0\ "/>
    <numFmt numFmtId="188" formatCode="#,##0_);[Red]\(#,##0\)"/>
  </numFmts>
  <fonts count="4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3"/>
      <name val="ＭＳ Ｐゴシック"/>
      <family val="3"/>
      <charset val="128"/>
    </font>
    <font>
      <b/>
      <sz val="12"/>
      <name val="ＭＳ Ｐゴシック"/>
      <family val="3"/>
      <charset val="128"/>
    </font>
    <font>
      <b/>
      <sz val="11"/>
      <name val="ＭＳ Ｐゴシック"/>
      <family val="3"/>
      <charset val="128"/>
    </font>
    <font>
      <sz val="8"/>
      <name val="ＭＳ Ｐゴシック"/>
      <family val="3"/>
      <charset val="128"/>
    </font>
    <font>
      <sz val="10"/>
      <name val="ＭＳ ゴシック"/>
      <family val="3"/>
      <charset val="128"/>
    </font>
    <font>
      <sz val="14"/>
      <name val="ＭＳ Ｐゴシック"/>
      <family val="3"/>
      <charset val="128"/>
    </font>
    <font>
      <sz val="11"/>
      <name val="ＭＳ Ｐゴシック"/>
      <family val="3"/>
      <charset val="128"/>
    </font>
    <font>
      <b/>
      <sz val="16"/>
      <name val="ＭＳ Ｐゴシック"/>
      <family val="3"/>
      <charset val="128"/>
    </font>
    <font>
      <sz val="12"/>
      <name val="ＭＳ ゴシック"/>
      <family val="3"/>
      <charset val="128"/>
    </font>
    <font>
      <sz val="12"/>
      <name val="ＭＳ 明朝"/>
      <family val="1"/>
      <charset val="128"/>
    </font>
    <font>
      <b/>
      <sz val="18"/>
      <name val="ＭＳ Ｐゴシック"/>
      <family val="3"/>
      <charset val="128"/>
    </font>
    <font>
      <sz val="9"/>
      <color indexed="8"/>
      <name val="ＭＳ Ｐゴシック"/>
      <family val="3"/>
      <charset val="128"/>
    </font>
    <font>
      <u/>
      <sz val="14"/>
      <color indexed="12"/>
      <name val="ＭＳ Ｐゴシック"/>
      <family val="3"/>
      <charset val="128"/>
    </font>
    <font>
      <u/>
      <sz val="8.25"/>
      <color indexed="12"/>
      <name val="ＭＳ Ｐゴシック"/>
      <family val="3"/>
      <charset val="128"/>
    </font>
    <font>
      <sz val="11"/>
      <name val="ＭＳ Ｐゴシック"/>
      <family val="3"/>
      <charset val="128"/>
    </font>
    <font>
      <sz val="12"/>
      <color indexed="8"/>
      <name val="ＭＳ ゴシック"/>
      <family val="3"/>
      <charset val="128"/>
    </font>
    <font>
      <sz val="11"/>
      <color indexed="18"/>
      <name val="ＭＳ Ｐゴシック"/>
      <family val="3"/>
      <charset val="128"/>
    </font>
    <font>
      <sz val="14"/>
      <color indexed="57"/>
      <name val="ＭＳ Ｐゴシック"/>
      <family val="3"/>
      <charset val="128"/>
    </font>
    <font>
      <sz val="14"/>
      <color indexed="10"/>
      <name val="ＭＳ Ｐゴシック"/>
      <family val="3"/>
      <charset val="128"/>
    </font>
    <font>
      <sz val="12"/>
      <color indexed="61"/>
      <name val="ＭＳ Ｐゴシック"/>
      <family val="3"/>
      <charset val="128"/>
    </font>
    <font>
      <b/>
      <sz val="10"/>
      <name val="ＭＳ Ｐゴシック"/>
      <family val="3"/>
      <charset val="128"/>
    </font>
    <font>
      <b/>
      <u/>
      <sz val="11"/>
      <name val="ＭＳ Ｐゴシック"/>
      <family val="3"/>
      <charset val="128"/>
    </font>
    <font>
      <sz val="11"/>
      <color indexed="10"/>
      <name val="ＭＳ Ｐゴシック"/>
      <family val="3"/>
      <charset val="128"/>
    </font>
    <font>
      <sz val="16"/>
      <name val="ＭＳ Ｐゴシック"/>
      <family val="3"/>
      <charset val="128"/>
    </font>
    <font>
      <b/>
      <sz val="20"/>
      <color indexed="10"/>
      <name val="ＭＳ Ｐゴシック"/>
      <family val="3"/>
      <charset val="128"/>
    </font>
    <font>
      <sz val="20"/>
      <name val="ＭＳ Ｐゴシック"/>
      <family val="3"/>
      <charset val="128"/>
    </font>
    <font>
      <u/>
      <sz val="12"/>
      <name val="ＭＳ Ｐゴシック"/>
      <family val="3"/>
      <charset val="128"/>
    </font>
    <font>
      <sz val="11"/>
      <color indexed="10"/>
      <name val="ＭＳ Ｐゴシック"/>
      <family val="3"/>
      <charset val="128"/>
    </font>
    <font>
      <sz val="11"/>
      <color indexed="10"/>
      <name val="ＭＳ Ｐゴシック"/>
      <family val="3"/>
      <charset val="128"/>
    </font>
    <font>
      <sz val="11"/>
      <color indexed="30"/>
      <name val="ＭＳ Ｐゴシック"/>
      <family val="3"/>
      <charset val="128"/>
    </font>
    <font>
      <sz val="18"/>
      <name val="ＭＳ Ｐゴシック"/>
      <family val="3"/>
      <charset val="128"/>
    </font>
    <font>
      <sz val="12"/>
      <color indexed="81"/>
      <name val="ＭＳ Ｐゴシック"/>
      <family val="3"/>
      <charset val="128"/>
    </font>
    <font>
      <b/>
      <sz val="12"/>
      <color indexed="81"/>
      <name val="ＭＳ Ｐゴシック"/>
      <family val="3"/>
      <charset val="128"/>
    </font>
    <font>
      <b/>
      <sz val="9"/>
      <color indexed="81"/>
      <name val="ＭＳ Ｐゴシック"/>
      <family val="3"/>
      <charset val="128"/>
    </font>
    <font>
      <sz val="12"/>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ゴシック"/>
      <family val="3"/>
      <charset val="128"/>
    </font>
    <font>
      <sz val="12"/>
      <color rgb="FF0070C0"/>
      <name val="ＭＳ Ｐゴシック"/>
      <family val="3"/>
      <charset val="128"/>
    </font>
    <font>
      <sz val="14"/>
      <color rgb="FFFF0000"/>
      <name val="ＭＳ Ｐゴシック"/>
      <family val="3"/>
      <charset val="128"/>
    </font>
  </fonts>
  <fills count="20">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indexed="41"/>
        <bgColor indexed="64"/>
      </patternFill>
    </fill>
    <fill>
      <patternFill patternType="solid">
        <fgColor indexed="15"/>
        <bgColor indexed="64"/>
      </patternFill>
    </fill>
    <fill>
      <patternFill patternType="solid">
        <fgColor indexed="44"/>
        <bgColor indexed="64"/>
      </patternFill>
    </fill>
    <fill>
      <patternFill patternType="solid">
        <fgColor indexed="10"/>
        <bgColor indexed="64"/>
      </patternFill>
    </fill>
    <fill>
      <patternFill patternType="solid">
        <fgColor indexed="51"/>
        <bgColor indexed="64"/>
      </patternFill>
    </fill>
    <fill>
      <patternFill patternType="solid">
        <fgColor indexed="14"/>
        <bgColor indexed="64"/>
      </patternFill>
    </fill>
    <fill>
      <patternFill patternType="solid">
        <fgColor indexed="48"/>
        <bgColor indexed="64"/>
      </patternFill>
    </fill>
    <fill>
      <patternFill patternType="solid">
        <fgColor indexed="1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20"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6" fillId="0" borderId="0"/>
    <xf numFmtId="0" fontId="1" fillId="0" borderId="0"/>
  </cellStyleXfs>
  <cellXfs count="57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vertical="center" wrapText="1"/>
    </xf>
    <xf numFmtId="0" fontId="4" fillId="0" borderId="1" xfId="0" applyFont="1" applyBorder="1">
      <alignment vertical="center"/>
    </xf>
    <xf numFmtId="0" fontId="0" fillId="0" borderId="0" xfId="0" applyAlignment="1">
      <alignment vertical="center" wrapText="1"/>
    </xf>
    <xf numFmtId="0" fontId="1" fillId="0" borderId="1" xfId="0" applyFont="1" applyBorder="1">
      <alignment vertical="center"/>
    </xf>
    <xf numFmtId="0" fontId="1" fillId="0" borderId="1" xfId="0" applyFont="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38" fontId="1" fillId="0" borderId="0" xfId="2" applyFont="1" applyAlignment="1">
      <alignment vertical="center" wrapText="1"/>
    </xf>
    <xf numFmtId="0" fontId="0" fillId="0" borderId="0" xfId="0" applyBorder="1">
      <alignment vertical="center"/>
    </xf>
    <xf numFmtId="0" fontId="0" fillId="0" borderId="0" xfId="0" applyFill="1" applyBorder="1">
      <alignment vertical="center"/>
    </xf>
    <xf numFmtId="0" fontId="1" fillId="0" borderId="0" xfId="0" applyFont="1" applyFill="1" applyBorder="1">
      <alignment vertical="center"/>
    </xf>
    <xf numFmtId="0" fontId="0" fillId="0" borderId="0" xfId="0" applyFill="1" applyBorder="1" applyAlignment="1">
      <alignment vertical="center" wrapText="1"/>
    </xf>
    <xf numFmtId="0" fontId="4" fillId="0" borderId="1" xfId="0" applyFont="1" applyFill="1" applyBorder="1">
      <alignment vertical="center"/>
    </xf>
    <xf numFmtId="178" fontId="4" fillId="0" borderId="0" xfId="0" applyNumberFormat="1" applyFont="1" applyFill="1" applyBorder="1">
      <alignment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1" fillId="0" borderId="0" xfId="0" applyFont="1">
      <alignment vertical="center"/>
    </xf>
    <xf numFmtId="0" fontId="4" fillId="0" borderId="0" xfId="0" applyFont="1" applyFill="1">
      <alignment vertical="center"/>
    </xf>
    <xf numFmtId="0" fontId="7" fillId="2" borderId="0" xfId="0" applyFont="1" applyFill="1" applyBorder="1">
      <alignment vertical="center"/>
    </xf>
    <xf numFmtId="0" fontId="0" fillId="2" borderId="0" xfId="0" applyFill="1" applyBorder="1">
      <alignment vertical="center"/>
    </xf>
    <xf numFmtId="0" fontId="4" fillId="3" borderId="0" xfId="0" applyFont="1" applyFill="1">
      <alignment vertical="center"/>
    </xf>
    <xf numFmtId="0" fontId="4" fillId="4" borderId="0" xfId="0" applyFont="1" applyFill="1">
      <alignment vertical="center"/>
    </xf>
    <xf numFmtId="0" fontId="12" fillId="4" borderId="0" xfId="0" applyFont="1" applyFill="1">
      <alignment vertical="center"/>
    </xf>
    <xf numFmtId="0" fontId="12" fillId="3" borderId="0"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center" vertical="center"/>
    </xf>
    <xf numFmtId="0" fontId="12" fillId="0" borderId="0" xfId="0" applyFont="1" applyAlignment="1">
      <alignment horizontal="center" vertical="center"/>
    </xf>
    <xf numFmtId="0" fontId="0" fillId="4" borderId="0" xfId="0" applyFill="1" applyBorder="1" applyAlignment="1">
      <alignment horizontal="center" vertical="center"/>
    </xf>
    <xf numFmtId="0" fontId="12" fillId="4" borderId="0" xfId="0" applyFont="1" applyFill="1" applyAlignment="1">
      <alignment horizontal="left" vertical="center"/>
    </xf>
    <xf numFmtId="0" fontId="4" fillId="0" borderId="0" xfId="0" applyFont="1" applyFill="1" applyBorder="1" applyAlignment="1">
      <alignment vertical="center" wrapText="1"/>
    </xf>
    <xf numFmtId="0" fontId="4" fillId="0" borderId="2" xfId="0" applyFont="1" applyBorder="1" applyAlignment="1">
      <alignment horizontal="center" vertical="center"/>
    </xf>
    <xf numFmtId="0" fontId="9"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 fillId="5" borderId="0" xfId="0" applyFont="1" applyFill="1" applyAlignment="1">
      <alignment horizontal="center" vertical="center"/>
    </xf>
    <xf numFmtId="0" fontId="4" fillId="5"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2" borderId="1" xfId="0" applyFont="1" applyFill="1" applyBorder="1" applyAlignment="1">
      <alignment horizontal="center" vertical="center"/>
    </xf>
    <xf numFmtId="0" fontId="4" fillId="0" borderId="0" xfId="0" applyFont="1" applyAlignment="1">
      <alignment horizontal="left" vertical="center"/>
    </xf>
    <xf numFmtId="0" fontId="9" fillId="0" borderId="0" xfId="0" applyFont="1" applyFill="1" applyBorder="1" applyAlignment="1">
      <alignment horizontal="left" vertical="center"/>
    </xf>
    <xf numFmtId="0" fontId="12" fillId="0" borderId="0" xfId="0" applyFont="1" applyFill="1" applyAlignment="1">
      <alignment horizontal="left" vertical="center"/>
    </xf>
    <xf numFmtId="49" fontId="15" fillId="3" borderId="1" xfId="3" applyNumberFormat="1" applyFont="1" applyFill="1" applyBorder="1" applyAlignment="1">
      <alignment horizontal="left"/>
    </xf>
    <xf numFmtId="49" fontId="15" fillId="3" borderId="1" xfId="0" applyNumberFormat="1" applyFont="1" applyFill="1" applyBorder="1" applyAlignment="1">
      <alignment horizontal="left"/>
    </xf>
    <xf numFmtId="0" fontId="4" fillId="3" borderId="1"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Border="1" applyAlignment="1">
      <alignment horizontal="left" vertical="center"/>
    </xf>
    <xf numFmtId="0" fontId="12" fillId="0" borderId="0" xfId="0" applyFont="1" applyFill="1" applyAlignment="1">
      <alignment vertical="center"/>
    </xf>
    <xf numFmtId="0" fontId="3" fillId="0" borderId="0" xfId="0" applyFont="1" applyFill="1" applyAlignment="1">
      <alignment vertical="center"/>
    </xf>
    <xf numFmtId="0" fontId="12" fillId="0" borderId="0" xfId="0" applyFont="1" applyFill="1" applyBorder="1">
      <alignment vertical="center"/>
    </xf>
    <xf numFmtId="0" fontId="3"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Alignment="1">
      <alignment horizontal="left" vertical="center" wrapText="1"/>
    </xf>
    <xf numFmtId="0" fontId="12" fillId="0" borderId="0" xfId="0" applyFont="1" applyFill="1" applyBorder="1" applyAlignment="1">
      <alignment horizontal="left" vertical="top"/>
    </xf>
    <xf numFmtId="0" fontId="4" fillId="0" borderId="3" xfId="0" applyFont="1" applyFill="1" applyBorder="1">
      <alignment vertical="center"/>
    </xf>
    <xf numFmtId="0" fontId="4" fillId="0" borderId="0" xfId="0" applyFont="1" applyBorder="1">
      <alignment vertical="center"/>
    </xf>
    <xf numFmtId="0" fontId="0" fillId="0" borderId="4" xfId="0" applyFill="1" applyBorder="1">
      <alignment vertical="center"/>
    </xf>
    <xf numFmtId="0" fontId="4" fillId="0" borderId="5" xfId="0" applyFont="1" applyBorder="1">
      <alignment vertical="center"/>
    </xf>
    <xf numFmtId="0" fontId="0" fillId="0" borderId="5" xfId="0" applyFill="1" applyBorder="1">
      <alignment vertical="center"/>
    </xf>
    <xf numFmtId="0" fontId="0" fillId="0" borderId="6" xfId="0" applyFill="1" applyBorder="1">
      <alignment vertical="center"/>
    </xf>
    <xf numFmtId="0" fontId="4" fillId="0" borderId="7" xfId="0" applyFont="1" applyBorder="1">
      <alignment vertical="center"/>
    </xf>
    <xf numFmtId="0" fontId="4" fillId="0" borderId="3" xfId="0" applyFont="1" applyBorder="1">
      <alignment vertical="center"/>
    </xf>
    <xf numFmtId="0" fontId="4" fillId="0" borderId="8" xfId="0" applyFont="1" applyFill="1" applyBorder="1">
      <alignment vertical="center"/>
    </xf>
    <xf numFmtId="0" fontId="0" fillId="0" borderId="3"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10" xfId="0" applyFill="1" applyBorder="1">
      <alignment vertical="center"/>
    </xf>
    <xf numFmtId="0" fontId="3" fillId="5" borderId="0" xfId="0" applyFont="1" applyFill="1" applyAlignment="1">
      <alignment horizontal="left" vertical="center"/>
    </xf>
    <xf numFmtId="0" fontId="1" fillId="0" borderId="0" xfId="0" applyFont="1" applyFill="1" applyBorder="1" applyAlignment="1">
      <alignment vertical="center" wrapText="1"/>
    </xf>
    <xf numFmtId="0" fontId="12" fillId="0" borderId="0" xfId="0" applyFont="1" applyFill="1" applyAlignment="1">
      <alignment horizontal="left" vertical="top" wrapText="1"/>
    </xf>
    <xf numFmtId="0" fontId="12" fillId="0" borderId="0" xfId="0" applyFont="1" applyFill="1" applyAlignment="1">
      <alignment horizontal="left" vertical="top"/>
    </xf>
    <xf numFmtId="0" fontId="12"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lignment vertical="center"/>
    </xf>
    <xf numFmtId="0" fontId="4" fillId="0" borderId="11" xfId="0" applyFont="1" applyBorder="1">
      <alignment vertical="center"/>
    </xf>
    <xf numFmtId="0" fontId="4" fillId="0" borderId="5" xfId="0" applyFont="1" applyFill="1" applyBorder="1">
      <alignment vertical="center"/>
    </xf>
    <xf numFmtId="0" fontId="4" fillId="0" borderId="4" xfId="0" applyFont="1" applyFill="1" applyBorder="1">
      <alignment vertical="center"/>
    </xf>
    <xf numFmtId="0" fontId="8" fillId="0" borderId="3" xfId="0" applyFont="1" applyBorder="1">
      <alignment vertical="center"/>
    </xf>
    <xf numFmtId="0" fontId="8" fillId="0" borderId="8"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2" xfId="0" applyFont="1" applyFill="1" applyBorder="1">
      <alignment vertical="center"/>
    </xf>
    <xf numFmtId="0" fontId="8" fillId="0" borderId="0" xfId="0" applyFont="1" applyBorder="1">
      <alignment vertical="center"/>
    </xf>
    <xf numFmtId="0" fontId="3" fillId="3" borderId="0" xfId="0" applyFont="1" applyFill="1" applyAlignment="1">
      <alignment horizontal="left" vertical="center"/>
    </xf>
    <xf numFmtId="0" fontId="4" fillId="0" borderId="6" xfId="0" applyFont="1" applyBorder="1">
      <alignment vertical="center"/>
    </xf>
    <xf numFmtId="0" fontId="4" fillId="0" borderId="4" xfId="0" applyFont="1" applyBorder="1">
      <alignment vertical="center"/>
    </xf>
    <xf numFmtId="0" fontId="8" fillId="0" borderId="0" xfId="0" applyFont="1" applyBorder="1" applyAlignment="1">
      <alignment horizontal="center" vertical="center"/>
    </xf>
    <xf numFmtId="0" fontId="8" fillId="0" borderId="4" xfId="0" applyFont="1" applyBorder="1">
      <alignment vertical="center"/>
    </xf>
    <xf numFmtId="0" fontId="0" fillId="0" borderId="0" xfId="0" applyAlignment="1">
      <alignment horizontal="center" vertical="center"/>
    </xf>
    <xf numFmtId="0" fontId="12" fillId="6" borderId="0" xfId="0" applyFont="1" applyFill="1" applyBorder="1" applyAlignment="1">
      <alignment horizontal="center" vertical="center"/>
    </xf>
    <xf numFmtId="0" fontId="4" fillId="6" borderId="0" xfId="0" applyFont="1" applyFill="1" applyAlignment="1">
      <alignment horizontal="left" vertical="center"/>
    </xf>
    <xf numFmtId="0" fontId="0" fillId="6" borderId="0" xfId="0" applyFill="1" applyBorder="1">
      <alignment vertical="center"/>
    </xf>
    <xf numFmtId="0" fontId="4" fillId="6" borderId="0" xfId="0" applyFont="1" applyFill="1">
      <alignment vertical="center"/>
    </xf>
    <xf numFmtId="0" fontId="7" fillId="2" borderId="0" xfId="0" applyFont="1" applyFill="1" applyAlignment="1">
      <alignment horizontal="left" vertical="center"/>
    </xf>
    <xf numFmtId="0" fontId="4" fillId="0" borderId="0" xfId="0" applyFont="1" applyBorder="1" applyAlignment="1">
      <alignment horizontal="center" vertical="center" wrapText="1"/>
    </xf>
    <xf numFmtId="9" fontId="0" fillId="0" borderId="0" xfId="0" applyNumberFormat="1" applyFill="1" applyBorder="1">
      <alignment vertical="center"/>
    </xf>
    <xf numFmtId="0" fontId="14"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3" fillId="0" borderId="0" xfId="0" applyFont="1" applyFill="1" applyBorder="1">
      <alignment vertical="center"/>
    </xf>
    <xf numFmtId="0" fontId="13" fillId="0" borderId="0" xfId="0" applyFont="1" applyFill="1" applyBorder="1" applyAlignment="1">
      <alignment horizontal="left" vertical="center"/>
    </xf>
    <xf numFmtId="0" fontId="4" fillId="0" borderId="0" xfId="0" quotePrefix="1" applyFont="1" applyFill="1" applyBorder="1" applyAlignment="1">
      <alignment horizontal="center" vertical="center"/>
    </xf>
    <xf numFmtId="0" fontId="13" fillId="0" borderId="0" xfId="0" quotePrefix="1"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left" vertical="center"/>
    </xf>
    <xf numFmtId="0" fontId="4" fillId="0" borderId="0" xfId="0" applyFont="1" applyBorder="1" applyAlignment="1">
      <alignment horizontal="center" vertical="center"/>
    </xf>
    <xf numFmtId="0" fontId="11" fillId="0" borderId="0" xfId="0" applyFont="1" applyBorder="1">
      <alignment vertical="center"/>
    </xf>
    <xf numFmtId="38" fontId="4" fillId="0" borderId="0" xfId="2" applyFont="1" applyBorder="1" applyAlignment="1">
      <alignment horizontal="center" vertical="center" wrapText="1"/>
    </xf>
    <xf numFmtId="0" fontId="22" fillId="3" borderId="1" xfId="0" applyFont="1" applyFill="1" applyBorder="1" applyAlignment="1">
      <alignment horizontal="left"/>
    </xf>
    <xf numFmtId="0" fontId="15" fillId="3" borderId="1" xfId="0" applyFont="1" applyFill="1" applyBorder="1" applyAlignment="1">
      <alignment horizontal="left" vertical="center"/>
    </xf>
    <xf numFmtId="0" fontId="15" fillId="5" borderId="0" xfId="0" applyFont="1" applyFill="1" applyAlignment="1">
      <alignment horizontal="left" vertical="center"/>
    </xf>
    <xf numFmtId="38" fontId="15" fillId="5" borderId="0" xfId="2" applyFont="1" applyFill="1" applyAlignment="1">
      <alignment horizontal="left" vertical="center"/>
    </xf>
    <xf numFmtId="0" fontId="15" fillId="0" borderId="0" xfId="0" applyFont="1" applyAlignment="1">
      <alignment horizontal="left" vertical="center"/>
    </xf>
    <xf numFmtId="38" fontId="15" fillId="0" borderId="0" xfId="2" applyFont="1" applyAlignment="1">
      <alignment horizontal="left" vertical="center"/>
    </xf>
    <xf numFmtId="38" fontId="4" fillId="5" borderId="0" xfId="2" applyFont="1" applyFill="1" applyAlignment="1">
      <alignment horizontal="right" vertical="center"/>
    </xf>
    <xf numFmtId="38" fontId="4" fillId="0" borderId="0" xfId="2" applyFont="1" applyAlignment="1">
      <alignment horizontal="right" vertical="center"/>
    </xf>
    <xf numFmtId="0" fontId="22" fillId="3" borderId="1" xfId="0" applyFont="1" applyFill="1" applyBorder="1" applyAlignment="1">
      <alignment horizontal="left" vertical="center"/>
    </xf>
    <xf numFmtId="38" fontId="22" fillId="3" borderId="1" xfId="2" applyFont="1" applyFill="1" applyBorder="1" applyAlignment="1">
      <alignment horizontal="left"/>
    </xf>
    <xf numFmtId="49" fontId="15" fillId="3" borderId="1" xfId="0" applyNumberFormat="1" applyFont="1" applyFill="1" applyBorder="1" applyAlignment="1">
      <alignment horizontal="left" vertical="center"/>
    </xf>
    <xf numFmtId="0" fontId="3" fillId="0" borderId="0" xfId="0" applyFont="1" applyFill="1" applyAlignment="1">
      <alignment horizontal="left" vertical="center"/>
    </xf>
    <xf numFmtId="0" fontId="4" fillId="5" borderId="0" xfId="0" applyFont="1" applyFill="1" applyAlignment="1">
      <alignment horizontal="left" vertical="center"/>
    </xf>
    <xf numFmtId="9" fontId="0" fillId="0" borderId="14" xfId="0" applyNumberFormat="1" applyFill="1" applyBorder="1">
      <alignment vertical="center"/>
    </xf>
    <xf numFmtId="0" fontId="23" fillId="0" borderId="0" xfId="0" applyFont="1">
      <alignment vertical="center"/>
    </xf>
    <xf numFmtId="0" fontId="13" fillId="7" borderId="0" xfId="0" applyFont="1" applyFill="1" applyBorder="1" applyAlignment="1">
      <alignment horizontal="center" vertical="center"/>
    </xf>
    <xf numFmtId="0" fontId="13" fillId="7" borderId="0" xfId="0" applyFont="1" applyFill="1" applyBorder="1">
      <alignment vertical="center"/>
    </xf>
    <xf numFmtId="0" fontId="13" fillId="7" borderId="0" xfId="0" applyFont="1" applyFill="1" applyBorder="1" applyAlignment="1">
      <alignment horizontal="left" vertical="center"/>
    </xf>
    <xf numFmtId="0" fontId="0" fillId="0" borderId="15" xfId="0" applyFill="1" applyBorder="1">
      <alignment vertical="center"/>
    </xf>
    <xf numFmtId="0" fontId="0" fillId="0" borderId="7" xfId="0" applyFill="1" applyBorder="1">
      <alignment vertical="center"/>
    </xf>
    <xf numFmtId="0" fontId="0" fillId="0" borderId="16" xfId="0" applyFill="1" applyBorder="1">
      <alignment vertical="center"/>
    </xf>
    <xf numFmtId="0" fontId="0" fillId="0" borderId="11" xfId="0" applyFill="1" applyBorder="1">
      <alignment vertical="center"/>
    </xf>
    <xf numFmtId="0" fontId="4" fillId="0" borderId="6" xfId="0" applyFont="1" applyFill="1" applyBorder="1">
      <alignment vertical="center"/>
    </xf>
    <xf numFmtId="0" fontId="0" fillId="0" borderId="7" xfId="0" applyBorder="1" applyAlignment="1">
      <alignment horizontal="center" vertical="center"/>
    </xf>
    <xf numFmtId="0" fontId="5" fillId="0" borderId="0" xfId="0" applyFont="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182" fontId="15" fillId="3" borderId="1" xfId="2" applyNumberFormat="1" applyFont="1" applyFill="1" applyBorder="1" applyAlignment="1">
      <alignment horizontal="right"/>
    </xf>
    <xf numFmtId="0" fontId="11" fillId="3" borderId="1" xfId="0" applyFont="1" applyFill="1" applyBorder="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Border="1" applyAlignment="1">
      <alignment horizontal="left" vertical="center"/>
    </xf>
    <xf numFmtId="0" fontId="3" fillId="5" borderId="0" xfId="0" applyFont="1" applyFill="1" applyBorder="1">
      <alignment vertical="center"/>
    </xf>
    <xf numFmtId="0" fontId="3" fillId="5" borderId="0" xfId="0" applyFont="1" applyFill="1" applyBorder="1" applyAlignment="1">
      <alignment horizontal="left" vertical="center"/>
    </xf>
    <xf numFmtId="0" fontId="3" fillId="5" borderId="0" xfId="0" applyFont="1" applyFill="1" applyAlignment="1">
      <alignment horizontal="center" vertical="center"/>
    </xf>
    <xf numFmtId="0" fontId="12" fillId="5" borderId="0" xfId="0" applyFont="1" applyFill="1">
      <alignment vertical="center"/>
    </xf>
    <xf numFmtId="0" fontId="12" fillId="5" borderId="0" xfId="0" applyFont="1" applyFill="1" applyAlignment="1">
      <alignment horizontal="left" vertical="top" wrapText="1"/>
    </xf>
    <xf numFmtId="0" fontId="3" fillId="5" borderId="0" xfId="0" applyFont="1" applyFill="1">
      <alignment vertical="center"/>
    </xf>
    <xf numFmtId="0" fontId="12" fillId="5" borderId="0" xfId="0" applyFont="1" applyFill="1" applyAlignment="1">
      <alignment horizontal="center" vertical="center"/>
    </xf>
    <xf numFmtId="0" fontId="24" fillId="0" borderId="0" xfId="0" applyFont="1" applyFill="1">
      <alignment vertical="center"/>
    </xf>
    <xf numFmtId="0" fontId="26" fillId="0" borderId="0" xfId="0" applyFont="1" applyAlignment="1">
      <alignment horizontal="left" vertical="center"/>
    </xf>
    <xf numFmtId="0" fontId="0" fillId="0" borderId="14" xfId="0" applyBorder="1" applyAlignment="1">
      <alignment vertical="center"/>
    </xf>
    <xf numFmtId="0" fontId="0" fillId="0" borderId="0" xfId="0" applyBorder="1" applyAlignment="1">
      <alignment vertical="center"/>
    </xf>
    <xf numFmtId="0" fontId="0" fillId="0" borderId="14" xfId="0" applyBorder="1">
      <alignment vertical="center"/>
    </xf>
    <xf numFmtId="0" fontId="5" fillId="0" borderId="0" xfId="0" applyFont="1" applyBorder="1" applyAlignment="1">
      <alignment horizontal="center" vertical="center"/>
    </xf>
    <xf numFmtId="0" fontId="1" fillId="7" borderId="0" xfId="0" applyFont="1" applyFill="1" applyBorder="1" applyAlignment="1">
      <alignment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0" xfId="0" applyFont="1" applyAlignment="1">
      <alignment vertical="center" wrapText="1"/>
    </xf>
    <xf numFmtId="0" fontId="9" fillId="0" borderId="0" xfId="0" applyFont="1" applyAlignment="1">
      <alignment vertical="center"/>
    </xf>
    <xf numFmtId="0" fontId="0" fillId="0" borderId="25"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0"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4" fillId="0" borderId="31" xfId="0" applyFont="1" applyBorder="1" applyAlignment="1">
      <alignment vertical="center"/>
    </xf>
    <xf numFmtId="0" fontId="15" fillId="3" borderId="1" xfId="0" applyFont="1" applyFill="1" applyBorder="1">
      <alignment vertical="center"/>
    </xf>
    <xf numFmtId="0" fontId="8" fillId="0" borderId="5" xfId="0" applyFont="1" applyBorder="1" applyAlignment="1">
      <alignment horizontal="center" vertical="center"/>
    </xf>
    <xf numFmtId="0" fontId="4" fillId="0" borderId="0" xfId="0" applyFont="1" applyBorder="1" applyAlignment="1">
      <alignment vertical="center"/>
    </xf>
    <xf numFmtId="0" fontId="0" fillId="5" borderId="0" xfId="0" applyFill="1" applyAlignment="1">
      <alignment vertical="center" wrapText="1"/>
    </xf>
    <xf numFmtId="0" fontId="5" fillId="0" borderId="7" xfId="0" applyFont="1" applyFill="1" applyBorder="1">
      <alignment vertical="center"/>
    </xf>
    <xf numFmtId="0" fontId="13" fillId="5" borderId="0" xfId="0" applyFont="1" applyFill="1" applyBorder="1" applyAlignment="1">
      <alignment horizontal="center" vertical="center"/>
    </xf>
    <xf numFmtId="0" fontId="13" fillId="8" borderId="0" xfId="0" applyFont="1" applyFill="1" applyBorder="1" applyAlignment="1">
      <alignment horizontal="center" vertical="center"/>
    </xf>
    <xf numFmtId="0" fontId="13" fillId="9" borderId="0" xfId="0" applyFont="1" applyFill="1" applyBorder="1" applyAlignment="1">
      <alignment horizontal="center" vertical="center"/>
    </xf>
    <xf numFmtId="0" fontId="13" fillId="3" borderId="0" xfId="0" applyFont="1" applyFill="1" applyBorder="1" applyAlignment="1">
      <alignment horizontal="center" vertical="center"/>
    </xf>
    <xf numFmtId="0" fontId="13" fillId="10" borderId="0" xfId="0" applyFont="1" applyFill="1" applyBorder="1" applyAlignment="1">
      <alignment horizontal="center" vertical="center"/>
    </xf>
    <xf numFmtId="0" fontId="13" fillId="11" borderId="0" xfId="0" applyFont="1" applyFill="1" applyBorder="1" applyAlignment="1">
      <alignment horizontal="center" vertical="center"/>
    </xf>
    <xf numFmtId="0" fontId="13" fillId="2" borderId="0" xfId="0" applyFont="1" applyFill="1" applyBorder="1" applyAlignment="1">
      <alignment horizontal="center" vertical="center"/>
    </xf>
    <xf numFmtId="0" fontId="4" fillId="0" borderId="7" xfId="0" applyFont="1" applyBorder="1" applyAlignment="1">
      <alignment vertical="center"/>
    </xf>
    <xf numFmtId="0" fontId="4" fillId="0" borderId="13" xfId="0" applyFont="1" applyFill="1" applyBorder="1">
      <alignment vertical="center"/>
    </xf>
    <xf numFmtId="0" fontId="9" fillId="0" borderId="32" xfId="0" applyFont="1" applyBorder="1" applyAlignment="1">
      <alignment horizontal="center" vertical="center"/>
    </xf>
    <xf numFmtId="0" fontId="9" fillId="0" borderId="0" xfId="0" applyFont="1">
      <alignmen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0" fillId="0" borderId="1" xfId="0" applyBorder="1" applyAlignment="1">
      <alignment horizontal="right" vertical="center"/>
    </xf>
    <xf numFmtId="0" fontId="9" fillId="0" borderId="0" xfId="0" applyFont="1" applyAlignment="1">
      <alignment horizontal="center" vertical="center"/>
    </xf>
    <xf numFmtId="0" fontId="9" fillId="0" borderId="2" xfId="0" applyFont="1" applyBorder="1">
      <alignment vertical="center"/>
    </xf>
    <xf numFmtId="0" fontId="1" fillId="0" borderId="15" xfId="0" applyFont="1" applyBorder="1" applyAlignment="1">
      <alignment vertical="center" wrapText="1"/>
    </xf>
    <xf numFmtId="0" fontId="0" fillId="0" borderId="15" xfId="0" applyBorder="1" applyAlignment="1">
      <alignment horizontal="right"/>
    </xf>
    <xf numFmtId="0" fontId="29" fillId="0" borderId="0" xfId="0" applyFont="1" applyFill="1" applyBorder="1">
      <alignment vertical="center"/>
    </xf>
    <xf numFmtId="0" fontId="25" fillId="0" borderId="0" xfId="0" applyFont="1" applyFill="1" applyBorder="1" applyAlignment="1">
      <alignment horizontal="center" vertical="center"/>
    </xf>
    <xf numFmtId="0" fontId="4" fillId="0" borderId="12" xfId="0" applyFont="1" applyBorder="1" applyAlignment="1">
      <alignment vertical="center"/>
    </xf>
    <xf numFmtId="0" fontId="4" fillId="0" borderId="4" xfId="0" applyFont="1" applyBorder="1" applyAlignment="1">
      <alignment vertical="center"/>
    </xf>
    <xf numFmtId="0" fontId="0" fillId="0" borderId="0" xfId="0" quotePrefix="1" applyFont="1" applyFill="1" applyBorder="1" applyAlignment="1">
      <alignment horizontal="center" vertical="center"/>
    </xf>
    <xf numFmtId="0" fontId="0" fillId="13" borderId="0" xfId="0" quotePrefix="1" applyFont="1" applyFill="1" applyBorder="1" applyAlignment="1">
      <alignment horizontal="center" vertical="center"/>
    </xf>
    <xf numFmtId="0" fontId="0" fillId="7" borderId="0" xfId="0" applyFont="1" applyFill="1" applyBorder="1" applyAlignment="1">
      <alignment horizontal="center" vertical="center"/>
    </xf>
    <xf numFmtId="0" fontId="13" fillId="13" borderId="0" xfId="0" applyFont="1" applyFill="1" applyBorder="1">
      <alignment vertical="center"/>
    </xf>
    <xf numFmtId="0" fontId="13" fillId="14" borderId="0" xfId="0" applyFont="1" applyFill="1" applyBorder="1" applyAlignment="1">
      <alignment horizontal="center" vertical="center"/>
    </xf>
    <xf numFmtId="0" fontId="0" fillId="10" borderId="0" xfId="0" applyFont="1" applyFill="1" applyBorder="1" applyAlignment="1">
      <alignment horizontal="center" vertical="center"/>
    </xf>
    <xf numFmtId="0" fontId="0" fillId="14" borderId="0" xfId="0" applyFont="1" applyFill="1" applyBorder="1" applyAlignment="1">
      <alignment horizontal="center" vertical="center"/>
    </xf>
    <xf numFmtId="0" fontId="0" fillId="14" borderId="0" xfId="0" quotePrefix="1" applyFont="1" applyFill="1" applyBorder="1" applyAlignment="1">
      <alignment horizontal="center" vertical="center"/>
    </xf>
    <xf numFmtId="0" fontId="13" fillId="14" borderId="0" xfId="0" applyFont="1" applyFill="1" applyBorder="1" applyAlignment="1">
      <alignment horizontal="left" vertical="center"/>
    </xf>
    <xf numFmtId="0" fontId="0" fillId="0" borderId="0" xfId="0" applyFont="1" applyFill="1" applyBorder="1">
      <alignment vertical="center"/>
    </xf>
    <xf numFmtId="0" fontId="0" fillId="11" borderId="0" xfId="0" applyFont="1" applyFill="1" applyBorder="1" applyAlignment="1">
      <alignment horizontal="center" vertical="center"/>
    </xf>
    <xf numFmtId="0" fontId="13" fillId="14" borderId="0" xfId="0" applyFont="1" applyFill="1" applyBorder="1">
      <alignment vertical="center"/>
    </xf>
    <xf numFmtId="0" fontId="19" fillId="0" borderId="0" xfId="1" applyFont="1" applyBorder="1" applyAlignment="1" applyProtection="1">
      <alignment vertical="center" wrapText="1"/>
    </xf>
    <xf numFmtId="0" fontId="32" fillId="0" borderId="0" xfId="0" applyFont="1" applyFill="1" applyAlignment="1">
      <alignment horizontal="left" vertical="top" wrapText="1"/>
    </xf>
    <xf numFmtId="0" fontId="0" fillId="0" borderId="0" xfId="0" applyFont="1" applyFill="1" applyBorder="1" applyAlignment="1">
      <alignment horizontal="left" vertical="center"/>
    </xf>
    <xf numFmtId="0" fontId="0" fillId="13" borderId="0" xfId="0" applyFont="1" applyFill="1" applyBorder="1" applyAlignment="1">
      <alignment horizontal="center" vertical="center"/>
    </xf>
    <xf numFmtId="0" fontId="41" fillId="0" borderId="0" xfId="0" applyFont="1" applyFill="1" applyBorder="1">
      <alignment vertical="center"/>
    </xf>
    <xf numFmtId="0" fontId="41" fillId="0" borderId="0" xfId="0" applyFont="1" applyBorder="1">
      <alignment vertical="center"/>
    </xf>
    <xf numFmtId="0" fontId="33" fillId="0" borderId="0" xfId="0" applyFont="1">
      <alignment vertical="center"/>
    </xf>
    <xf numFmtId="0" fontId="1" fillId="0" borderId="0" xfId="0" applyFont="1" applyAlignment="1">
      <alignment horizontal="left" vertical="top" wrapText="1"/>
    </xf>
    <xf numFmtId="0" fontId="0" fillId="0" borderId="7" xfId="0" applyFont="1" applyFill="1" applyBorder="1">
      <alignment vertical="center"/>
    </xf>
    <xf numFmtId="0" fontId="0" fillId="0" borderId="15" xfId="0" applyFont="1" applyFill="1" applyBorder="1">
      <alignment vertical="center"/>
    </xf>
    <xf numFmtId="0" fontId="0" fillId="0" borderId="3" xfId="0" applyFont="1" applyFill="1" applyBorder="1">
      <alignment vertical="center"/>
    </xf>
    <xf numFmtId="0" fontId="4" fillId="14" borderId="0" xfId="0" applyFont="1" applyFill="1" applyBorder="1">
      <alignment vertical="center"/>
    </xf>
    <xf numFmtId="0" fontId="5" fillId="0" borderId="16" xfId="0" applyFont="1" applyFill="1" applyBorder="1">
      <alignment vertical="center"/>
    </xf>
    <xf numFmtId="0" fontId="0" fillId="0" borderId="16" xfId="0" applyFont="1" applyFill="1" applyBorder="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8" xfId="0" applyFont="1" applyFill="1" applyBorder="1">
      <alignment vertical="center"/>
    </xf>
    <xf numFmtId="0" fontId="0" fillId="0" borderId="4" xfId="0" applyFont="1" applyFill="1" applyBorder="1">
      <alignment vertical="center"/>
    </xf>
    <xf numFmtId="0" fontId="42" fillId="0" borderId="7" xfId="0" applyFont="1" applyFill="1" applyBorder="1">
      <alignment vertical="center"/>
    </xf>
    <xf numFmtId="0" fontId="43" fillId="0" borderId="7" xfId="0" applyFont="1" applyFill="1" applyBorder="1">
      <alignment vertical="center"/>
    </xf>
    <xf numFmtId="0" fontId="41" fillId="0" borderId="13" xfId="0" applyFont="1" applyBorder="1">
      <alignment vertical="center"/>
    </xf>
    <xf numFmtId="0" fontId="41" fillId="0" borderId="5" xfId="0" applyFont="1" applyFill="1" applyBorder="1">
      <alignment vertical="center"/>
    </xf>
    <xf numFmtId="0" fontId="41" fillId="0" borderId="5" xfId="0" applyFont="1" applyBorder="1">
      <alignment vertical="center"/>
    </xf>
    <xf numFmtId="0" fontId="42" fillId="0" borderId="16" xfId="0" applyFont="1" applyFill="1" applyBorder="1">
      <alignment vertical="center"/>
    </xf>
    <xf numFmtId="0" fontId="0" fillId="0" borderId="0" xfId="0" applyFont="1" applyAlignment="1">
      <alignment horizontal="left" vertical="center"/>
    </xf>
    <xf numFmtId="0" fontId="0" fillId="0" borderId="0" xfId="0" applyFont="1" applyFill="1" applyBorder="1" applyAlignment="1">
      <alignment horizontal="center" vertical="center"/>
    </xf>
    <xf numFmtId="0" fontId="0" fillId="15" borderId="0" xfId="0" quotePrefix="1" applyFont="1" applyFill="1" applyBorder="1" applyAlignment="1">
      <alignment horizontal="center" vertical="center"/>
    </xf>
    <xf numFmtId="0" fontId="0" fillId="15" borderId="0" xfId="0" applyFont="1" applyFill="1" applyBorder="1" applyAlignment="1">
      <alignment horizontal="center" vertical="center"/>
    </xf>
    <xf numFmtId="0" fontId="13" fillId="16" borderId="0" xfId="0" applyFont="1" applyFill="1" applyBorder="1" applyAlignment="1">
      <alignment horizontal="center" vertical="center"/>
    </xf>
    <xf numFmtId="0" fontId="13" fillId="15" borderId="0" xfId="0" quotePrefix="1" applyFont="1" applyFill="1" applyBorder="1" applyAlignment="1">
      <alignment horizontal="center" vertical="center"/>
    </xf>
    <xf numFmtId="0" fontId="28" fillId="17" borderId="33" xfId="0" applyFont="1" applyFill="1" applyBorder="1" applyAlignment="1">
      <alignment vertical="top"/>
    </xf>
    <xf numFmtId="0" fontId="44" fillId="0" borderId="7" xfId="0" applyFont="1" applyFill="1" applyBorder="1">
      <alignment vertical="center"/>
    </xf>
    <xf numFmtId="0" fontId="45" fillId="0" borderId="12" xfId="0" applyFont="1" applyBorder="1">
      <alignment vertical="center"/>
    </xf>
    <xf numFmtId="0" fontId="45" fillId="0" borderId="0" xfId="0" applyFont="1" applyBorder="1">
      <alignment vertical="center"/>
    </xf>
    <xf numFmtId="0" fontId="45" fillId="0" borderId="13" xfId="0" applyFont="1" applyBorder="1">
      <alignment vertical="center"/>
    </xf>
    <xf numFmtId="0" fontId="45" fillId="0" borderId="5" xfId="0" applyFont="1" applyBorder="1">
      <alignment vertical="center"/>
    </xf>
    <xf numFmtId="0" fontId="44" fillId="0" borderId="16" xfId="0" applyFont="1" applyFill="1" applyBorder="1">
      <alignment vertical="center"/>
    </xf>
    <xf numFmtId="0" fontId="15" fillId="5" borderId="1" xfId="0" applyFont="1" applyFill="1" applyBorder="1" applyAlignment="1">
      <alignment horizontal="center" vertical="center"/>
    </xf>
    <xf numFmtId="38" fontId="15" fillId="5" borderId="1" xfId="2" applyFont="1" applyFill="1" applyBorder="1" applyAlignment="1">
      <alignment horizontal="center" vertical="center"/>
    </xf>
    <xf numFmtId="0" fontId="0" fillId="16" borderId="0" xfId="0" applyFont="1" applyFill="1" applyBorder="1" applyAlignment="1">
      <alignment horizontal="center" vertical="center"/>
    </xf>
    <xf numFmtId="0" fontId="0" fillId="18"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Alignment="1">
      <alignment vertical="top" wrapText="1"/>
    </xf>
    <xf numFmtId="0" fontId="5" fillId="0" borderId="0" xfId="0" applyFont="1" applyFill="1" applyBorder="1" applyAlignment="1">
      <alignment vertical="center"/>
    </xf>
    <xf numFmtId="0" fontId="4" fillId="0" borderId="0" xfId="0" applyFont="1" applyAlignment="1">
      <alignment vertical="center"/>
    </xf>
    <xf numFmtId="0" fontId="0" fillId="0" borderId="1" xfId="0" applyBorder="1" applyAlignment="1">
      <alignment horizontal="right" vertical="center" shrinkToFit="1"/>
    </xf>
    <xf numFmtId="0" fontId="0" fillId="0" borderId="17" xfId="0" applyBorder="1" applyAlignment="1">
      <alignment horizontal="right" vertical="center" shrinkToFit="1"/>
    </xf>
    <xf numFmtId="0" fontId="1" fillId="0" borderId="0" xfId="0" applyFont="1" applyAlignment="1">
      <alignment vertical="top" wrapText="1"/>
    </xf>
    <xf numFmtId="38" fontId="4" fillId="5" borderId="1" xfId="2" applyFont="1" applyFill="1" applyBorder="1" applyAlignment="1">
      <alignment horizontal="center" vertical="center"/>
    </xf>
    <xf numFmtId="0" fontId="0" fillId="0" borderId="0" xfId="0" applyFont="1" applyFill="1" applyBorder="1" applyAlignment="1">
      <alignment horizontal="right" vertical="center"/>
    </xf>
    <xf numFmtId="0" fontId="46" fillId="0" borderId="0" xfId="0" applyFont="1" applyFill="1" applyBorder="1" applyAlignment="1">
      <alignment horizontal="left" vertical="center"/>
    </xf>
    <xf numFmtId="0" fontId="46" fillId="0" borderId="0" xfId="0" applyFont="1" applyFill="1" applyBorder="1">
      <alignment vertical="center"/>
    </xf>
    <xf numFmtId="0" fontId="4" fillId="3" borderId="1"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188" fontId="4" fillId="3" borderId="1" xfId="4" applyNumberFormat="1" applyFont="1" applyFill="1" applyBorder="1" applyAlignment="1" applyProtection="1">
      <alignment horizontal="right" shrinkToFit="1"/>
      <protection locked="0"/>
    </xf>
    <xf numFmtId="0" fontId="1" fillId="3" borderId="1" xfId="0" applyFont="1" applyFill="1" applyBorder="1" applyAlignment="1" applyProtection="1">
      <alignment horizontal="center" vertical="center"/>
      <protection locked="0"/>
    </xf>
    <xf numFmtId="0" fontId="4" fillId="3" borderId="16" xfId="4" applyFont="1" applyFill="1" applyBorder="1" applyAlignment="1" applyProtection="1">
      <alignment horizontal="center" shrinkToFit="1"/>
      <protection locked="0"/>
    </xf>
    <xf numFmtId="0" fontId="4" fillId="3" borderId="1" xfId="4" applyFont="1" applyFill="1" applyBorder="1" applyAlignment="1" applyProtection="1">
      <alignment horizontal="center" shrinkToFit="1"/>
      <protection locked="0"/>
    </xf>
    <xf numFmtId="0" fontId="4" fillId="3" borderId="1" xfId="4" applyFont="1" applyFill="1" applyBorder="1" applyAlignment="1" applyProtection="1">
      <alignment horizontal="left" shrinkToFit="1"/>
      <protection locked="0"/>
    </xf>
    <xf numFmtId="0" fontId="4" fillId="3" borderId="16" xfId="4" applyFont="1" applyFill="1" applyBorder="1" applyAlignment="1" applyProtection="1">
      <alignment horizontal="left" shrinkToFit="1"/>
      <protection locked="0"/>
    </xf>
    <xf numFmtId="0" fontId="4" fillId="3" borderId="1" xfId="4" applyFont="1" applyFill="1" applyBorder="1" applyAlignment="1" applyProtection="1">
      <alignment shrinkToFit="1"/>
      <protection locked="0"/>
    </xf>
    <xf numFmtId="49" fontId="4" fillId="3" borderId="1" xfId="4" applyNumberFormat="1" applyFont="1" applyFill="1" applyBorder="1" applyAlignment="1" applyProtection="1">
      <alignment horizontal="left" shrinkToFit="1"/>
      <protection locked="0"/>
    </xf>
    <xf numFmtId="0" fontId="18" fillId="3" borderId="1" xfId="0" applyFont="1" applyFill="1" applyBorder="1" applyProtection="1">
      <alignment vertical="center"/>
      <protection locked="0"/>
    </xf>
    <xf numFmtId="183" fontId="18" fillId="3" borderId="1" xfId="0" applyNumberFormat="1" applyFont="1" applyFill="1" applyBorder="1" applyAlignment="1" applyProtection="1">
      <protection locked="0"/>
    </xf>
    <xf numFmtId="0" fontId="18" fillId="3" borderId="1" xfId="0" applyFont="1" applyFill="1" applyBorder="1" applyAlignment="1" applyProtection="1">
      <alignment horizontal="center"/>
      <protection locked="0"/>
    </xf>
    <xf numFmtId="183" fontId="18" fillId="3" borderId="1" xfId="2" applyNumberFormat="1" applyFont="1" applyFill="1" applyBorder="1" applyAlignment="1" applyProtection="1">
      <protection locked="0"/>
    </xf>
    <xf numFmtId="0" fontId="18" fillId="3" borderId="10" xfId="0" applyFont="1" applyFill="1" applyBorder="1" applyProtection="1">
      <alignment vertical="center"/>
      <protection locked="0"/>
    </xf>
    <xf numFmtId="0" fontId="18" fillId="3" borderId="10"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0" fontId="0" fillId="14" borderId="31" xfId="0" applyFill="1" applyBorder="1" applyAlignment="1">
      <alignment vertical="center"/>
    </xf>
    <xf numFmtId="0" fontId="4" fillId="5" borderId="1" xfId="0" applyFont="1" applyFill="1" applyBorder="1" applyAlignment="1" applyProtection="1">
      <alignment horizontal="center" vertical="center"/>
      <protection locked="0"/>
    </xf>
    <xf numFmtId="38" fontId="4" fillId="5" borderId="1" xfId="2"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7" fillId="0" borderId="0" xfId="0" applyFont="1" applyFill="1" applyBorder="1" applyAlignment="1">
      <alignment horizontal="center" vertical="center"/>
    </xf>
    <xf numFmtId="0" fontId="12" fillId="0" borderId="12" xfId="0" applyFont="1" applyFill="1" applyBorder="1">
      <alignment vertical="center"/>
    </xf>
    <xf numFmtId="0" fontId="12" fillId="4" borderId="0" xfId="0" applyFont="1" applyFill="1" applyBorder="1">
      <alignment vertical="center"/>
    </xf>
    <xf numFmtId="0" fontId="12" fillId="0" borderId="4" xfId="0" applyFont="1" applyFill="1" applyBorder="1">
      <alignment vertical="center"/>
    </xf>
    <xf numFmtId="0" fontId="3" fillId="0" borderId="12" xfId="0" applyFont="1" applyFill="1" applyBorder="1">
      <alignment vertical="center"/>
    </xf>
    <xf numFmtId="0" fontId="3" fillId="0" borderId="0" xfId="0" applyFont="1" applyFill="1" applyBorder="1" applyAlignment="1">
      <alignment horizontal="center" vertical="center"/>
    </xf>
    <xf numFmtId="0" fontId="3" fillId="0" borderId="4" xfId="0" applyFont="1" applyFill="1" applyBorder="1">
      <alignment vertical="center"/>
    </xf>
    <xf numFmtId="0" fontId="3"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3" fillId="0" borderId="0" xfId="0" applyFont="1" applyFill="1" applyBorder="1" applyAlignment="1">
      <alignment horizontal="left" vertical="top"/>
    </xf>
    <xf numFmtId="0" fontId="5" fillId="0" borderId="0" xfId="0" applyFont="1" applyFill="1" applyBorder="1">
      <alignment vertical="center"/>
    </xf>
    <xf numFmtId="0" fontId="12" fillId="0" borderId="8" xfId="0" applyFont="1" applyFill="1" applyBorder="1">
      <alignment vertical="center"/>
    </xf>
    <xf numFmtId="0" fontId="12" fillId="0" borderId="34" xfId="0" applyFont="1" applyFill="1" applyBorder="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9" xfId="0" applyFont="1" applyFill="1" applyBorder="1" applyAlignment="1">
      <alignment vertical="center"/>
    </xf>
    <xf numFmtId="0" fontId="12" fillId="4" borderId="9" xfId="0" applyFont="1" applyFill="1" applyBorder="1" applyAlignment="1">
      <alignment horizontal="center" vertical="center"/>
    </xf>
    <xf numFmtId="0" fontId="12" fillId="4" borderId="0" xfId="0" applyFont="1" applyFill="1" applyBorder="1" applyAlignment="1">
      <alignment horizontal="center" vertical="center"/>
    </xf>
    <xf numFmtId="0" fontId="3" fillId="4" borderId="0" xfId="0" applyFont="1" applyFill="1" applyBorder="1">
      <alignment vertical="center"/>
    </xf>
    <xf numFmtId="0" fontId="3" fillId="4" borderId="4" xfId="0" applyFont="1" applyFill="1" applyBorder="1">
      <alignment vertical="center"/>
    </xf>
    <xf numFmtId="0" fontId="37" fillId="0" borderId="0" xfId="0" applyFont="1" applyFill="1" applyBorder="1" applyAlignment="1">
      <alignment vertical="center"/>
    </xf>
    <xf numFmtId="0" fontId="12" fillId="0" borderId="0" xfId="0" applyFont="1" applyFill="1" applyBorder="1" applyAlignment="1">
      <alignment horizontal="right" vertical="center"/>
    </xf>
    <xf numFmtId="0" fontId="14" fillId="0" borderId="0" xfId="0" applyFont="1" applyFill="1" applyAlignment="1">
      <alignment vertical="center"/>
    </xf>
    <xf numFmtId="0" fontId="30" fillId="0" borderId="0" xfId="0" applyFont="1" applyAlignment="1">
      <alignment vertical="center"/>
    </xf>
    <xf numFmtId="0" fontId="0" fillId="0" borderId="0" xfId="0" applyAlignment="1">
      <alignment vertical="center"/>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38" xfId="0" applyFont="1" applyFill="1" applyBorder="1" applyAlignment="1">
      <alignment horizontal="center" vertical="center"/>
    </xf>
    <xf numFmtId="0" fontId="31" fillId="0" borderId="39" xfId="0" applyFont="1" applyFill="1" applyBorder="1" applyAlignment="1">
      <alignment horizontal="center" vertical="center"/>
    </xf>
    <xf numFmtId="0" fontId="31" fillId="0" borderId="40" xfId="0" applyFont="1" applyFill="1" applyBorder="1" applyAlignment="1">
      <alignment horizontal="center" vertical="center"/>
    </xf>
    <xf numFmtId="0" fontId="12" fillId="0" borderId="0" xfId="0" applyFont="1" applyFill="1" applyAlignment="1">
      <alignment horizontal="left" vertical="center" wrapText="1"/>
    </xf>
    <xf numFmtId="0" fontId="0" fillId="0" borderId="0" xfId="0" applyAlignment="1">
      <alignment vertical="center" wrapText="1"/>
    </xf>
    <xf numFmtId="0" fontId="3" fillId="0" borderId="0" xfId="0" applyFont="1" applyFill="1" applyBorder="1" applyAlignment="1">
      <alignment horizontal="left" vertical="center"/>
    </xf>
    <xf numFmtId="0" fontId="0" fillId="0" borderId="0" xfId="0" applyAlignment="1">
      <alignment horizontal="left" vertical="center"/>
    </xf>
    <xf numFmtId="0" fontId="3" fillId="0" borderId="0" xfId="0" applyFont="1" applyFill="1" applyBorder="1" applyAlignment="1">
      <alignment horizontal="left" vertical="center" wrapText="1"/>
    </xf>
    <xf numFmtId="0" fontId="0" fillId="0" borderId="0" xfId="0" applyAlignment="1">
      <alignment horizontal="left" vertical="center" wrapText="1"/>
    </xf>
    <xf numFmtId="0" fontId="19" fillId="0" borderId="0" xfId="1" applyFont="1" applyBorder="1" applyAlignment="1" applyProtection="1">
      <alignment vertical="center" wrapText="1"/>
    </xf>
    <xf numFmtId="0" fontId="12" fillId="0" borderId="0" xfId="0" applyFont="1" applyBorder="1" applyAlignment="1">
      <alignment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4" fillId="0" borderId="34" xfId="0" applyFont="1" applyBorder="1">
      <alignment vertical="center"/>
    </xf>
    <xf numFmtId="0" fontId="4" fillId="0" borderId="9" xfId="0" applyFont="1" applyBorder="1">
      <alignment vertical="center"/>
    </xf>
    <xf numFmtId="0" fontId="4" fillId="0" borderId="10" xfId="0" applyFont="1" applyBorder="1">
      <alignment vertical="center"/>
    </xf>
    <xf numFmtId="0" fontId="8" fillId="0" borderId="34"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15" xfId="0" applyFont="1" applyBorder="1" applyAlignment="1">
      <alignment vertical="center"/>
    </xf>
    <xf numFmtId="0" fontId="0" fillId="0" borderId="7" xfId="0" applyBorder="1" applyAlignment="1">
      <alignment vertical="center"/>
    </xf>
    <xf numFmtId="0" fontId="0" fillId="0" borderId="16" xfId="0" applyBorder="1" applyAlignment="1">
      <alignment vertical="center"/>
    </xf>
    <xf numFmtId="0" fontId="12" fillId="0" borderId="34"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7" xfId="0" applyFont="1"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4" fillId="0" borderId="3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lignment vertical="center"/>
    </xf>
    <xf numFmtId="0" fontId="4" fillId="0" borderId="4" xfId="0" applyFont="1" applyBorder="1">
      <alignment vertical="center"/>
    </xf>
    <xf numFmtId="0" fontId="4" fillId="0" borderId="6" xfId="0" applyFont="1" applyBorder="1">
      <alignment vertical="center"/>
    </xf>
    <xf numFmtId="0" fontId="8" fillId="0" borderId="1" xfId="0" applyFont="1" applyBorder="1" applyAlignment="1">
      <alignment horizontal="center" vertical="center"/>
    </xf>
    <xf numFmtId="0" fontId="8" fillId="0" borderId="9" xfId="0" applyFont="1" applyBorder="1" applyAlignment="1">
      <alignment vertical="center" shrinkToFit="1"/>
    </xf>
    <xf numFmtId="0" fontId="8" fillId="0" borderId="10" xfId="0" applyFont="1" applyBorder="1" applyAlignment="1">
      <alignment vertical="center" shrinkToFit="1"/>
    </xf>
    <xf numFmtId="0" fontId="4" fillId="0" borderId="3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8" fillId="0" borderId="34"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0" borderId="10" xfId="0" applyFont="1" applyFill="1" applyBorder="1" applyAlignment="1">
      <alignment horizontal="center" vertical="center"/>
    </xf>
    <xf numFmtId="0" fontId="8" fillId="0" borderId="15" xfId="0" applyFont="1" applyBorder="1" applyAlignment="1">
      <alignment horizontal="center" vertical="center"/>
    </xf>
    <xf numFmtId="0" fontId="0" fillId="0" borderId="7" xfId="0" applyBorder="1" applyAlignment="1">
      <alignment horizontal="center" vertical="center"/>
    </xf>
    <xf numFmtId="0" fontId="4" fillId="0" borderId="15" xfId="0" applyFont="1" applyBorder="1" applyAlignment="1">
      <alignment horizontal="center" vertical="center"/>
    </xf>
    <xf numFmtId="0" fontId="8" fillId="0" borderId="3" xfId="0" applyFont="1" applyBorder="1" applyAlignment="1">
      <alignment vertical="center"/>
    </xf>
    <xf numFmtId="0" fontId="0" fillId="0" borderId="3" xfId="0" applyBorder="1" applyAlignment="1">
      <alignment vertical="center"/>
    </xf>
    <xf numFmtId="0" fontId="42" fillId="0" borderId="7" xfId="0" applyFont="1" applyFill="1" applyBorder="1" applyAlignment="1">
      <alignment horizontal="left" vertical="center" wrapText="1"/>
    </xf>
    <xf numFmtId="0" fontId="42" fillId="0" borderId="1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left" vertical="center" wrapText="1"/>
    </xf>
    <xf numFmtId="0" fontId="4" fillId="0" borderId="0" xfId="0" applyFont="1" applyFill="1" applyBorder="1" applyAlignment="1">
      <alignment horizontal="left"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0" fillId="0" borderId="45"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46" xfId="0" applyBorder="1" applyAlignment="1">
      <alignment horizontal="left" vertical="center" wrapText="1"/>
    </xf>
    <xf numFmtId="0" fontId="9" fillId="17" borderId="2" xfId="0" applyFont="1" applyFill="1" applyBorder="1" applyAlignment="1">
      <alignment horizontal="center" vertical="center"/>
    </xf>
    <xf numFmtId="0" fontId="9" fillId="17" borderId="1" xfId="0" applyFont="1" applyFill="1" applyBorder="1" applyAlignment="1">
      <alignment horizontal="center" vertical="center"/>
    </xf>
    <xf numFmtId="0" fontId="0" fillId="0" borderId="34" xfId="0" applyBorder="1" applyAlignment="1">
      <alignment horizontal="left" vertical="center"/>
    </xf>
    <xf numFmtId="0" fontId="0" fillId="0" borderId="46" xfId="0" applyBorder="1" applyAlignment="1">
      <alignment horizontal="left" vertical="center"/>
    </xf>
    <xf numFmtId="0" fontId="0" fillId="0" borderId="1" xfId="0" applyBorder="1" applyAlignment="1">
      <alignment horizontal="right" vertical="center"/>
    </xf>
    <xf numFmtId="0" fontId="0" fillId="0" borderId="1" xfId="0" applyBorder="1" applyAlignment="1">
      <alignment horizontal="right" vertical="center" shrinkToFit="1"/>
    </xf>
    <xf numFmtId="0" fontId="0" fillId="0" borderId="17" xfId="0" applyBorder="1" applyAlignment="1">
      <alignment horizontal="right" vertical="center"/>
    </xf>
    <xf numFmtId="0" fontId="9" fillId="17" borderId="17" xfId="0" applyFont="1" applyFill="1" applyBorder="1" applyAlignment="1">
      <alignment horizontal="center" vertical="center"/>
    </xf>
    <xf numFmtId="0" fontId="9" fillId="0" borderId="32" xfId="0" applyFont="1" applyBorder="1" applyAlignment="1">
      <alignment horizontal="center" vertical="center"/>
    </xf>
    <xf numFmtId="0" fontId="9" fillId="0" borderId="48" xfId="0" applyFont="1" applyBorder="1" applyAlignment="1">
      <alignment horizontal="center" vertical="center"/>
    </xf>
    <xf numFmtId="58" fontId="0" fillId="0" borderId="34" xfId="0" applyNumberFormat="1" applyBorder="1" applyAlignment="1">
      <alignment horizontal="left" vertical="center" wrapText="1"/>
    </xf>
    <xf numFmtId="58" fontId="0" fillId="0" borderId="10" xfId="0" applyNumberFormat="1" applyBorder="1" applyAlignment="1">
      <alignment horizontal="left" vertical="center"/>
    </xf>
    <xf numFmtId="0" fontId="27" fillId="0" borderId="32" xfId="0" applyFont="1" applyBorder="1" applyAlignment="1">
      <alignment horizontal="center" vertical="center"/>
    </xf>
    <xf numFmtId="58" fontId="3" fillId="0" borderId="0" xfId="0" applyNumberFormat="1" applyFont="1" applyAlignment="1">
      <alignment horizontal="center" vertical="center"/>
    </xf>
    <xf numFmtId="0" fontId="17" fillId="0" borderId="0" xfId="0" applyFont="1" applyAlignment="1">
      <alignment horizontal="center" vertical="center"/>
    </xf>
    <xf numFmtId="0" fontId="9" fillId="17" borderId="47" xfId="0" applyFont="1" applyFill="1" applyBorder="1" applyAlignment="1">
      <alignment horizontal="center" vertical="center"/>
    </xf>
    <xf numFmtId="0" fontId="9" fillId="17" borderId="32" xfId="0" applyFont="1" applyFill="1" applyBorder="1" applyAlignment="1">
      <alignment horizontal="center" vertical="center"/>
    </xf>
    <xf numFmtId="0" fontId="0" fillId="0" borderId="2" xfId="0" applyBorder="1" applyAlignment="1">
      <alignment horizontal="center" vertical="center"/>
    </xf>
    <xf numFmtId="0" fontId="0" fillId="0" borderId="41" xfId="0" applyFont="1" applyBorder="1" applyAlignment="1">
      <alignment horizontal="left" vertical="center" wrapText="1"/>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0" fillId="0" borderId="15" xfId="0" applyBorder="1" applyAlignment="1">
      <alignment horizontal="center" vertical="center"/>
    </xf>
    <xf numFmtId="0" fontId="0" fillId="0" borderId="44" xfId="0" applyBorder="1" applyAlignment="1">
      <alignment horizontal="center" vertical="center"/>
    </xf>
    <xf numFmtId="0" fontId="9" fillId="0" borderId="17" xfId="0" applyFont="1" applyBorder="1" applyAlignment="1">
      <alignment horizontal="center" vertical="center"/>
    </xf>
    <xf numFmtId="0" fontId="17" fillId="0" borderId="1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8" xfId="0" applyFont="1" applyFill="1" applyBorder="1" applyAlignment="1">
      <alignment horizontal="center" vertical="center"/>
    </xf>
    <xf numFmtId="0" fontId="3" fillId="4" borderId="0" xfId="0" applyFont="1" applyFill="1" applyBorder="1" applyAlignment="1">
      <alignment vertical="center"/>
    </xf>
    <xf numFmtId="0" fontId="0" fillId="0" borderId="4" xfId="0" applyBorder="1" applyAlignment="1">
      <alignment vertical="center"/>
    </xf>
    <xf numFmtId="0" fontId="3" fillId="4" borderId="0" xfId="0" applyFont="1" applyFill="1" applyBorder="1" applyAlignment="1">
      <alignment horizontal="right" vertical="center"/>
    </xf>
    <xf numFmtId="0" fontId="3" fillId="4" borderId="4" xfId="0" applyFont="1" applyFill="1" applyBorder="1" applyAlignment="1">
      <alignment horizontal="right" vertical="center"/>
    </xf>
    <xf numFmtId="0" fontId="12" fillId="0" borderId="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1" xfId="0" applyFont="1" applyFill="1" applyBorder="1">
      <alignment vertical="center"/>
    </xf>
    <xf numFmtId="0" fontId="12" fillId="0" borderId="3" xfId="0" applyFont="1" applyFill="1" applyBorder="1">
      <alignment vertical="center"/>
    </xf>
    <xf numFmtId="0" fontId="12" fillId="0" borderId="8" xfId="0" applyFont="1" applyFill="1" applyBorder="1">
      <alignment vertical="center"/>
    </xf>
    <xf numFmtId="0" fontId="12" fillId="0" borderId="13" xfId="0" applyFont="1" applyFill="1" applyBorder="1">
      <alignment vertical="center"/>
    </xf>
    <xf numFmtId="0" fontId="12" fillId="0" borderId="5" xfId="0" applyFont="1" applyFill="1" applyBorder="1">
      <alignment vertical="center"/>
    </xf>
    <xf numFmtId="0" fontId="12" fillId="0" borderId="6" xfId="0" applyFont="1" applyFill="1" applyBorder="1">
      <alignment vertical="center"/>
    </xf>
    <xf numFmtId="0" fontId="12" fillId="4" borderId="11" xfId="0" applyFont="1" applyFill="1" applyBorder="1">
      <alignment vertical="center"/>
    </xf>
    <xf numFmtId="0" fontId="12" fillId="4" borderId="3" xfId="0" applyFont="1" applyFill="1" applyBorder="1">
      <alignment vertical="center"/>
    </xf>
    <xf numFmtId="0" fontId="12" fillId="4" borderId="8" xfId="0" applyFont="1" applyFill="1" applyBorder="1">
      <alignment vertical="center"/>
    </xf>
    <xf numFmtId="0" fontId="12" fillId="4" borderId="13" xfId="0" applyFont="1" applyFill="1" applyBorder="1">
      <alignment vertical="center"/>
    </xf>
    <xf numFmtId="0" fontId="12" fillId="4" borderId="5" xfId="0" applyFont="1" applyFill="1" applyBorder="1">
      <alignment vertical="center"/>
    </xf>
    <xf numFmtId="0" fontId="12" fillId="4" borderId="6" xfId="0" applyFont="1" applyFill="1" applyBorder="1">
      <alignment vertical="center"/>
    </xf>
    <xf numFmtId="0" fontId="12" fillId="0" borderId="34" xfId="0" applyFont="1" applyFill="1" applyBorder="1" applyAlignment="1">
      <alignment vertical="center" wrapText="1"/>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0" fontId="12" fillId="0" borderId="34" xfId="0" applyFont="1" applyFill="1" applyBorder="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 xfId="0" applyFont="1" applyFill="1" applyBorder="1">
      <alignment vertical="center"/>
    </xf>
    <xf numFmtId="0" fontId="12" fillId="0" borderId="11" xfId="0" applyFont="1" applyFill="1" applyBorder="1" applyAlignment="1">
      <alignment vertical="center"/>
    </xf>
    <xf numFmtId="0" fontId="12" fillId="0" borderId="3" xfId="0" applyFont="1" applyFill="1" applyBorder="1" applyAlignment="1">
      <alignment vertical="center"/>
    </xf>
    <xf numFmtId="0" fontId="12" fillId="0" borderId="8" xfId="0" applyFont="1" applyFill="1" applyBorder="1" applyAlignment="1">
      <alignment vertical="center"/>
    </xf>
    <xf numFmtId="0" fontId="12" fillId="4" borderId="11" xfId="0" applyFont="1" applyFill="1" applyBorder="1" applyAlignment="1">
      <alignment vertical="center"/>
    </xf>
    <xf numFmtId="0" fontId="12" fillId="4" borderId="3" xfId="0" applyFont="1" applyFill="1" applyBorder="1" applyAlignment="1">
      <alignment vertical="center"/>
    </xf>
    <xf numFmtId="0" fontId="12" fillId="4" borderId="8" xfId="0" applyFont="1" applyFill="1" applyBorder="1" applyAlignment="1">
      <alignment vertical="center"/>
    </xf>
    <xf numFmtId="0" fontId="12" fillId="0" borderId="13"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4" borderId="13" xfId="0" applyFont="1" applyFill="1" applyBorder="1" applyAlignment="1">
      <alignment vertical="center"/>
    </xf>
    <xf numFmtId="0" fontId="12" fillId="4" borderId="5" xfId="0" applyFont="1" applyFill="1" applyBorder="1" applyAlignment="1">
      <alignment vertical="center"/>
    </xf>
    <xf numFmtId="0" fontId="12" fillId="4" borderId="6"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4"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34" xfId="0" applyFont="1" applyFill="1" applyBorder="1" applyAlignment="1">
      <alignment horizontal="right" vertical="center"/>
    </xf>
    <xf numFmtId="0" fontId="12" fillId="0" borderId="9" xfId="0" applyFont="1" applyFill="1" applyBorder="1" applyAlignment="1">
      <alignment horizontal="right" vertical="center"/>
    </xf>
    <xf numFmtId="0" fontId="37" fillId="19" borderId="34" xfId="0" applyFont="1" applyFill="1" applyBorder="1" applyAlignment="1">
      <alignment horizontal="center" vertical="center"/>
    </xf>
    <xf numFmtId="0" fontId="37" fillId="19" borderId="9" xfId="0" applyFont="1" applyFill="1" applyBorder="1" applyAlignment="1">
      <alignment horizontal="center" vertical="center"/>
    </xf>
    <xf numFmtId="0" fontId="37" fillId="19" borderId="10" xfId="0" applyFont="1" applyFill="1" applyBorder="1" applyAlignment="1">
      <alignment horizontal="center" vertical="center"/>
    </xf>
    <xf numFmtId="0" fontId="3" fillId="4" borderId="0" xfId="0" applyFont="1" applyFill="1" applyBorder="1" applyAlignment="1">
      <alignment horizontal="left" vertical="center" wrapText="1"/>
    </xf>
    <xf numFmtId="0" fontId="3" fillId="4" borderId="0" xfId="0" applyFont="1" applyFill="1" applyBorder="1" applyAlignment="1">
      <alignment horizontal="left" vertical="center"/>
    </xf>
    <xf numFmtId="0" fontId="3" fillId="4" borderId="4" xfId="0" applyFont="1" applyFill="1" applyBorder="1" applyAlignment="1">
      <alignment horizontal="left" vertical="center"/>
    </xf>
    <xf numFmtId="0" fontId="37" fillId="0" borderId="34"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10" xfId="0" applyFont="1" applyFill="1" applyBorder="1" applyAlignment="1">
      <alignment horizontal="center" vertical="center"/>
    </xf>
    <xf numFmtId="0" fontId="4" fillId="0" borderId="32" xfId="0" applyFont="1" applyBorder="1" applyAlignment="1">
      <alignment vertical="center" wrapText="1"/>
    </xf>
    <xf numFmtId="0" fontId="4" fillId="0" borderId="4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0" fillId="5" borderId="1" xfId="0" applyFill="1" applyBorder="1" applyAlignment="1">
      <alignment horizontal="center" vertical="center"/>
    </xf>
    <xf numFmtId="0" fontId="0" fillId="5" borderId="17" xfId="0" applyFill="1" applyBorder="1" applyAlignment="1">
      <alignment horizontal="center" vertical="center"/>
    </xf>
    <xf numFmtId="0" fontId="4" fillId="0" borderId="47" xfId="0" applyFont="1" applyBorder="1" applyAlignment="1">
      <alignment horizontal="center" vertical="center"/>
    </xf>
    <xf numFmtId="0" fontId="4" fillId="0" borderId="32"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wrapText="1"/>
    </xf>
    <xf numFmtId="0" fontId="0" fillId="5" borderId="34" xfId="0" applyFill="1" applyBorder="1" applyAlignment="1">
      <alignment horizontal="center" vertical="center"/>
    </xf>
    <xf numFmtId="0" fontId="0" fillId="0" borderId="46" xfId="0" applyBorder="1" applyAlignment="1">
      <alignment horizontal="center" vertical="center"/>
    </xf>
    <xf numFmtId="0" fontId="0" fillId="5" borderId="10" xfId="0" applyFill="1" applyBorder="1" applyAlignment="1">
      <alignment horizontal="center" vertical="center"/>
    </xf>
    <xf numFmtId="0" fontId="0" fillId="5" borderId="18" xfId="0" applyFill="1" applyBorder="1" applyAlignment="1">
      <alignment horizontal="center" vertical="center"/>
    </xf>
    <xf numFmtId="0" fontId="1" fillId="0" borderId="2" xfId="0" applyFont="1" applyBorder="1" applyAlignment="1">
      <alignment vertical="center" wrapText="1"/>
    </xf>
    <xf numFmtId="0" fontId="1" fillId="0" borderId="1" xfId="0" applyFont="1" applyBorder="1" applyAlignment="1">
      <alignment vertical="center" wrapText="1"/>
    </xf>
    <xf numFmtId="0" fontId="0" fillId="0" borderId="49" xfId="0" applyBorder="1">
      <alignment vertical="center"/>
    </xf>
    <xf numFmtId="0" fontId="0" fillId="0" borderId="24" xfId="0" applyBorder="1">
      <alignment vertical="center"/>
    </xf>
    <xf numFmtId="9" fontId="0" fillId="5" borderId="24" xfId="0" applyNumberFormat="1" applyFill="1" applyBorder="1">
      <alignment vertical="center"/>
    </xf>
    <xf numFmtId="9" fontId="0" fillId="5" borderId="22" xfId="0" applyNumberFormat="1" applyFill="1" applyBorder="1">
      <alignment vertical="center"/>
    </xf>
    <xf numFmtId="0" fontId="4" fillId="0" borderId="33" xfId="0" applyFont="1" applyBorder="1" applyAlignment="1">
      <alignment vertical="center" wrapText="1"/>
    </xf>
    <xf numFmtId="0" fontId="4" fillId="0" borderId="18" xfId="0" applyFont="1" applyBorder="1" applyAlignment="1">
      <alignment vertical="center" wrapText="1"/>
    </xf>
    <xf numFmtId="0" fontId="0" fillId="0" borderId="0" xfId="0" applyBorder="1" applyAlignment="1">
      <alignment horizontal="left" vertical="center" wrapText="1"/>
    </xf>
    <xf numFmtId="0" fontId="0" fillId="5" borderId="19" xfId="0" applyFill="1" applyBorder="1" applyAlignment="1">
      <alignment horizontal="center" vertical="center"/>
    </xf>
    <xf numFmtId="0" fontId="0" fillId="0" borderId="3" xfId="0" applyBorder="1" applyAlignment="1">
      <alignment vertical="center" wrapText="1"/>
    </xf>
    <xf numFmtId="0" fontId="4" fillId="0" borderId="0" xfId="0" applyFont="1" applyBorder="1" applyAlignment="1">
      <alignment horizontal="center" vertical="center" wrapText="1"/>
    </xf>
    <xf numFmtId="0" fontId="13" fillId="0" borderId="0" xfId="0" applyFont="1" applyFill="1" applyBorder="1">
      <alignment vertical="center"/>
    </xf>
    <xf numFmtId="0" fontId="13" fillId="0" borderId="0" xfId="0" applyFont="1" applyFill="1" applyBorder="1" applyAlignment="1">
      <alignment horizontal="left" vertical="center"/>
    </xf>
    <xf numFmtId="0" fontId="12" fillId="0" borderId="33"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7"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11" borderId="2" xfId="0" applyFont="1" applyFill="1" applyBorder="1" applyAlignment="1">
      <alignment horizontal="left" vertical="center"/>
    </xf>
    <xf numFmtId="0" fontId="4" fillId="11" borderId="1" xfId="0" applyFont="1" applyFill="1" applyBorder="1" applyAlignment="1">
      <alignment horizontal="left" vertical="center"/>
    </xf>
    <xf numFmtId="0" fontId="4" fillId="11" borderId="34" xfId="0" applyFont="1" applyFill="1" applyBorder="1" applyAlignment="1">
      <alignment horizontal="left" vertical="center"/>
    </xf>
    <xf numFmtId="0" fontId="4" fillId="11" borderId="17" xfId="0" applyFont="1" applyFill="1" applyBorder="1" applyAlignment="1">
      <alignment horizontal="left"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4" fillId="3" borderId="34" xfId="0" applyFont="1" applyFill="1" applyBorder="1" applyAlignment="1">
      <alignment horizontal="left" vertical="center"/>
    </xf>
    <xf numFmtId="0" fontId="4" fillId="3" borderId="17" xfId="0" applyFont="1" applyFill="1" applyBorder="1" applyAlignment="1">
      <alignment horizontal="left" vertical="center"/>
    </xf>
    <xf numFmtId="0" fontId="4" fillId="7" borderId="2"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34" xfId="0" applyFont="1" applyFill="1" applyBorder="1" applyAlignment="1">
      <alignment horizontal="left" vertical="center" wrapText="1"/>
    </xf>
    <xf numFmtId="0" fontId="4" fillId="7" borderId="17" xfId="0" applyFont="1" applyFill="1" applyBorder="1" applyAlignment="1">
      <alignment horizontal="left" vertical="center" wrapText="1"/>
    </xf>
    <xf numFmtId="0" fontId="12" fillId="0" borderId="49"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22" xfId="0" applyFont="1" applyFill="1" applyBorder="1" applyAlignment="1">
      <alignment horizontal="center" vertical="center"/>
    </xf>
    <xf numFmtId="0" fontId="4" fillId="10" borderId="2" xfId="0" applyFont="1" applyFill="1" applyBorder="1" applyAlignment="1">
      <alignment horizontal="left" vertical="center"/>
    </xf>
    <xf numFmtId="0" fontId="4" fillId="10" borderId="1" xfId="0" applyFont="1" applyFill="1" applyBorder="1" applyAlignment="1">
      <alignment horizontal="left" vertical="center"/>
    </xf>
    <xf numFmtId="0" fontId="4" fillId="10" borderId="34" xfId="0" applyFont="1" applyFill="1" applyBorder="1" applyAlignment="1">
      <alignment horizontal="left" vertical="center"/>
    </xf>
    <xf numFmtId="0" fontId="4" fillId="10" borderId="17" xfId="0" applyFont="1" applyFill="1" applyBorder="1" applyAlignment="1">
      <alignment horizontal="left" vertical="center"/>
    </xf>
    <xf numFmtId="0" fontId="4" fillId="12" borderId="2"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4" fillId="12" borderId="34" xfId="0" applyFont="1" applyFill="1" applyBorder="1" applyAlignment="1">
      <alignment horizontal="left" vertical="center" wrapText="1"/>
    </xf>
    <xf numFmtId="0" fontId="4" fillId="12" borderId="17" xfId="0" applyFont="1" applyFill="1" applyBorder="1" applyAlignment="1">
      <alignment horizontal="left" vertical="center" wrapText="1"/>
    </xf>
    <xf numFmtId="0" fontId="4" fillId="5" borderId="51" xfId="0" applyFont="1" applyFill="1" applyBorder="1" applyAlignment="1">
      <alignment horizontal="left" vertical="center"/>
    </xf>
    <xf numFmtId="0" fontId="4" fillId="5" borderId="16" xfId="0" applyFont="1" applyFill="1" applyBorder="1" applyAlignment="1">
      <alignment horizontal="left" vertical="center"/>
    </xf>
    <xf numFmtId="0" fontId="4" fillId="5" borderId="13" xfId="0" applyFont="1" applyFill="1" applyBorder="1" applyAlignment="1">
      <alignment horizontal="left" vertical="center"/>
    </xf>
    <xf numFmtId="0" fontId="4" fillId="5" borderId="21" xfId="0" applyFont="1" applyFill="1" applyBorder="1" applyAlignment="1">
      <alignment horizontal="left" vertical="center"/>
    </xf>
    <xf numFmtId="0" fontId="4" fillId="8" borderId="2" xfId="0" applyFont="1" applyFill="1" applyBorder="1" applyAlignment="1">
      <alignment horizontal="left" vertical="center"/>
    </xf>
    <xf numFmtId="0" fontId="4" fillId="8" borderId="1" xfId="0" applyFont="1" applyFill="1" applyBorder="1" applyAlignment="1">
      <alignment horizontal="left" vertical="center"/>
    </xf>
    <xf numFmtId="0" fontId="4" fillId="8" borderId="34" xfId="0" applyFont="1" applyFill="1" applyBorder="1" applyAlignment="1">
      <alignment horizontal="left" vertical="center"/>
    </xf>
    <xf numFmtId="0" fontId="4" fillId="8" borderId="17" xfId="0" applyFont="1" applyFill="1" applyBorder="1" applyAlignment="1">
      <alignment horizontal="left" vertical="center"/>
    </xf>
    <xf numFmtId="0" fontId="4" fillId="9" borderId="2" xfId="0" applyFont="1" applyFill="1" applyBorder="1" applyAlignment="1">
      <alignment horizontal="left" vertical="center"/>
    </xf>
    <xf numFmtId="0" fontId="4" fillId="9" borderId="1" xfId="0" applyFont="1" applyFill="1" applyBorder="1" applyAlignment="1">
      <alignment horizontal="left" vertical="center"/>
    </xf>
    <xf numFmtId="0" fontId="4" fillId="9" borderId="34" xfId="0" applyFont="1" applyFill="1" applyBorder="1" applyAlignment="1">
      <alignment horizontal="left" vertical="center"/>
    </xf>
    <xf numFmtId="0" fontId="4" fillId="9" borderId="17" xfId="0" applyFont="1" applyFill="1" applyBorder="1" applyAlignment="1">
      <alignment horizontal="left" vertical="center"/>
    </xf>
  </cellXfs>
  <cellStyles count="5">
    <cellStyle name="ハイパーリンク" xfId="1" builtinId="8"/>
    <cellStyle name="桁区切り" xfId="2" builtinId="6"/>
    <cellStyle name="標準" xfId="0" builtinId="0"/>
    <cellStyle name="標準_MYT001" xfId="3" xr:uid="{A7E7B2EB-F857-496E-9B0B-F11D4F7C717E}"/>
    <cellStyle name="標準_Sheet1" xfId="4" xr:uid="{1A8D8C78-43AC-48B7-9602-CF9BE51C2F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56</xdr:row>
      <xdr:rowOff>0</xdr:rowOff>
    </xdr:from>
    <xdr:to>
      <xdr:col>4</xdr:col>
      <xdr:colOff>0</xdr:colOff>
      <xdr:row>56</xdr:row>
      <xdr:rowOff>0</xdr:rowOff>
    </xdr:to>
    <xdr:sp macro="" textlink="">
      <xdr:nvSpPr>
        <xdr:cNvPr id="35614" name="Line 0">
          <a:extLst>
            <a:ext uri="{FF2B5EF4-FFF2-40B4-BE49-F238E27FC236}">
              <a16:creationId xmlns:a16="http://schemas.microsoft.com/office/drawing/2014/main" id="{813A7FE0-7BD1-EF3E-A59F-BAD125D539CF}"/>
            </a:ext>
          </a:extLst>
        </xdr:cNvPr>
        <xdr:cNvSpPr>
          <a:spLocks noChangeShapeType="1"/>
        </xdr:cNvSpPr>
      </xdr:nvSpPr>
      <xdr:spPr bwMode="auto">
        <a:xfrm>
          <a:off x="3829050" y="10725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56</xdr:row>
      <xdr:rowOff>0</xdr:rowOff>
    </xdr:from>
    <xdr:to>
      <xdr:col>4</xdr:col>
      <xdr:colOff>0</xdr:colOff>
      <xdr:row>56</xdr:row>
      <xdr:rowOff>0</xdr:rowOff>
    </xdr:to>
    <xdr:sp macro="" textlink="">
      <xdr:nvSpPr>
        <xdr:cNvPr id="35615" name="Line 1">
          <a:extLst>
            <a:ext uri="{FF2B5EF4-FFF2-40B4-BE49-F238E27FC236}">
              <a16:creationId xmlns:a16="http://schemas.microsoft.com/office/drawing/2014/main" id="{56022855-6BA4-BC8D-D6E4-C7168BB3EC26}"/>
            </a:ext>
          </a:extLst>
        </xdr:cNvPr>
        <xdr:cNvSpPr>
          <a:spLocks noChangeShapeType="1"/>
        </xdr:cNvSpPr>
      </xdr:nvSpPr>
      <xdr:spPr bwMode="auto">
        <a:xfrm>
          <a:off x="3829050" y="10725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123825</xdr:colOff>
      <xdr:row>0</xdr:row>
      <xdr:rowOff>123825</xdr:rowOff>
    </xdr:from>
    <xdr:to>
      <xdr:col>17</xdr:col>
      <xdr:colOff>542925</xdr:colOff>
      <xdr:row>0</xdr:row>
      <xdr:rowOff>571500</xdr:rowOff>
    </xdr:to>
    <xdr:sp macro="" textlink="">
      <xdr:nvSpPr>
        <xdr:cNvPr id="47823" name="Rectangle 1">
          <a:extLst>
            <a:ext uri="{FF2B5EF4-FFF2-40B4-BE49-F238E27FC236}">
              <a16:creationId xmlns:a16="http://schemas.microsoft.com/office/drawing/2014/main" id="{D55FE39E-0C16-0EC3-8740-1D48B568401C}"/>
            </a:ext>
          </a:extLst>
        </xdr:cNvPr>
        <xdr:cNvSpPr>
          <a:spLocks noChangeArrowheads="1"/>
        </xdr:cNvSpPr>
      </xdr:nvSpPr>
      <xdr:spPr bwMode="auto">
        <a:xfrm>
          <a:off x="11896725" y="123825"/>
          <a:ext cx="419100"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295275</xdr:colOff>
      <xdr:row>2</xdr:row>
      <xdr:rowOff>352425</xdr:rowOff>
    </xdr:from>
    <xdr:to>
      <xdr:col>2</xdr:col>
      <xdr:colOff>38100</xdr:colOff>
      <xdr:row>4</xdr:row>
      <xdr:rowOff>57150</xdr:rowOff>
    </xdr:to>
    <xdr:sp macro="" textlink="">
      <xdr:nvSpPr>
        <xdr:cNvPr id="47824" name="Oval 2">
          <a:extLst>
            <a:ext uri="{FF2B5EF4-FFF2-40B4-BE49-F238E27FC236}">
              <a16:creationId xmlns:a16="http://schemas.microsoft.com/office/drawing/2014/main" id="{8D55DB7F-CD1E-5614-8E35-B555A3B3EA8C}"/>
            </a:ext>
          </a:extLst>
        </xdr:cNvPr>
        <xdr:cNvSpPr>
          <a:spLocks noChangeArrowheads="1"/>
        </xdr:cNvSpPr>
      </xdr:nvSpPr>
      <xdr:spPr bwMode="auto">
        <a:xfrm>
          <a:off x="295275" y="1333500"/>
          <a:ext cx="27051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9</xdr:row>
      <xdr:rowOff>0</xdr:rowOff>
    </xdr:from>
    <xdr:to>
      <xdr:col>0</xdr:col>
      <xdr:colOff>381000</xdr:colOff>
      <xdr:row>10</xdr:row>
      <xdr:rowOff>9525</xdr:rowOff>
    </xdr:to>
    <xdr:sp macro="" textlink="">
      <xdr:nvSpPr>
        <xdr:cNvPr id="47825" name="Oval 3">
          <a:extLst>
            <a:ext uri="{FF2B5EF4-FFF2-40B4-BE49-F238E27FC236}">
              <a16:creationId xmlns:a16="http://schemas.microsoft.com/office/drawing/2014/main" id="{0A9E75CB-E37B-02AD-9973-3D231217EC2F}"/>
            </a:ext>
          </a:extLst>
        </xdr:cNvPr>
        <xdr:cNvSpPr>
          <a:spLocks noChangeArrowheads="1"/>
        </xdr:cNvSpPr>
      </xdr:nvSpPr>
      <xdr:spPr bwMode="auto">
        <a:xfrm>
          <a:off x="0" y="3514725"/>
          <a:ext cx="381000" cy="37147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1562100</xdr:colOff>
      <xdr:row>8</xdr:row>
      <xdr:rowOff>342900</xdr:rowOff>
    </xdr:from>
    <xdr:to>
      <xdr:col>7</xdr:col>
      <xdr:colOff>352425</xdr:colOff>
      <xdr:row>10</xdr:row>
      <xdr:rowOff>47625</xdr:rowOff>
    </xdr:to>
    <xdr:sp macro="" textlink="">
      <xdr:nvSpPr>
        <xdr:cNvPr id="47826" name="Oval 4">
          <a:extLst>
            <a:ext uri="{FF2B5EF4-FFF2-40B4-BE49-F238E27FC236}">
              <a16:creationId xmlns:a16="http://schemas.microsoft.com/office/drawing/2014/main" id="{D07DC806-F50B-A0CF-BA7D-F33A6CF7C3D4}"/>
            </a:ext>
          </a:extLst>
        </xdr:cNvPr>
        <xdr:cNvSpPr>
          <a:spLocks noChangeArrowheads="1"/>
        </xdr:cNvSpPr>
      </xdr:nvSpPr>
      <xdr:spPr bwMode="auto">
        <a:xfrm>
          <a:off x="7324725" y="3495675"/>
          <a:ext cx="409575"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161925</xdr:colOff>
      <xdr:row>4</xdr:row>
      <xdr:rowOff>333375</xdr:rowOff>
    </xdr:from>
    <xdr:to>
      <xdr:col>18</xdr:col>
      <xdr:colOff>0</xdr:colOff>
      <xdr:row>6</xdr:row>
      <xdr:rowOff>38100</xdr:rowOff>
    </xdr:to>
    <xdr:sp macro="" textlink="">
      <xdr:nvSpPr>
        <xdr:cNvPr id="47827" name="Oval 11">
          <a:extLst>
            <a:ext uri="{FF2B5EF4-FFF2-40B4-BE49-F238E27FC236}">
              <a16:creationId xmlns:a16="http://schemas.microsoft.com/office/drawing/2014/main" id="{575880FA-E3E0-2947-E561-7BB561469B2D}"/>
            </a:ext>
          </a:extLst>
        </xdr:cNvPr>
        <xdr:cNvSpPr>
          <a:spLocks noChangeArrowheads="1"/>
        </xdr:cNvSpPr>
      </xdr:nvSpPr>
      <xdr:spPr bwMode="auto">
        <a:xfrm>
          <a:off x="11534775" y="2038350"/>
          <a:ext cx="9525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123825</xdr:colOff>
      <xdr:row>0</xdr:row>
      <xdr:rowOff>123825</xdr:rowOff>
    </xdr:from>
    <xdr:to>
      <xdr:col>17</xdr:col>
      <xdr:colOff>542925</xdr:colOff>
      <xdr:row>0</xdr:row>
      <xdr:rowOff>571500</xdr:rowOff>
    </xdr:to>
    <xdr:sp macro="" textlink="">
      <xdr:nvSpPr>
        <xdr:cNvPr id="47828" name="Rectangle 14">
          <a:extLst>
            <a:ext uri="{FF2B5EF4-FFF2-40B4-BE49-F238E27FC236}">
              <a16:creationId xmlns:a16="http://schemas.microsoft.com/office/drawing/2014/main" id="{C1CAF337-C89C-98A8-6E8D-08130000DE5A}"/>
            </a:ext>
          </a:extLst>
        </xdr:cNvPr>
        <xdr:cNvSpPr>
          <a:spLocks noChangeArrowheads="1"/>
        </xdr:cNvSpPr>
      </xdr:nvSpPr>
      <xdr:spPr bwMode="auto">
        <a:xfrm>
          <a:off x="11896725" y="123825"/>
          <a:ext cx="419100"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295275</xdr:colOff>
      <xdr:row>2</xdr:row>
      <xdr:rowOff>352425</xdr:rowOff>
    </xdr:from>
    <xdr:to>
      <xdr:col>2</xdr:col>
      <xdr:colOff>38100</xdr:colOff>
      <xdr:row>4</xdr:row>
      <xdr:rowOff>57150</xdr:rowOff>
    </xdr:to>
    <xdr:sp macro="" textlink="">
      <xdr:nvSpPr>
        <xdr:cNvPr id="47829" name="Oval 15">
          <a:extLst>
            <a:ext uri="{FF2B5EF4-FFF2-40B4-BE49-F238E27FC236}">
              <a16:creationId xmlns:a16="http://schemas.microsoft.com/office/drawing/2014/main" id="{840D4825-D5C4-C6EE-F531-5FB7F1DBAA27}"/>
            </a:ext>
          </a:extLst>
        </xdr:cNvPr>
        <xdr:cNvSpPr>
          <a:spLocks noChangeArrowheads="1"/>
        </xdr:cNvSpPr>
      </xdr:nvSpPr>
      <xdr:spPr bwMode="auto">
        <a:xfrm>
          <a:off x="295275" y="1333500"/>
          <a:ext cx="27051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9</xdr:row>
      <xdr:rowOff>0</xdr:rowOff>
    </xdr:from>
    <xdr:to>
      <xdr:col>0</xdr:col>
      <xdr:colOff>381000</xdr:colOff>
      <xdr:row>10</xdr:row>
      <xdr:rowOff>9525</xdr:rowOff>
    </xdr:to>
    <xdr:sp macro="" textlink="">
      <xdr:nvSpPr>
        <xdr:cNvPr id="47830" name="Oval 16">
          <a:extLst>
            <a:ext uri="{FF2B5EF4-FFF2-40B4-BE49-F238E27FC236}">
              <a16:creationId xmlns:a16="http://schemas.microsoft.com/office/drawing/2014/main" id="{910E508E-4DD5-86BC-FAC4-504DC4AF9398}"/>
            </a:ext>
          </a:extLst>
        </xdr:cNvPr>
        <xdr:cNvSpPr>
          <a:spLocks noChangeArrowheads="1"/>
        </xdr:cNvSpPr>
      </xdr:nvSpPr>
      <xdr:spPr bwMode="auto">
        <a:xfrm>
          <a:off x="0" y="3514725"/>
          <a:ext cx="381000" cy="37147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1562100</xdr:colOff>
      <xdr:row>8</xdr:row>
      <xdr:rowOff>342900</xdr:rowOff>
    </xdr:from>
    <xdr:to>
      <xdr:col>7</xdr:col>
      <xdr:colOff>352425</xdr:colOff>
      <xdr:row>10</xdr:row>
      <xdr:rowOff>47625</xdr:rowOff>
    </xdr:to>
    <xdr:sp macro="" textlink="">
      <xdr:nvSpPr>
        <xdr:cNvPr id="47831" name="Oval 17">
          <a:extLst>
            <a:ext uri="{FF2B5EF4-FFF2-40B4-BE49-F238E27FC236}">
              <a16:creationId xmlns:a16="http://schemas.microsoft.com/office/drawing/2014/main" id="{1C61119A-697B-F945-45D0-1BA2375B7725}"/>
            </a:ext>
          </a:extLst>
        </xdr:cNvPr>
        <xdr:cNvSpPr>
          <a:spLocks noChangeArrowheads="1"/>
        </xdr:cNvSpPr>
      </xdr:nvSpPr>
      <xdr:spPr bwMode="auto">
        <a:xfrm>
          <a:off x="7324725" y="3495675"/>
          <a:ext cx="409575"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323850</xdr:colOff>
      <xdr:row>7</xdr:row>
      <xdr:rowOff>66675</xdr:rowOff>
    </xdr:from>
    <xdr:to>
      <xdr:col>1</xdr:col>
      <xdr:colOff>180975</xdr:colOff>
      <xdr:row>9</xdr:row>
      <xdr:rowOff>114300</xdr:rowOff>
    </xdr:to>
    <xdr:sp macro="" textlink="">
      <xdr:nvSpPr>
        <xdr:cNvPr id="47832" name="Line 18">
          <a:extLst>
            <a:ext uri="{FF2B5EF4-FFF2-40B4-BE49-F238E27FC236}">
              <a16:creationId xmlns:a16="http://schemas.microsoft.com/office/drawing/2014/main" id="{2384B546-FC28-935F-84F0-3CF5ED5F2ADF}"/>
            </a:ext>
          </a:extLst>
        </xdr:cNvPr>
        <xdr:cNvSpPr>
          <a:spLocks noChangeShapeType="1"/>
        </xdr:cNvSpPr>
      </xdr:nvSpPr>
      <xdr:spPr bwMode="auto">
        <a:xfrm flipH="1">
          <a:off x="323850" y="2857500"/>
          <a:ext cx="1581150" cy="771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1476375</xdr:colOff>
      <xdr:row>7</xdr:row>
      <xdr:rowOff>28575</xdr:rowOff>
    </xdr:from>
    <xdr:to>
      <xdr:col>7</xdr:col>
      <xdr:colOff>76200</xdr:colOff>
      <xdr:row>9</xdr:row>
      <xdr:rowOff>0</xdr:rowOff>
    </xdr:to>
    <xdr:sp macro="" textlink="">
      <xdr:nvSpPr>
        <xdr:cNvPr id="47833" name="Line 19">
          <a:extLst>
            <a:ext uri="{FF2B5EF4-FFF2-40B4-BE49-F238E27FC236}">
              <a16:creationId xmlns:a16="http://schemas.microsoft.com/office/drawing/2014/main" id="{BCBDA931-DE52-E0BD-CE7D-69758BC56D8E}"/>
            </a:ext>
          </a:extLst>
        </xdr:cNvPr>
        <xdr:cNvSpPr>
          <a:spLocks noChangeShapeType="1"/>
        </xdr:cNvSpPr>
      </xdr:nvSpPr>
      <xdr:spPr bwMode="auto">
        <a:xfrm>
          <a:off x="7239000" y="2819400"/>
          <a:ext cx="219075"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885825</xdr:colOff>
      <xdr:row>4</xdr:row>
      <xdr:rowOff>9525</xdr:rowOff>
    </xdr:from>
    <xdr:to>
      <xdr:col>3</xdr:col>
      <xdr:colOff>114300</xdr:colOff>
      <xdr:row>4</xdr:row>
      <xdr:rowOff>371475</xdr:rowOff>
    </xdr:to>
    <xdr:sp macro="" textlink="">
      <xdr:nvSpPr>
        <xdr:cNvPr id="47834" name="Line 20">
          <a:extLst>
            <a:ext uri="{FF2B5EF4-FFF2-40B4-BE49-F238E27FC236}">
              <a16:creationId xmlns:a16="http://schemas.microsoft.com/office/drawing/2014/main" id="{1B41EC90-F8E7-45A2-DA39-16130C508E9E}"/>
            </a:ext>
          </a:extLst>
        </xdr:cNvPr>
        <xdr:cNvSpPr>
          <a:spLocks noChangeShapeType="1"/>
        </xdr:cNvSpPr>
      </xdr:nvSpPr>
      <xdr:spPr bwMode="auto">
        <a:xfrm flipH="1" flipV="1">
          <a:off x="2609850" y="1714500"/>
          <a:ext cx="53340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169182</xdr:colOff>
      <xdr:row>5</xdr:row>
      <xdr:rowOff>330200</xdr:rowOff>
    </xdr:from>
    <xdr:to>
      <xdr:col>4</xdr:col>
      <xdr:colOff>748959</xdr:colOff>
      <xdr:row>8</xdr:row>
      <xdr:rowOff>282575</xdr:rowOff>
    </xdr:to>
    <xdr:sp macro="" textlink="">
      <xdr:nvSpPr>
        <xdr:cNvPr id="31765" name="Text Box 21">
          <a:extLst>
            <a:ext uri="{FF2B5EF4-FFF2-40B4-BE49-F238E27FC236}">
              <a16:creationId xmlns:a16="http://schemas.microsoft.com/office/drawing/2014/main" id="{01CED01A-3A60-3FE4-8990-D1472550A8FA}"/>
            </a:ext>
          </a:extLst>
        </xdr:cNvPr>
        <xdr:cNvSpPr txBox="1">
          <a:spLocks noChangeArrowheads="1"/>
        </xdr:cNvSpPr>
      </xdr:nvSpPr>
      <xdr:spPr bwMode="auto">
        <a:xfrm>
          <a:off x="1892300" y="2425700"/>
          <a:ext cx="2270125" cy="1057275"/>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識別記号（入力シート２列目）</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型式欄のハイフン左側の記号</a:t>
          </a:r>
        </a:p>
        <a:p>
          <a:pPr algn="l" rtl="0">
            <a:lnSpc>
              <a:spcPts val="1300"/>
            </a:lnSpc>
            <a:defRPr sz="1000"/>
          </a:pPr>
          <a:r>
            <a:rPr lang="ja-JP" altLang="en-US" sz="1100" b="0" i="0" u="none" strike="noStrike" baseline="0">
              <a:solidFill>
                <a:srgbClr val="000000"/>
              </a:solidFill>
              <a:latin typeface="ＭＳ Ｐゴシック"/>
              <a:ea typeface="ＭＳ Ｐゴシック"/>
            </a:rPr>
            <a:t>（１文字、２文字、３文字の３種類がある。１文字は古い車、３文字は新しい車）</a:t>
          </a:r>
          <a:endParaRPr lang="ja-JP" altLang="en-US"/>
        </a:p>
      </xdr:txBody>
    </xdr:sp>
    <xdr:clientData/>
  </xdr:twoCellAnchor>
  <xdr:twoCellAnchor>
    <xdr:from>
      <xdr:col>3</xdr:col>
      <xdr:colOff>109764</xdr:colOff>
      <xdr:row>4</xdr:row>
      <xdr:rowOff>50800</xdr:rowOff>
    </xdr:from>
    <xdr:to>
      <xdr:col>6</xdr:col>
      <xdr:colOff>298907</xdr:colOff>
      <xdr:row>5</xdr:row>
      <xdr:rowOff>200025</xdr:rowOff>
    </xdr:to>
    <xdr:sp macro="" textlink="">
      <xdr:nvSpPr>
        <xdr:cNvPr id="31766" name="Text Box 22">
          <a:extLst>
            <a:ext uri="{FF2B5EF4-FFF2-40B4-BE49-F238E27FC236}">
              <a16:creationId xmlns:a16="http://schemas.microsoft.com/office/drawing/2014/main" id="{70888987-772E-2EB6-73DB-3E30493D925F}"/>
            </a:ext>
          </a:extLst>
        </xdr:cNvPr>
        <xdr:cNvSpPr txBox="1">
          <a:spLocks noChangeArrowheads="1"/>
        </xdr:cNvSpPr>
      </xdr:nvSpPr>
      <xdr:spPr bwMode="auto">
        <a:xfrm>
          <a:off x="3146425" y="1778000"/>
          <a:ext cx="2933700" cy="517525"/>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自動車登録番号（入力シート１列目）</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自動車登録番号は、ナンバープレート番号</a:t>
          </a:r>
        </a:p>
        <a:p>
          <a:pPr algn="l" rtl="0">
            <a:lnSpc>
              <a:spcPts val="1100"/>
            </a:lnSpc>
            <a:defRPr sz="1000"/>
          </a:pPr>
          <a:endParaRPr lang="ja-JP" altLang="en-US"/>
        </a:p>
      </xdr:txBody>
    </xdr:sp>
    <xdr:clientData/>
  </xdr:twoCellAnchor>
  <xdr:twoCellAnchor>
    <xdr:from>
      <xdr:col>6</xdr:col>
      <xdr:colOff>752021</xdr:colOff>
      <xdr:row>4</xdr:row>
      <xdr:rowOff>203200</xdr:rowOff>
    </xdr:from>
    <xdr:to>
      <xdr:col>9</xdr:col>
      <xdr:colOff>639077</xdr:colOff>
      <xdr:row>7</xdr:row>
      <xdr:rowOff>12700</xdr:rowOff>
    </xdr:to>
    <xdr:sp macro="" textlink="">
      <xdr:nvSpPr>
        <xdr:cNvPr id="31767" name="Text Box 23">
          <a:extLst>
            <a:ext uri="{FF2B5EF4-FFF2-40B4-BE49-F238E27FC236}">
              <a16:creationId xmlns:a16="http://schemas.microsoft.com/office/drawing/2014/main" id="{BCED619B-B086-C647-06FC-0D0255CE5E0C}"/>
            </a:ext>
          </a:extLst>
        </xdr:cNvPr>
        <xdr:cNvSpPr txBox="1">
          <a:spLocks noChangeArrowheads="1"/>
        </xdr:cNvSpPr>
      </xdr:nvSpPr>
      <xdr:spPr bwMode="auto">
        <a:xfrm>
          <a:off x="6527800" y="1930400"/>
          <a:ext cx="2438400" cy="91440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使用燃料（入力シート４列目）</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燃料の種類は、軽油またはガソリンがほとんど。その他にはＣＮＧ、ＬＰＧなどがある。</a:t>
          </a:r>
          <a:endParaRPr lang="ja-JP" altLang="en-US"/>
        </a:p>
      </xdr:txBody>
    </xdr:sp>
    <xdr:clientData/>
  </xdr:twoCellAnchor>
  <xdr:twoCellAnchor>
    <xdr:from>
      <xdr:col>15</xdr:col>
      <xdr:colOff>161925</xdr:colOff>
      <xdr:row>4</xdr:row>
      <xdr:rowOff>333375</xdr:rowOff>
    </xdr:from>
    <xdr:to>
      <xdr:col>18</xdr:col>
      <xdr:colOff>0</xdr:colOff>
      <xdr:row>6</xdr:row>
      <xdr:rowOff>38100</xdr:rowOff>
    </xdr:to>
    <xdr:sp macro="" textlink="">
      <xdr:nvSpPr>
        <xdr:cNvPr id="47838" name="Oval 24">
          <a:extLst>
            <a:ext uri="{FF2B5EF4-FFF2-40B4-BE49-F238E27FC236}">
              <a16:creationId xmlns:a16="http://schemas.microsoft.com/office/drawing/2014/main" id="{056F3577-7A6E-F95B-1796-7DEC646235A0}"/>
            </a:ext>
          </a:extLst>
        </xdr:cNvPr>
        <xdr:cNvSpPr>
          <a:spLocks noChangeArrowheads="1"/>
        </xdr:cNvSpPr>
      </xdr:nvSpPr>
      <xdr:spPr bwMode="auto">
        <a:xfrm>
          <a:off x="11534775" y="2038350"/>
          <a:ext cx="9525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114300</xdr:colOff>
      <xdr:row>3</xdr:row>
      <xdr:rowOff>219075</xdr:rowOff>
    </xdr:from>
    <xdr:to>
      <xdr:col>15</xdr:col>
      <xdr:colOff>161925</xdr:colOff>
      <xdr:row>5</xdr:row>
      <xdr:rowOff>161925</xdr:rowOff>
    </xdr:to>
    <xdr:sp macro="" textlink="">
      <xdr:nvSpPr>
        <xdr:cNvPr id="47839" name="Line 25">
          <a:extLst>
            <a:ext uri="{FF2B5EF4-FFF2-40B4-BE49-F238E27FC236}">
              <a16:creationId xmlns:a16="http://schemas.microsoft.com/office/drawing/2014/main" id="{C72254BB-12DA-67AE-F122-E357EA702088}"/>
            </a:ext>
          </a:extLst>
        </xdr:cNvPr>
        <xdr:cNvSpPr>
          <a:spLocks noChangeShapeType="1"/>
        </xdr:cNvSpPr>
      </xdr:nvSpPr>
      <xdr:spPr bwMode="auto">
        <a:xfrm>
          <a:off x="10248900" y="1562100"/>
          <a:ext cx="1285875"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67582</xdr:colOff>
      <xdr:row>1</xdr:row>
      <xdr:rowOff>114300</xdr:rowOff>
    </xdr:from>
    <xdr:to>
      <xdr:col>16</xdr:col>
      <xdr:colOff>151018</xdr:colOff>
      <xdr:row>3</xdr:row>
      <xdr:rowOff>209550</xdr:rowOff>
    </xdr:to>
    <xdr:sp macro="" textlink="">
      <xdr:nvSpPr>
        <xdr:cNvPr id="31770" name="Text Box 26">
          <a:extLst>
            <a:ext uri="{FF2B5EF4-FFF2-40B4-BE49-F238E27FC236}">
              <a16:creationId xmlns:a16="http://schemas.microsoft.com/office/drawing/2014/main" id="{0733F93B-ED90-1F54-2BD5-05DF322D79CC}"/>
            </a:ext>
          </a:extLst>
        </xdr:cNvPr>
        <xdr:cNvSpPr txBox="1">
          <a:spLocks noChangeArrowheads="1"/>
        </xdr:cNvSpPr>
      </xdr:nvSpPr>
      <xdr:spPr bwMode="auto">
        <a:xfrm>
          <a:off x="9420225" y="825500"/>
          <a:ext cx="2314575" cy="74295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車両総重量（入力シート３列目）</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（）がある場合は（）内の重量を入力する。</a:t>
          </a:r>
        </a:p>
        <a:p>
          <a:pPr algn="l" rtl="0">
            <a:lnSpc>
              <a:spcPts val="1100"/>
            </a:lnSpc>
            <a:defRPr sz="1000"/>
          </a:pPr>
          <a:endParaRPr lang="ja-JP" altLang="en-US"/>
        </a:p>
      </xdr:txBody>
    </xdr:sp>
    <xdr:clientData/>
  </xdr:twoCellAnchor>
  <xdr:twoCellAnchor>
    <xdr:from>
      <xdr:col>0</xdr:col>
      <xdr:colOff>1714500</xdr:colOff>
      <xdr:row>16</xdr:row>
      <xdr:rowOff>342900</xdr:rowOff>
    </xdr:from>
    <xdr:to>
      <xdr:col>4</xdr:col>
      <xdr:colOff>1028700</xdr:colOff>
      <xdr:row>16</xdr:row>
      <xdr:rowOff>723900</xdr:rowOff>
    </xdr:to>
    <xdr:sp macro="" textlink="">
      <xdr:nvSpPr>
        <xdr:cNvPr id="47841" name="Oval 16">
          <a:extLst>
            <a:ext uri="{FF2B5EF4-FFF2-40B4-BE49-F238E27FC236}">
              <a16:creationId xmlns:a16="http://schemas.microsoft.com/office/drawing/2014/main" id="{D3B93174-1C33-21E2-EB30-87CC1C98765D}"/>
            </a:ext>
          </a:extLst>
        </xdr:cNvPr>
        <xdr:cNvSpPr>
          <a:spLocks noChangeArrowheads="1"/>
        </xdr:cNvSpPr>
      </xdr:nvSpPr>
      <xdr:spPr bwMode="auto">
        <a:xfrm>
          <a:off x="1714500" y="6391275"/>
          <a:ext cx="2724150" cy="381000"/>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1019175</xdr:colOff>
      <xdr:row>16</xdr:row>
      <xdr:rowOff>447675</xdr:rowOff>
    </xdr:from>
    <xdr:to>
      <xdr:col>5</xdr:col>
      <xdr:colOff>657225</xdr:colOff>
      <xdr:row>16</xdr:row>
      <xdr:rowOff>533400</xdr:rowOff>
    </xdr:to>
    <xdr:sp macro="" textlink="">
      <xdr:nvSpPr>
        <xdr:cNvPr id="47842" name="Line 18">
          <a:extLst>
            <a:ext uri="{FF2B5EF4-FFF2-40B4-BE49-F238E27FC236}">
              <a16:creationId xmlns:a16="http://schemas.microsoft.com/office/drawing/2014/main" id="{0DC3040D-0347-4E4A-4DCC-26E4E209A1FC}"/>
            </a:ext>
          </a:extLst>
        </xdr:cNvPr>
        <xdr:cNvSpPr>
          <a:spLocks noChangeShapeType="1"/>
        </xdr:cNvSpPr>
      </xdr:nvSpPr>
      <xdr:spPr bwMode="auto">
        <a:xfrm flipH="1">
          <a:off x="4429125" y="6496050"/>
          <a:ext cx="942975"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677182</xdr:colOff>
      <xdr:row>16</xdr:row>
      <xdr:rowOff>96157</xdr:rowOff>
    </xdr:from>
    <xdr:to>
      <xdr:col>9</xdr:col>
      <xdr:colOff>27741</xdr:colOff>
      <xdr:row>16</xdr:row>
      <xdr:rowOff>1079519</xdr:rowOff>
    </xdr:to>
    <xdr:sp macro="" textlink="">
      <xdr:nvSpPr>
        <xdr:cNvPr id="25" name="Text Box 21">
          <a:extLst>
            <a:ext uri="{FF2B5EF4-FFF2-40B4-BE49-F238E27FC236}">
              <a16:creationId xmlns:a16="http://schemas.microsoft.com/office/drawing/2014/main" id="{F439AB95-B04C-C981-0A48-0CA34E2F3262}"/>
            </a:ext>
          </a:extLst>
        </xdr:cNvPr>
        <xdr:cNvSpPr txBox="1">
          <a:spLocks noChangeArrowheads="1"/>
        </xdr:cNvSpPr>
      </xdr:nvSpPr>
      <xdr:spPr bwMode="auto">
        <a:xfrm>
          <a:off x="5397500" y="6248400"/>
          <a:ext cx="2946400" cy="977899"/>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燃費基準（入力シート</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何年度の基準を何％達成しているか（％については記載がない場合あり）。</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車体にステッカー表示がある場合もある。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aichi.jp/0000037508.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502C6-61AC-43FD-89BE-9B4C79DD83D6}">
  <dimension ref="A1:AF161"/>
  <sheetViews>
    <sheetView view="pageBreakPreview" zoomScaleNormal="100" zoomScaleSheetLayoutView="100" workbookViewId="0">
      <selection sqref="A1:R2"/>
    </sheetView>
  </sheetViews>
  <sheetFormatPr defaultRowHeight="17.25" x14ac:dyDescent="0.15"/>
  <cols>
    <col min="1" max="1" width="4.125" style="61" customWidth="1"/>
    <col min="2" max="2" width="3.25" style="30" customWidth="1"/>
    <col min="3" max="3" width="3.75" style="30" customWidth="1"/>
    <col min="4" max="4" width="24" style="61" customWidth="1"/>
    <col min="5" max="5" width="26.25" style="61" customWidth="1"/>
    <col min="6" max="28" width="6" style="61" customWidth="1"/>
    <col min="29" max="31" width="9" style="61"/>
    <col min="32" max="32" width="13.375" style="61" customWidth="1"/>
    <col min="33" max="16384" width="9" style="61"/>
  </cols>
  <sheetData>
    <row r="1" spans="1:32" ht="18" thickBot="1" x14ac:dyDescent="0.2">
      <c r="A1" s="334" t="s">
        <v>1005</v>
      </c>
      <c r="B1" s="335"/>
      <c r="C1" s="335"/>
      <c r="D1" s="335"/>
      <c r="E1" s="335"/>
      <c r="F1" s="335"/>
      <c r="G1" s="335"/>
      <c r="H1" s="335"/>
      <c r="I1" s="335"/>
      <c r="J1" s="335"/>
      <c r="K1" s="335"/>
      <c r="L1" s="335"/>
      <c r="M1" s="336"/>
      <c r="N1" s="336"/>
      <c r="O1" s="336"/>
      <c r="P1" s="336"/>
      <c r="Q1" s="336"/>
      <c r="R1" s="336"/>
    </row>
    <row r="2" spans="1:32" ht="21" customHeight="1" thickTop="1" x14ac:dyDescent="0.15">
      <c r="A2" s="335"/>
      <c r="B2" s="335"/>
      <c r="C2" s="335"/>
      <c r="D2" s="335"/>
      <c r="E2" s="335"/>
      <c r="F2" s="335"/>
      <c r="G2" s="335"/>
      <c r="H2" s="335"/>
      <c r="I2" s="335"/>
      <c r="J2" s="335"/>
      <c r="K2" s="335"/>
      <c r="L2" s="335"/>
      <c r="M2" s="336"/>
      <c r="N2" s="336"/>
      <c r="O2" s="336"/>
      <c r="P2" s="336"/>
      <c r="Q2" s="336"/>
      <c r="R2" s="336"/>
      <c r="V2" s="337" t="s">
        <v>1821</v>
      </c>
      <c r="W2" s="338"/>
      <c r="X2" s="338"/>
      <c r="Y2" s="338"/>
      <c r="Z2" s="339"/>
    </row>
    <row r="3" spans="1:32" ht="14.25" customHeight="1" thickBot="1" x14ac:dyDescent="0.2">
      <c r="C3" s="54"/>
      <c r="D3" s="57"/>
      <c r="E3" s="57"/>
      <c r="F3" s="57"/>
      <c r="G3" s="57"/>
      <c r="H3" s="57"/>
      <c r="I3" s="57"/>
      <c r="J3" s="57"/>
      <c r="K3" s="57"/>
      <c r="L3" s="57"/>
      <c r="M3" s="57"/>
      <c r="N3" s="57"/>
      <c r="O3" s="57"/>
      <c r="P3" s="57"/>
      <c r="V3" s="340"/>
      <c r="W3" s="341"/>
      <c r="X3" s="341"/>
      <c r="Y3" s="341"/>
      <c r="Z3" s="342"/>
    </row>
    <row r="4" spans="1:32" ht="27.75" customHeight="1" thickTop="1" x14ac:dyDescent="0.15">
      <c r="A4" s="158">
        <v>1</v>
      </c>
      <c r="B4" s="159" t="s">
        <v>456</v>
      </c>
      <c r="C4" s="160"/>
      <c r="D4" s="161"/>
      <c r="E4" s="161"/>
      <c r="F4" s="57"/>
      <c r="G4" s="57"/>
      <c r="H4" s="57"/>
      <c r="I4" s="57"/>
      <c r="J4" s="57"/>
      <c r="K4" s="57"/>
      <c r="L4" s="57"/>
      <c r="M4" s="57"/>
      <c r="N4" s="57"/>
      <c r="O4" s="57"/>
      <c r="P4" s="57"/>
      <c r="Q4" s="57"/>
      <c r="R4" s="57"/>
    </row>
    <row r="5" spans="1:32" ht="27.75" customHeight="1" x14ac:dyDescent="0.15">
      <c r="B5" s="58" t="s">
        <v>359</v>
      </c>
      <c r="C5" s="49" t="s">
        <v>733</v>
      </c>
      <c r="D5" s="81"/>
      <c r="E5" s="81"/>
      <c r="F5" s="81"/>
      <c r="G5" s="81"/>
      <c r="H5" s="81"/>
      <c r="I5" s="81"/>
      <c r="J5" s="81"/>
      <c r="K5" s="81"/>
      <c r="L5" s="81"/>
      <c r="M5" s="81"/>
      <c r="N5" s="81"/>
      <c r="O5" s="81"/>
      <c r="P5" s="81"/>
      <c r="Q5" s="81"/>
      <c r="R5" s="81"/>
      <c r="S5" s="81"/>
      <c r="T5" s="81"/>
      <c r="U5" s="81"/>
      <c r="V5" s="81"/>
      <c r="W5" s="81"/>
      <c r="X5" s="81"/>
      <c r="Y5" s="81"/>
      <c r="Z5" s="81"/>
      <c r="AA5" s="81"/>
      <c r="AB5" s="81"/>
    </row>
    <row r="6" spans="1:32" ht="27.75" customHeight="1" x14ac:dyDescent="0.15">
      <c r="B6" s="58"/>
      <c r="C6" s="49" t="s">
        <v>144</v>
      </c>
      <c r="D6" s="81"/>
      <c r="E6" s="81"/>
      <c r="F6" s="81"/>
      <c r="G6" s="81"/>
      <c r="H6" s="81"/>
      <c r="I6" s="81"/>
      <c r="J6" s="81"/>
      <c r="K6" s="81"/>
      <c r="L6" s="81"/>
      <c r="M6" s="81"/>
      <c r="N6" s="81"/>
      <c r="O6" s="81"/>
      <c r="P6" s="81"/>
      <c r="Q6" s="81"/>
      <c r="R6" s="81"/>
      <c r="S6" s="81"/>
      <c r="T6" s="81"/>
      <c r="U6" s="81"/>
      <c r="V6" s="81"/>
      <c r="W6" s="81"/>
      <c r="X6" s="81"/>
      <c r="Y6" s="81"/>
      <c r="Z6" s="81"/>
      <c r="AA6" s="81"/>
      <c r="AB6" s="81"/>
    </row>
    <row r="7" spans="1:32" ht="45.75" customHeight="1" x14ac:dyDescent="0.15">
      <c r="B7" s="58"/>
      <c r="C7" s="343" t="s">
        <v>1578</v>
      </c>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row>
    <row r="8" spans="1:32" ht="15.75" customHeight="1" x14ac:dyDescent="0.15">
      <c r="C8" s="49"/>
      <c r="D8" s="81"/>
      <c r="E8" s="81"/>
      <c r="F8" s="81"/>
      <c r="G8" s="81"/>
      <c r="H8" s="81"/>
      <c r="I8" s="81"/>
      <c r="J8" s="81"/>
      <c r="K8" s="81"/>
      <c r="L8" s="81"/>
      <c r="M8" s="81"/>
      <c r="N8" s="81"/>
      <c r="O8" s="81"/>
      <c r="P8" s="81"/>
      <c r="Q8" s="81"/>
      <c r="R8" s="81"/>
      <c r="S8" s="81"/>
      <c r="T8" s="81"/>
      <c r="U8" s="81"/>
      <c r="V8" s="81"/>
      <c r="W8" s="81"/>
      <c r="X8" s="81"/>
      <c r="Y8" s="81"/>
      <c r="Z8" s="81"/>
      <c r="AA8" s="81"/>
      <c r="AB8" s="81"/>
    </row>
    <row r="9" spans="1:32" ht="45.75" customHeight="1" x14ac:dyDescent="0.15">
      <c r="B9" s="30" t="s">
        <v>359</v>
      </c>
      <c r="C9" s="343" t="s">
        <v>1749</v>
      </c>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row>
    <row r="10" spans="1:32" ht="27.75" customHeight="1" x14ac:dyDescent="0.15">
      <c r="C10" s="64"/>
      <c r="D10" s="238" t="s">
        <v>223</v>
      </c>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ht="27.75" customHeight="1" x14ac:dyDescent="0.15">
      <c r="C11" s="49"/>
      <c r="D11" s="81"/>
      <c r="E11" s="81"/>
      <c r="F11" s="239"/>
      <c r="G11" s="81"/>
      <c r="H11" s="81"/>
      <c r="I11" s="81"/>
      <c r="J11" s="81"/>
      <c r="K11" s="81"/>
      <c r="L11" s="81"/>
      <c r="M11" s="81"/>
      <c r="N11" s="81"/>
      <c r="O11" s="81"/>
      <c r="P11" s="81"/>
      <c r="Q11" s="81"/>
      <c r="R11" s="81"/>
      <c r="S11" s="81"/>
      <c r="T11" s="81"/>
      <c r="U11" s="81"/>
      <c r="V11" s="81"/>
      <c r="W11" s="81"/>
      <c r="X11" s="81"/>
      <c r="Y11" s="81"/>
      <c r="Z11" s="81"/>
      <c r="AA11" s="81"/>
      <c r="AB11" s="81"/>
    </row>
    <row r="12" spans="1:32" ht="27.75" customHeight="1" x14ac:dyDescent="0.15">
      <c r="B12" s="30" t="s">
        <v>359</v>
      </c>
      <c r="C12" s="49" t="s">
        <v>1750</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row>
    <row r="13" spans="1:32" ht="27.75" customHeight="1" x14ac:dyDescent="0.15">
      <c r="C13" s="82"/>
      <c r="K13" s="81"/>
      <c r="L13" s="81"/>
      <c r="M13" s="81"/>
      <c r="N13" s="81"/>
      <c r="O13" s="81"/>
      <c r="P13" s="81"/>
      <c r="Q13" s="81"/>
      <c r="R13" s="81"/>
      <c r="S13" s="81"/>
      <c r="T13" s="81"/>
      <c r="U13" s="81"/>
      <c r="V13" s="81"/>
      <c r="W13" s="81"/>
      <c r="X13" s="81"/>
      <c r="Y13" s="81"/>
      <c r="Z13" s="81"/>
      <c r="AA13" s="81"/>
      <c r="AB13" s="81"/>
    </row>
    <row r="14" spans="1:32" ht="27.75" customHeight="1" x14ac:dyDescent="0.15">
      <c r="A14" s="158">
        <v>2</v>
      </c>
      <c r="B14" s="159" t="s">
        <v>1006</v>
      </c>
      <c r="C14" s="162"/>
      <c r="D14" s="162"/>
      <c r="E14" s="162"/>
      <c r="F14" s="81"/>
      <c r="G14" s="81"/>
      <c r="H14" s="81"/>
      <c r="I14" s="81"/>
      <c r="J14" s="81"/>
      <c r="K14" s="81"/>
      <c r="L14" s="81"/>
      <c r="M14" s="81"/>
      <c r="N14" s="81"/>
      <c r="O14" s="81"/>
      <c r="P14" s="81"/>
      <c r="Q14" s="81"/>
      <c r="R14" s="81"/>
      <c r="S14" s="81"/>
      <c r="T14" s="81"/>
      <c r="U14" s="81"/>
      <c r="V14" s="81"/>
      <c r="W14" s="81"/>
      <c r="X14" s="81"/>
      <c r="Y14" s="81"/>
      <c r="Z14" s="81"/>
      <c r="AA14" s="81"/>
      <c r="AB14" s="81"/>
    </row>
    <row r="15" spans="1:32" ht="45.75" customHeight="1" x14ac:dyDescent="0.15">
      <c r="A15" s="62"/>
      <c r="B15" s="58" t="s">
        <v>359</v>
      </c>
      <c r="C15" s="343" t="s">
        <v>1751</v>
      </c>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row>
    <row r="16" spans="1:32" ht="27.75" customHeight="1" x14ac:dyDescent="0.15">
      <c r="A16" s="62"/>
      <c r="B16" s="55" t="s">
        <v>753</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row>
    <row r="17" spans="1:28" ht="27.75" customHeight="1" x14ac:dyDescent="0.15">
      <c r="A17" s="62"/>
      <c r="B17" s="30" t="s">
        <v>359</v>
      </c>
      <c r="C17" s="49" t="s">
        <v>145</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row>
    <row r="18" spans="1:28" ht="27.75" customHeight="1" x14ac:dyDescent="0.15">
      <c r="A18" s="62"/>
      <c r="B18" s="55"/>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row>
    <row r="19" spans="1:28" ht="27.75" customHeight="1" x14ac:dyDescent="0.15">
      <c r="A19" s="62"/>
      <c r="B19" s="55" t="s">
        <v>458</v>
      </c>
      <c r="C19" s="54"/>
      <c r="D19" s="57"/>
      <c r="E19" s="57"/>
      <c r="F19" s="57"/>
      <c r="G19" s="57"/>
      <c r="H19" s="57"/>
      <c r="I19" s="57"/>
      <c r="J19" s="57"/>
      <c r="K19" s="57"/>
      <c r="L19" s="57"/>
      <c r="M19" s="57"/>
      <c r="N19" s="57"/>
      <c r="O19" s="57"/>
      <c r="P19" s="57"/>
      <c r="Q19" s="57"/>
      <c r="R19" s="57"/>
      <c r="X19" s="81"/>
      <c r="Y19" s="81"/>
      <c r="Z19" s="81"/>
      <c r="AA19" s="81"/>
      <c r="AB19" s="81"/>
    </row>
    <row r="20" spans="1:28" ht="27.75" customHeight="1" x14ac:dyDescent="0.15">
      <c r="A20" s="62"/>
      <c r="B20" s="30" t="s">
        <v>359</v>
      </c>
      <c r="C20" s="49" t="s">
        <v>0</v>
      </c>
      <c r="D20" s="57"/>
      <c r="E20" s="57"/>
      <c r="F20" s="57"/>
      <c r="G20" s="57"/>
      <c r="H20" s="57"/>
      <c r="I20" s="57"/>
      <c r="J20" s="57"/>
      <c r="K20" s="57"/>
      <c r="L20" s="57"/>
      <c r="M20" s="57"/>
      <c r="N20" s="57"/>
      <c r="O20" s="57"/>
      <c r="P20" s="57"/>
      <c r="Q20" s="57"/>
      <c r="R20" s="57"/>
      <c r="X20" s="81"/>
      <c r="Y20" s="81"/>
      <c r="Z20" s="81"/>
      <c r="AA20" s="81"/>
      <c r="AB20" s="81"/>
    </row>
    <row r="21" spans="1:28" ht="27.75" customHeight="1" x14ac:dyDescent="0.15">
      <c r="A21" s="62"/>
      <c r="C21" s="49"/>
      <c r="D21" s="57"/>
      <c r="E21" s="57"/>
      <c r="F21" s="57"/>
      <c r="G21" s="57"/>
      <c r="H21" s="57"/>
      <c r="I21" s="57"/>
      <c r="J21" s="57"/>
      <c r="K21" s="57"/>
      <c r="L21" s="57"/>
      <c r="M21" s="57"/>
      <c r="N21" s="57"/>
      <c r="O21" s="57"/>
      <c r="P21" s="57"/>
      <c r="Q21" s="57"/>
      <c r="R21" s="57"/>
      <c r="X21" s="81"/>
      <c r="Y21" s="81"/>
      <c r="Z21" s="81"/>
      <c r="AA21" s="81"/>
      <c r="AB21" s="81"/>
    </row>
    <row r="22" spans="1:28" ht="27.75" customHeight="1" x14ac:dyDescent="0.15">
      <c r="B22" s="55" t="s">
        <v>457</v>
      </c>
      <c r="C22" s="61"/>
      <c r="D22" s="57"/>
      <c r="E22" s="57"/>
      <c r="F22" s="57"/>
      <c r="G22" s="57"/>
      <c r="H22" s="57"/>
      <c r="I22" s="57"/>
      <c r="J22" s="57"/>
      <c r="K22" s="57"/>
      <c r="L22" s="57"/>
      <c r="M22" s="57"/>
      <c r="N22" s="57"/>
      <c r="O22" s="57"/>
      <c r="P22" s="57"/>
      <c r="Q22" s="57"/>
      <c r="R22" s="57"/>
    </row>
    <row r="23" spans="1:28" ht="27.75" customHeight="1" x14ac:dyDescent="0.15">
      <c r="B23" s="58" t="s">
        <v>359</v>
      </c>
      <c r="C23" s="61" t="s">
        <v>1002</v>
      </c>
      <c r="D23" s="57"/>
      <c r="E23" s="57"/>
      <c r="F23" s="57"/>
      <c r="G23" s="57"/>
      <c r="H23" s="57"/>
      <c r="I23" s="57"/>
      <c r="J23" s="57"/>
      <c r="K23" s="57"/>
      <c r="L23" s="57"/>
      <c r="M23" s="57"/>
      <c r="N23" s="57"/>
      <c r="O23" s="57"/>
      <c r="P23" s="57"/>
      <c r="Q23" s="57"/>
      <c r="R23" s="57"/>
    </row>
    <row r="24" spans="1:28" ht="27.75" customHeight="1" x14ac:dyDescent="0.15">
      <c r="B24" s="58"/>
      <c r="C24" s="61"/>
      <c r="D24" s="57"/>
      <c r="E24" s="57"/>
      <c r="F24" s="57"/>
      <c r="G24" s="57"/>
      <c r="H24" s="57"/>
      <c r="I24" s="57"/>
      <c r="J24" s="57"/>
      <c r="K24" s="57"/>
      <c r="L24" s="57"/>
      <c r="M24" s="57"/>
      <c r="N24" s="57"/>
      <c r="O24" s="57"/>
      <c r="P24" s="57"/>
      <c r="Q24" s="57"/>
      <c r="R24" s="57"/>
    </row>
    <row r="25" spans="1:28" ht="27.75" customHeight="1" x14ac:dyDescent="0.15">
      <c r="B25" s="288" t="s">
        <v>390</v>
      </c>
      <c r="C25" s="289" t="s">
        <v>1763</v>
      </c>
      <c r="D25" s="57"/>
      <c r="E25" s="57"/>
      <c r="F25" s="57"/>
      <c r="G25" s="57"/>
      <c r="H25" s="57"/>
      <c r="I25" s="57"/>
      <c r="J25" s="57"/>
      <c r="K25" s="57"/>
      <c r="L25" s="57"/>
      <c r="M25" s="57"/>
      <c r="N25" s="57"/>
      <c r="O25" s="57"/>
      <c r="P25" s="57"/>
      <c r="Q25" s="57"/>
      <c r="R25" s="57"/>
    </row>
    <row r="26" spans="1:28" ht="27.75" customHeight="1" x14ac:dyDescent="0.15">
      <c r="C26" s="54"/>
      <c r="D26" s="57"/>
      <c r="E26" s="57"/>
      <c r="F26" s="57"/>
      <c r="G26" s="57"/>
      <c r="H26" s="57"/>
      <c r="I26" s="57"/>
      <c r="J26" s="57"/>
      <c r="K26" s="57"/>
      <c r="L26" s="57"/>
      <c r="M26" s="57"/>
      <c r="N26" s="57"/>
      <c r="O26" s="57"/>
      <c r="P26" s="57"/>
      <c r="Q26" s="57"/>
      <c r="R26" s="57"/>
    </row>
    <row r="27" spans="1:28" ht="27.75" customHeight="1" x14ac:dyDescent="0.15">
      <c r="A27" s="158">
        <v>3</v>
      </c>
      <c r="B27" s="159" t="s">
        <v>2</v>
      </c>
      <c r="C27" s="160"/>
      <c r="D27" s="161"/>
      <c r="E27" s="161"/>
      <c r="F27" s="161"/>
      <c r="G27" s="161"/>
      <c r="H27" s="161"/>
      <c r="I27" s="161"/>
      <c r="J27" s="161"/>
      <c r="K27" s="57"/>
      <c r="L27" s="57"/>
      <c r="M27" s="57"/>
      <c r="N27" s="57"/>
      <c r="O27" s="57"/>
      <c r="P27" s="57"/>
      <c r="Q27" s="57"/>
      <c r="R27" s="57"/>
    </row>
    <row r="28" spans="1:28" ht="27.75" customHeight="1" x14ac:dyDescent="0.15">
      <c r="B28" s="30" t="s">
        <v>359</v>
      </c>
      <c r="C28" s="134" t="s">
        <v>1579</v>
      </c>
      <c r="D28" s="57"/>
      <c r="E28" s="57"/>
      <c r="F28" s="57"/>
      <c r="G28" s="57"/>
      <c r="H28" s="57"/>
      <c r="I28" s="57"/>
      <c r="J28" s="57"/>
      <c r="K28" s="57"/>
      <c r="L28" s="57"/>
      <c r="M28" s="57"/>
      <c r="N28" s="57"/>
      <c r="O28" s="57"/>
      <c r="P28" s="57"/>
      <c r="Q28" s="57"/>
      <c r="R28" s="57"/>
    </row>
    <row r="29" spans="1:28" ht="27.75" customHeight="1" x14ac:dyDescent="0.15">
      <c r="C29" s="134"/>
      <c r="D29" s="57"/>
      <c r="E29" s="57"/>
      <c r="F29" s="57"/>
      <c r="G29" s="57"/>
      <c r="H29" s="57"/>
      <c r="I29" s="57"/>
      <c r="J29" s="57"/>
      <c r="K29" s="57"/>
      <c r="L29" s="57"/>
      <c r="M29" s="57"/>
      <c r="N29" s="57"/>
      <c r="O29" s="57"/>
      <c r="P29" s="57"/>
      <c r="Q29" s="57"/>
      <c r="R29" s="57"/>
    </row>
    <row r="30" spans="1:28" ht="27.75" customHeight="1" x14ac:dyDescent="0.15">
      <c r="C30" s="134"/>
      <c r="D30" s="57"/>
      <c r="E30" s="57"/>
      <c r="F30" s="57"/>
      <c r="G30" s="57"/>
      <c r="H30" s="57"/>
      <c r="I30" s="57"/>
      <c r="J30" s="57"/>
      <c r="K30" s="57"/>
      <c r="L30" s="57"/>
      <c r="M30" s="57"/>
      <c r="N30" s="57"/>
      <c r="O30" s="57"/>
      <c r="P30" s="57"/>
      <c r="Q30" s="57"/>
      <c r="R30" s="57"/>
    </row>
    <row r="31" spans="1:28" ht="27.75" customHeight="1" x14ac:dyDescent="0.15">
      <c r="C31" s="56"/>
      <c r="D31" s="57"/>
      <c r="E31" s="57"/>
      <c r="F31" s="57"/>
      <c r="G31" s="57"/>
      <c r="H31" s="57"/>
      <c r="I31" s="57"/>
      <c r="J31" s="57"/>
      <c r="K31" s="57"/>
      <c r="L31" s="57"/>
      <c r="M31" s="57"/>
      <c r="N31" s="57"/>
      <c r="O31" s="57"/>
      <c r="P31" s="57"/>
      <c r="Q31" s="57"/>
      <c r="R31" s="57"/>
    </row>
    <row r="32" spans="1:28" ht="27.75" customHeight="1" x14ac:dyDescent="0.15">
      <c r="C32" s="56"/>
      <c r="D32" s="57"/>
      <c r="E32" s="57"/>
      <c r="F32" s="57"/>
      <c r="G32" s="57"/>
      <c r="H32" s="57"/>
      <c r="I32" s="57"/>
      <c r="J32" s="57"/>
      <c r="K32" s="57"/>
      <c r="L32" s="57"/>
      <c r="M32" s="57"/>
      <c r="N32" s="57"/>
      <c r="O32" s="57"/>
      <c r="P32" s="57"/>
      <c r="Q32" s="57"/>
      <c r="R32" s="57"/>
    </row>
    <row r="33" spans="1:28" ht="27.75" customHeight="1" x14ac:dyDescent="0.15">
      <c r="C33" s="56"/>
      <c r="D33" s="165"/>
      <c r="E33" s="57"/>
      <c r="F33" s="57"/>
      <c r="G33" s="57"/>
      <c r="H33" s="57"/>
      <c r="I33" s="57"/>
      <c r="J33" s="57"/>
      <c r="K33" s="57"/>
      <c r="L33" s="57"/>
      <c r="M33" s="57"/>
      <c r="N33" s="57"/>
      <c r="O33" s="57"/>
      <c r="P33" s="57"/>
      <c r="Q33" s="57"/>
      <c r="R33" s="57"/>
    </row>
    <row r="34" spans="1:28" ht="24" customHeight="1" x14ac:dyDescent="0.15">
      <c r="C34" s="54"/>
      <c r="D34" s="137"/>
      <c r="E34" s="57"/>
      <c r="F34" s="57"/>
      <c r="G34" s="57"/>
      <c r="H34" s="57"/>
      <c r="I34" s="57"/>
      <c r="J34" s="57"/>
      <c r="K34" s="57"/>
      <c r="L34" s="57"/>
      <c r="M34" s="57"/>
      <c r="N34" s="57"/>
      <c r="O34" s="57"/>
      <c r="P34" s="57"/>
      <c r="Q34" s="57"/>
      <c r="R34" s="57"/>
    </row>
    <row r="35" spans="1:28" s="62" customFormat="1" ht="24" customHeight="1" x14ac:dyDescent="0.15">
      <c r="A35" s="158">
        <v>4</v>
      </c>
      <c r="B35" s="159" t="s">
        <v>452</v>
      </c>
      <c r="C35" s="160"/>
      <c r="D35" s="158"/>
      <c r="E35" s="163"/>
      <c r="F35" s="53"/>
      <c r="G35" s="53"/>
      <c r="H35" s="53"/>
      <c r="I35" s="53"/>
      <c r="J35" s="53"/>
      <c r="K35" s="53"/>
      <c r="L35" s="53"/>
      <c r="M35" s="53"/>
      <c r="N35" s="53"/>
      <c r="O35" s="53"/>
      <c r="P35" s="53"/>
      <c r="Q35" s="53"/>
      <c r="R35" s="53"/>
    </row>
    <row r="36" spans="1:28" s="62" customFormat="1" ht="24" customHeight="1" x14ac:dyDescent="0.15">
      <c r="B36" s="30" t="s">
        <v>359</v>
      </c>
      <c r="C36" s="49" t="s">
        <v>395</v>
      </c>
      <c r="D36" s="53"/>
      <c r="E36" s="53"/>
      <c r="F36" s="53"/>
      <c r="G36" s="53"/>
      <c r="H36" s="53"/>
      <c r="I36" s="53"/>
      <c r="J36" s="53"/>
      <c r="K36" s="53"/>
      <c r="L36" s="53"/>
      <c r="M36" s="53"/>
      <c r="N36" s="53"/>
      <c r="O36" s="53"/>
      <c r="P36" s="53"/>
      <c r="Q36" s="53"/>
      <c r="R36" s="53"/>
    </row>
    <row r="37" spans="1:28" s="62" customFormat="1" ht="24" customHeight="1" x14ac:dyDescent="0.15">
      <c r="B37" s="55" t="s">
        <v>397</v>
      </c>
      <c r="C37" s="54"/>
      <c r="D37" s="53"/>
      <c r="E37" s="53"/>
      <c r="F37" s="53"/>
      <c r="G37" s="53"/>
      <c r="H37" s="53"/>
      <c r="I37" s="53"/>
      <c r="J37" s="53"/>
      <c r="K37" s="53"/>
      <c r="L37" s="53"/>
      <c r="M37" s="53"/>
      <c r="N37" s="53"/>
      <c r="O37" s="53"/>
      <c r="P37" s="53"/>
      <c r="Q37" s="53"/>
      <c r="R37" s="53"/>
    </row>
    <row r="38" spans="1:28" s="62" customFormat="1" ht="24" customHeight="1" x14ac:dyDescent="0.15">
      <c r="B38" s="345" t="s">
        <v>398</v>
      </c>
      <c r="C38" s="336"/>
      <c r="D38" s="336"/>
      <c r="E38" s="53"/>
      <c r="F38" s="53"/>
      <c r="G38" s="53"/>
      <c r="H38" s="53"/>
      <c r="I38" s="53"/>
      <c r="J38" s="53"/>
      <c r="K38" s="53"/>
      <c r="L38" s="53"/>
      <c r="M38" s="53"/>
      <c r="N38" s="53"/>
      <c r="O38" s="53"/>
      <c r="P38" s="53"/>
      <c r="Q38" s="53"/>
      <c r="R38" s="53"/>
    </row>
    <row r="39" spans="1:28" s="62" customFormat="1" ht="51.75" customHeight="1" x14ac:dyDescent="0.15">
      <c r="B39" s="65"/>
      <c r="C39" s="343" t="s">
        <v>999</v>
      </c>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row>
    <row r="40" spans="1:28" s="62" customFormat="1" ht="24" customHeight="1" x14ac:dyDescent="0.15">
      <c r="B40" s="345" t="s">
        <v>399</v>
      </c>
      <c r="C40" s="346"/>
      <c r="D40" s="346"/>
      <c r="E40" s="53"/>
      <c r="F40" s="53"/>
      <c r="G40" s="53"/>
      <c r="H40" s="53"/>
      <c r="I40" s="53"/>
      <c r="J40" s="53"/>
      <c r="K40" s="53"/>
      <c r="L40" s="53"/>
      <c r="M40" s="53"/>
      <c r="N40" s="53"/>
      <c r="O40" s="53"/>
      <c r="P40" s="53"/>
      <c r="Q40" s="53"/>
      <c r="R40" s="53"/>
    </row>
    <row r="41" spans="1:28" s="62" customFormat="1" ht="24" customHeight="1" x14ac:dyDescent="0.15">
      <c r="B41" s="58"/>
      <c r="C41" s="343" t="s">
        <v>451</v>
      </c>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row>
    <row r="42" spans="1:28" s="62" customFormat="1" ht="24" customHeight="1" x14ac:dyDescent="0.15">
      <c r="B42" s="347" t="s">
        <v>400</v>
      </c>
      <c r="C42" s="348"/>
      <c r="D42" s="348"/>
      <c r="E42" s="53"/>
      <c r="F42" s="53"/>
      <c r="G42" s="53"/>
      <c r="H42" s="53"/>
      <c r="I42" s="53"/>
      <c r="J42" s="53"/>
      <c r="K42" s="53"/>
      <c r="L42" s="53"/>
      <c r="M42" s="53"/>
      <c r="N42" s="53"/>
      <c r="O42" s="53"/>
      <c r="P42" s="53"/>
      <c r="Q42" s="53"/>
      <c r="R42" s="53"/>
    </row>
    <row r="43" spans="1:28" s="62" customFormat="1" ht="24" customHeight="1" x14ac:dyDescent="0.15">
      <c r="B43" s="55"/>
      <c r="C43" s="49" t="s">
        <v>401</v>
      </c>
      <c r="D43" s="53"/>
      <c r="E43" s="53"/>
      <c r="F43" s="53"/>
      <c r="G43" s="53"/>
      <c r="H43" s="53"/>
      <c r="I43" s="53"/>
      <c r="J43" s="53"/>
      <c r="K43" s="53"/>
      <c r="L43" s="53"/>
      <c r="M43" s="53"/>
      <c r="N43" s="53"/>
      <c r="O43" s="53"/>
      <c r="P43" s="53"/>
      <c r="Q43" s="53"/>
      <c r="R43" s="53"/>
    </row>
    <row r="44" spans="1:28" ht="14.25" customHeight="1" x14ac:dyDescent="0.15">
      <c r="C44" s="49"/>
      <c r="E44" s="57"/>
      <c r="F44" s="57"/>
      <c r="G44" s="57"/>
      <c r="H44" s="57"/>
      <c r="I44" s="57"/>
      <c r="J44" s="57"/>
      <c r="K44" s="57"/>
      <c r="L44" s="57"/>
      <c r="M44" s="57"/>
      <c r="N44" s="57"/>
      <c r="O44" s="57"/>
      <c r="P44" s="57"/>
      <c r="Q44" s="57"/>
      <c r="R44" s="57"/>
    </row>
    <row r="45" spans="1:28" ht="24.75" customHeight="1" x14ac:dyDescent="0.15">
      <c r="A45" s="158">
        <v>5</v>
      </c>
      <c r="B45" s="159" t="s">
        <v>453</v>
      </c>
      <c r="C45" s="164"/>
      <c r="D45" s="161"/>
      <c r="E45" s="161"/>
      <c r="F45" s="57"/>
      <c r="G45" s="57"/>
      <c r="H45" s="57"/>
      <c r="I45" s="57"/>
      <c r="J45" s="57"/>
      <c r="K45" s="57"/>
      <c r="L45" s="57"/>
      <c r="M45" s="57"/>
      <c r="N45" s="57"/>
      <c r="O45" s="57"/>
      <c r="P45" s="57"/>
      <c r="Q45" s="57"/>
      <c r="R45" s="57"/>
    </row>
    <row r="46" spans="1:28" ht="24.75" customHeight="1" x14ac:dyDescent="0.15">
      <c r="B46" s="58" t="s">
        <v>359</v>
      </c>
      <c r="C46" s="49" t="s">
        <v>1019</v>
      </c>
      <c r="D46" s="57"/>
      <c r="E46" s="57"/>
      <c r="F46" s="57"/>
      <c r="G46" s="57"/>
      <c r="H46" s="57"/>
      <c r="I46" s="57"/>
      <c r="J46" s="57"/>
      <c r="K46" s="57"/>
      <c r="L46" s="57"/>
      <c r="M46" s="57"/>
      <c r="N46" s="57"/>
      <c r="O46" s="57"/>
      <c r="P46" s="57"/>
      <c r="Q46" s="57"/>
      <c r="R46" s="57"/>
    </row>
    <row r="47" spans="1:28" ht="24.75" customHeight="1" x14ac:dyDescent="0.15">
      <c r="B47" s="58"/>
      <c r="C47" s="49"/>
      <c r="D47" s="59" t="s">
        <v>881</v>
      </c>
      <c r="E47" s="57"/>
      <c r="F47" s="57"/>
      <c r="G47" s="57"/>
      <c r="H47" s="57"/>
      <c r="I47" s="57"/>
      <c r="J47" s="57"/>
      <c r="K47" s="57"/>
      <c r="L47" s="57"/>
      <c r="M47" s="57"/>
      <c r="N47" s="57"/>
      <c r="O47" s="57"/>
      <c r="P47" s="57"/>
      <c r="Q47" s="57"/>
      <c r="R47" s="57"/>
    </row>
    <row r="48" spans="1:28" ht="24.75" customHeight="1" x14ac:dyDescent="0.15">
      <c r="B48" s="58"/>
      <c r="C48" s="49"/>
      <c r="D48" s="57" t="s">
        <v>1004</v>
      </c>
      <c r="E48" s="57"/>
      <c r="F48" s="57"/>
      <c r="G48" s="57"/>
      <c r="H48" s="57"/>
      <c r="I48" s="57"/>
      <c r="J48" s="57"/>
      <c r="K48" s="57"/>
      <c r="L48" s="57"/>
      <c r="M48" s="57"/>
      <c r="N48" s="57"/>
      <c r="O48" s="57"/>
      <c r="P48" s="57"/>
      <c r="Q48" s="57"/>
      <c r="R48" s="57"/>
    </row>
    <row r="49" spans="2:18" ht="24.75" customHeight="1" x14ac:dyDescent="0.15">
      <c r="B49" s="58"/>
      <c r="C49" s="49" t="s">
        <v>396</v>
      </c>
      <c r="D49" s="57" t="s">
        <v>1020</v>
      </c>
      <c r="E49" s="57"/>
      <c r="F49" s="57"/>
      <c r="G49" s="57"/>
      <c r="H49" s="57"/>
      <c r="I49" s="57"/>
      <c r="J49" s="57"/>
      <c r="K49" s="57"/>
      <c r="L49" s="57"/>
      <c r="M49" s="57"/>
      <c r="N49" s="57"/>
      <c r="O49" s="57"/>
      <c r="P49" s="57"/>
      <c r="Q49" s="57"/>
      <c r="R49" s="57"/>
    </row>
    <row r="50" spans="2:18" ht="12.75" customHeight="1" x14ac:dyDescent="0.15">
      <c r="C50" s="59"/>
      <c r="E50" s="59"/>
      <c r="F50" s="57"/>
      <c r="G50" s="57"/>
      <c r="H50" s="57"/>
      <c r="I50" s="57"/>
      <c r="J50" s="57"/>
      <c r="K50" s="57"/>
      <c r="L50" s="57"/>
      <c r="M50" s="57"/>
      <c r="N50" s="57"/>
      <c r="O50" s="57"/>
      <c r="P50" s="57"/>
      <c r="Q50" s="57"/>
      <c r="R50" s="57"/>
    </row>
    <row r="51" spans="2:18" ht="24.75" customHeight="1" x14ac:dyDescent="0.15">
      <c r="B51" s="30" t="s">
        <v>359</v>
      </c>
      <c r="C51" s="59" t="s">
        <v>407</v>
      </c>
      <c r="D51" s="59"/>
      <c r="E51" s="59"/>
      <c r="F51" s="57"/>
      <c r="G51" s="57"/>
      <c r="H51" s="57"/>
      <c r="I51" s="57"/>
      <c r="J51" s="57"/>
      <c r="K51" s="57"/>
      <c r="L51" s="57"/>
      <c r="M51" s="57"/>
      <c r="N51" s="57"/>
      <c r="O51" s="57"/>
      <c r="P51" s="57"/>
      <c r="Q51" s="57"/>
      <c r="R51" s="57"/>
    </row>
    <row r="52" spans="2:18" ht="24.75" customHeight="1" x14ac:dyDescent="0.15">
      <c r="C52" s="59"/>
      <c r="D52" s="59" t="s">
        <v>880</v>
      </c>
      <c r="E52" s="59"/>
      <c r="F52" s="57"/>
      <c r="G52" s="57"/>
      <c r="H52" s="57"/>
      <c r="I52" s="57"/>
      <c r="J52" s="57"/>
      <c r="K52" s="57"/>
      <c r="L52" s="57"/>
      <c r="M52" s="57"/>
      <c r="N52" s="57"/>
      <c r="O52" s="57"/>
      <c r="P52" s="57"/>
      <c r="Q52" s="57"/>
      <c r="R52" s="57"/>
    </row>
    <row r="53" spans="2:18" ht="24.75" customHeight="1" x14ac:dyDescent="0.15">
      <c r="C53" s="61"/>
      <c r="D53" s="59" t="s">
        <v>1021</v>
      </c>
      <c r="E53" s="59"/>
      <c r="F53" s="57"/>
      <c r="G53" s="57"/>
      <c r="H53" s="57"/>
      <c r="I53" s="57"/>
      <c r="J53" s="57"/>
      <c r="K53" s="57"/>
      <c r="L53" s="57"/>
      <c r="M53" s="57"/>
      <c r="N53" s="57"/>
      <c r="O53" s="57"/>
      <c r="P53" s="57"/>
      <c r="Q53" s="57"/>
      <c r="R53" s="57"/>
    </row>
    <row r="54" spans="2:18" ht="12.75" customHeight="1" x14ac:dyDescent="0.15">
      <c r="C54" s="59"/>
      <c r="D54" s="59"/>
      <c r="E54" s="59"/>
      <c r="F54" s="57"/>
      <c r="G54" s="57"/>
      <c r="H54" s="57"/>
      <c r="I54" s="57"/>
      <c r="J54" s="57"/>
      <c r="K54" s="57"/>
      <c r="L54" s="57"/>
      <c r="M54" s="57"/>
      <c r="N54" s="57"/>
      <c r="O54" s="57"/>
      <c r="P54" s="57"/>
      <c r="Q54" s="57"/>
      <c r="R54" s="57"/>
    </row>
    <row r="55" spans="2:18" ht="24.75" customHeight="1" x14ac:dyDescent="0.15">
      <c r="B55" s="30" t="s">
        <v>359</v>
      </c>
      <c r="C55" s="59" t="s">
        <v>402</v>
      </c>
      <c r="D55" s="59"/>
      <c r="E55" s="59"/>
      <c r="F55" s="57"/>
      <c r="G55" s="57"/>
      <c r="H55" s="57"/>
      <c r="I55" s="57"/>
      <c r="J55" s="57"/>
      <c r="K55" s="57"/>
      <c r="L55" s="57"/>
      <c r="M55" s="57"/>
      <c r="N55" s="57"/>
      <c r="O55" s="57"/>
      <c r="P55" s="57"/>
      <c r="Q55" s="57"/>
      <c r="R55" s="57"/>
    </row>
    <row r="56" spans="2:18" ht="24.75" customHeight="1" x14ac:dyDescent="0.15">
      <c r="C56" s="59" t="s">
        <v>450</v>
      </c>
      <c r="D56" s="59"/>
      <c r="E56" s="59"/>
      <c r="F56" s="57"/>
      <c r="G56" s="57"/>
      <c r="H56" s="57"/>
      <c r="I56" s="57"/>
      <c r="J56" s="57"/>
      <c r="K56" s="57"/>
      <c r="L56" s="57"/>
      <c r="M56" s="57"/>
      <c r="N56" s="57"/>
      <c r="O56" s="57"/>
      <c r="P56" s="57"/>
      <c r="Q56" s="57"/>
      <c r="R56" s="57"/>
    </row>
    <row r="57" spans="2:18" ht="24.75" customHeight="1" x14ac:dyDescent="0.15">
      <c r="C57" s="59"/>
      <c r="D57" s="59" t="s">
        <v>1022</v>
      </c>
      <c r="E57" s="59"/>
      <c r="F57" s="57"/>
      <c r="G57" s="57"/>
      <c r="H57" s="57"/>
      <c r="I57" s="57"/>
      <c r="K57" s="57"/>
      <c r="L57" s="57"/>
      <c r="M57" s="57"/>
      <c r="N57" s="57"/>
      <c r="P57" s="57"/>
      <c r="Q57" s="57" t="s">
        <v>403</v>
      </c>
      <c r="R57" s="57"/>
    </row>
    <row r="58" spans="2:18" ht="24.75" customHeight="1" x14ac:dyDescent="0.15">
      <c r="C58" s="59"/>
      <c r="D58" s="63" t="s">
        <v>404</v>
      </c>
      <c r="E58" s="59"/>
      <c r="F58" s="57"/>
      <c r="G58" s="57"/>
      <c r="H58" s="57"/>
      <c r="I58" s="57"/>
      <c r="K58" s="57"/>
      <c r="L58" s="57"/>
      <c r="M58" s="57"/>
      <c r="N58" s="57"/>
      <c r="P58" s="57"/>
      <c r="Q58" s="57" t="s">
        <v>405</v>
      </c>
      <c r="R58" s="57"/>
    </row>
    <row r="59" spans="2:18" ht="24.75" customHeight="1" x14ac:dyDescent="0.15">
      <c r="C59" s="59"/>
      <c r="D59" s="63" t="s">
        <v>1116</v>
      </c>
      <c r="E59" s="59"/>
      <c r="F59" s="57"/>
      <c r="G59" s="57"/>
      <c r="H59" s="57"/>
      <c r="I59" s="57"/>
      <c r="J59" s="57"/>
      <c r="K59" s="57"/>
      <c r="L59" s="57"/>
      <c r="M59" s="57"/>
      <c r="N59" s="57"/>
      <c r="P59" s="57"/>
      <c r="Q59" s="57" t="s">
        <v>409</v>
      </c>
      <c r="R59" s="57"/>
    </row>
    <row r="60" spans="2:18" ht="14.25" customHeight="1" x14ac:dyDescent="0.15">
      <c r="C60" s="59"/>
      <c r="D60" s="59"/>
      <c r="E60" s="59"/>
      <c r="F60" s="57"/>
      <c r="G60" s="57"/>
      <c r="H60" s="57"/>
      <c r="I60" s="57"/>
      <c r="J60" s="57"/>
      <c r="K60" s="57"/>
      <c r="L60" s="57"/>
      <c r="M60" s="57"/>
      <c r="N60" s="57"/>
      <c r="O60" s="57"/>
      <c r="P60" s="57"/>
      <c r="Q60" s="57"/>
      <c r="R60" s="57"/>
    </row>
    <row r="61" spans="2:18" ht="22.5" customHeight="1" x14ac:dyDescent="0.15">
      <c r="B61" s="30" t="s">
        <v>359</v>
      </c>
      <c r="C61" s="59" t="s">
        <v>406</v>
      </c>
      <c r="D61" s="59"/>
      <c r="E61" s="59"/>
      <c r="F61" s="57"/>
      <c r="G61" s="57"/>
      <c r="H61" s="57"/>
      <c r="I61" s="57"/>
      <c r="J61" s="57"/>
      <c r="K61" s="57"/>
      <c r="L61" s="57"/>
      <c r="M61" s="57"/>
      <c r="N61" s="57"/>
      <c r="O61" s="57"/>
      <c r="P61" s="57"/>
      <c r="Q61" s="57"/>
      <c r="R61" s="57"/>
    </row>
    <row r="62" spans="2:18" ht="22.5" customHeight="1" x14ac:dyDescent="0.15">
      <c r="C62" s="56" t="s">
        <v>1003</v>
      </c>
      <c r="D62" s="59" t="s">
        <v>1023</v>
      </c>
      <c r="E62" s="59"/>
      <c r="F62" s="57"/>
      <c r="G62" s="57"/>
      <c r="H62" s="57"/>
      <c r="I62" s="57"/>
      <c r="J62" s="57"/>
      <c r="K62" s="57"/>
      <c r="L62" s="57"/>
      <c r="M62" s="57"/>
      <c r="N62" s="57"/>
      <c r="O62" s="57"/>
      <c r="P62" s="57"/>
      <c r="Q62" s="57"/>
      <c r="R62" s="57"/>
    </row>
    <row r="63" spans="2:18" ht="22.5" customHeight="1" x14ac:dyDescent="0.15">
      <c r="C63" s="56" t="s">
        <v>1003</v>
      </c>
      <c r="D63" s="59" t="s">
        <v>1024</v>
      </c>
      <c r="E63" s="59"/>
      <c r="F63" s="57"/>
      <c r="G63" s="57"/>
      <c r="H63" s="57"/>
      <c r="I63" s="57"/>
      <c r="J63" s="57"/>
      <c r="K63" s="57"/>
      <c r="L63" s="57"/>
      <c r="M63" s="57"/>
      <c r="N63" s="57"/>
      <c r="O63" s="57"/>
      <c r="P63" s="57"/>
      <c r="Q63" s="57"/>
      <c r="R63" s="57"/>
    </row>
    <row r="64" spans="2:18" ht="19.5" customHeight="1" x14ac:dyDescent="0.15">
      <c r="B64" s="49"/>
      <c r="C64" s="60"/>
      <c r="D64" s="63"/>
      <c r="E64" s="59"/>
      <c r="F64" s="57"/>
      <c r="G64" s="57"/>
      <c r="H64" s="57"/>
      <c r="I64" s="57"/>
      <c r="J64" s="57"/>
      <c r="K64" s="57"/>
      <c r="L64" s="57"/>
      <c r="M64" s="57"/>
      <c r="N64" s="57"/>
      <c r="O64" s="57"/>
      <c r="P64" s="57"/>
      <c r="Q64" s="57"/>
      <c r="R64" s="57"/>
    </row>
    <row r="65" spans="2:18" ht="19.5" customHeight="1" x14ac:dyDescent="0.15">
      <c r="B65" s="56"/>
      <c r="C65" s="49"/>
      <c r="E65" s="57"/>
      <c r="F65" s="57"/>
      <c r="G65" s="57"/>
      <c r="H65" s="57"/>
      <c r="I65" s="57"/>
      <c r="J65" s="57"/>
      <c r="K65" s="57"/>
      <c r="L65" s="57"/>
      <c r="M65" s="57"/>
      <c r="N65" s="57"/>
      <c r="O65" s="57"/>
      <c r="P65" s="57"/>
      <c r="Q65" s="57"/>
      <c r="R65" s="57"/>
    </row>
    <row r="66" spans="2:18" ht="19.5" customHeight="1" x14ac:dyDescent="0.15">
      <c r="B66" s="56"/>
      <c r="C66" s="49"/>
      <c r="E66" s="57"/>
      <c r="F66" s="57"/>
      <c r="G66" s="57"/>
      <c r="H66" s="57"/>
      <c r="I66" s="57"/>
      <c r="J66" s="57"/>
      <c r="K66" s="57"/>
      <c r="L66" s="57"/>
      <c r="M66" s="57"/>
      <c r="N66" s="57"/>
      <c r="O66" s="57"/>
      <c r="P66" s="57"/>
      <c r="Q66" s="57"/>
      <c r="R66" s="57"/>
    </row>
    <row r="67" spans="2:18" ht="19.5" customHeight="1" x14ac:dyDescent="0.15">
      <c r="B67" s="56"/>
      <c r="C67" s="49"/>
      <c r="E67" s="57"/>
      <c r="F67" s="57"/>
      <c r="G67" s="57"/>
      <c r="H67" s="57"/>
      <c r="I67" s="57"/>
      <c r="J67" s="57"/>
      <c r="K67" s="57"/>
      <c r="L67" s="57"/>
      <c r="M67" s="57"/>
      <c r="N67" s="57"/>
      <c r="O67" s="57"/>
      <c r="P67" s="57"/>
      <c r="Q67" s="57"/>
      <c r="R67" s="57"/>
    </row>
    <row r="68" spans="2:18" ht="19.5" customHeight="1" x14ac:dyDescent="0.15">
      <c r="B68" s="56"/>
      <c r="C68" s="49"/>
      <c r="E68" s="349"/>
      <c r="F68" s="350"/>
      <c r="G68" s="350"/>
      <c r="H68" s="350"/>
      <c r="I68" s="350"/>
      <c r="J68" s="350"/>
      <c r="K68" s="350"/>
      <c r="L68" s="57"/>
      <c r="M68" s="57"/>
      <c r="N68" s="57"/>
      <c r="O68" s="57"/>
      <c r="P68" s="57"/>
      <c r="Q68" s="57"/>
      <c r="R68" s="57"/>
    </row>
    <row r="69" spans="2:18" ht="19.5" customHeight="1" x14ac:dyDescent="0.15">
      <c r="D69" s="57"/>
      <c r="E69" s="57"/>
      <c r="F69" s="57"/>
      <c r="G69" s="57"/>
      <c r="H69" s="57"/>
      <c r="I69" s="57"/>
      <c r="J69" s="57"/>
      <c r="K69" s="57"/>
      <c r="L69" s="57"/>
      <c r="M69" s="57"/>
      <c r="N69" s="57"/>
      <c r="O69" s="57"/>
      <c r="P69" s="57"/>
      <c r="Q69" s="57"/>
      <c r="R69" s="57"/>
    </row>
    <row r="70" spans="2:18" ht="19.5" customHeight="1" x14ac:dyDescent="0.15">
      <c r="C70" s="56"/>
      <c r="D70" s="54"/>
      <c r="E70" s="53"/>
      <c r="F70" s="57"/>
      <c r="G70" s="57"/>
      <c r="H70" s="57"/>
      <c r="I70" s="57"/>
      <c r="J70" s="57"/>
      <c r="K70" s="57"/>
      <c r="L70" s="57"/>
      <c r="M70" s="57"/>
      <c r="N70" s="57"/>
      <c r="O70" s="57"/>
      <c r="P70" s="57"/>
      <c r="Q70" s="57"/>
      <c r="R70" s="57"/>
    </row>
    <row r="71" spans="2:18" ht="19.5" customHeight="1" x14ac:dyDescent="0.15">
      <c r="C71" s="56"/>
      <c r="D71" s="56"/>
      <c r="E71" s="57"/>
      <c r="F71" s="57"/>
      <c r="G71" s="57"/>
      <c r="H71" s="57"/>
      <c r="I71" s="57"/>
      <c r="J71" s="57"/>
      <c r="K71" s="57"/>
      <c r="L71" s="57"/>
      <c r="M71" s="57"/>
      <c r="N71" s="57"/>
      <c r="O71" s="57"/>
      <c r="P71" s="57"/>
      <c r="Q71" s="57"/>
      <c r="R71" s="57"/>
    </row>
    <row r="72" spans="2:18" ht="19.5" customHeight="1" x14ac:dyDescent="0.15">
      <c r="C72" s="56"/>
      <c r="D72" s="56"/>
      <c r="E72" s="57"/>
      <c r="F72" s="57"/>
      <c r="G72" s="57"/>
      <c r="H72" s="57"/>
      <c r="I72" s="57"/>
      <c r="J72" s="57"/>
      <c r="K72" s="57"/>
      <c r="L72" s="57"/>
      <c r="M72" s="57"/>
      <c r="N72" s="57"/>
      <c r="O72" s="57"/>
      <c r="P72" s="57"/>
      <c r="Q72" s="57"/>
      <c r="R72" s="57"/>
    </row>
    <row r="73" spans="2:18" ht="19.5" customHeight="1" x14ac:dyDescent="0.15">
      <c r="C73" s="56"/>
      <c r="D73" s="56"/>
      <c r="E73" s="57"/>
      <c r="F73" s="57"/>
      <c r="G73" s="57"/>
      <c r="H73" s="57"/>
      <c r="I73" s="57"/>
      <c r="J73" s="57"/>
      <c r="K73" s="57"/>
      <c r="L73" s="57"/>
      <c r="M73" s="57"/>
      <c r="N73" s="57"/>
      <c r="O73" s="57"/>
      <c r="P73" s="57"/>
      <c r="Q73" s="57"/>
      <c r="R73" s="57"/>
    </row>
    <row r="74" spans="2:18" ht="19.5" customHeight="1" x14ac:dyDescent="0.15">
      <c r="C74" s="56"/>
      <c r="D74" s="56"/>
      <c r="E74" s="57"/>
      <c r="P74" s="57"/>
      <c r="Q74" s="57"/>
      <c r="R74" s="57"/>
    </row>
    <row r="75" spans="2:18" ht="19.5" customHeight="1" x14ac:dyDescent="0.15">
      <c r="C75" s="56"/>
      <c r="D75" s="56"/>
      <c r="E75" s="57"/>
      <c r="F75" s="57"/>
      <c r="G75" s="57"/>
      <c r="H75" s="57"/>
      <c r="I75" s="57"/>
      <c r="J75" s="57"/>
      <c r="K75" s="57"/>
      <c r="L75" s="57"/>
      <c r="M75" s="57"/>
      <c r="N75" s="57"/>
      <c r="O75" s="57"/>
      <c r="P75" s="57"/>
      <c r="Q75" s="57"/>
      <c r="R75" s="57"/>
    </row>
    <row r="76" spans="2:18" ht="19.5" customHeight="1" x14ac:dyDescent="0.15">
      <c r="C76" s="56"/>
      <c r="D76" s="56"/>
      <c r="E76" s="57"/>
      <c r="F76" s="57"/>
      <c r="G76" s="57"/>
      <c r="H76" s="57"/>
      <c r="I76" s="57"/>
      <c r="J76" s="57"/>
      <c r="K76" s="57"/>
      <c r="L76" s="57"/>
      <c r="M76" s="57"/>
      <c r="N76" s="57"/>
      <c r="O76" s="57"/>
      <c r="P76" s="57"/>
      <c r="Q76" s="57"/>
      <c r="R76" s="57"/>
    </row>
    <row r="77" spans="2:18" ht="19.5" customHeight="1" x14ac:dyDescent="0.15">
      <c r="C77" s="56"/>
      <c r="D77" s="56"/>
      <c r="E77" s="57"/>
      <c r="F77" s="57"/>
      <c r="G77" s="57"/>
      <c r="H77" s="57"/>
      <c r="I77" s="57"/>
      <c r="J77" s="57"/>
      <c r="K77" s="57"/>
      <c r="L77" s="57"/>
      <c r="M77" s="57"/>
      <c r="N77" s="57"/>
      <c r="O77" s="57"/>
      <c r="P77" s="57"/>
      <c r="Q77" s="57"/>
      <c r="R77" s="57"/>
    </row>
    <row r="78" spans="2:18" ht="19.5" customHeight="1" x14ac:dyDescent="0.15">
      <c r="C78" s="56"/>
      <c r="D78" s="56"/>
      <c r="E78" s="57"/>
      <c r="F78" s="57"/>
      <c r="G78" s="57"/>
      <c r="H78" s="57"/>
      <c r="I78" s="57"/>
      <c r="J78" s="57"/>
      <c r="K78" s="57"/>
      <c r="L78" s="57"/>
      <c r="M78" s="57"/>
      <c r="N78" s="57"/>
      <c r="O78" s="57"/>
      <c r="P78" s="57"/>
      <c r="Q78" s="57"/>
      <c r="R78" s="57"/>
    </row>
    <row r="79" spans="2:18" ht="19.5" customHeight="1" x14ac:dyDescent="0.15">
      <c r="C79" s="56"/>
      <c r="D79" s="56"/>
      <c r="E79" s="57"/>
      <c r="H79" s="57"/>
      <c r="I79" s="57"/>
      <c r="J79" s="57"/>
      <c r="K79" s="57"/>
      <c r="L79" s="57"/>
      <c r="M79" s="57"/>
      <c r="N79" s="57"/>
      <c r="O79" s="57"/>
      <c r="P79" s="57"/>
      <c r="Q79" s="57"/>
      <c r="R79" s="57"/>
    </row>
    <row r="80" spans="2:18" ht="19.5" customHeight="1" x14ac:dyDescent="0.15">
      <c r="C80" s="56"/>
      <c r="D80" s="56"/>
      <c r="E80" s="57"/>
      <c r="F80" s="57"/>
      <c r="G80" s="57"/>
      <c r="H80" s="57"/>
      <c r="I80" s="57"/>
      <c r="J80" s="57"/>
      <c r="K80" s="57"/>
      <c r="L80" s="57"/>
      <c r="M80" s="57"/>
      <c r="N80" s="57"/>
      <c r="O80" s="57"/>
      <c r="P80" s="57"/>
      <c r="Q80" s="57"/>
      <c r="R80" s="57"/>
    </row>
    <row r="81" spans="3:18" ht="19.5" customHeight="1" x14ac:dyDescent="0.15">
      <c r="C81" s="56"/>
      <c r="D81" s="56"/>
      <c r="E81" s="57"/>
      <c r="F81" s="57"/>
      <c r="G81" s="57"/>
      <c r="H81" s="57"/>
      <c r="I81" s="57"/>
      <c r="J81" s="57"/>
      <c r="K81" s="57"/>
      <c r="L81" s="57"/>
      <c r="M81" s="57"/>
      <c r="N81" s="57"/>
      <c r="O81" s="57"/>
      <c r="P81" s="57"/>
      <c r="Q81" s="57"/>
      <c r="R81" s="57"/>
    </row>
    <row r="82" spans="3:18" ht="19.5" customHeight="1" x14ac:dyDescent="0.15">
      <c r="C82" s="56"/>
      <c r="D82" s="56"/>
      <c r="E82" s="57"/>
      <c r="F82" s="57"/>
      <c r="G82" s="57"/>
      <c r="H82" s="57"/>
      <c r="I82" s="57"/>
      <c r="J82" s="57"/>
      <c r="K82" s="57"/>
      <c r="L82" s="57"/>
      <c r="M82" s="57"/>
      <c r="N82" s="57"/>
      <c r="O82" s="57"/>
      <c r="P82" s="57"/>
      <c r="Q82" s="57"/>
      <c r="R82" s="57"/>
    </row>
    <row r="83" spans="3:18" ht="19.5" customHeight="1" x14ac:dyDescent="0.15">
      <c r="C83" s="56"/>
      <c r="D83" s="56"/>
      <c r="E83" s="57"/>
      <c r="F83" s="57"/>
      <c r="G83" s="57"/>
      <c r="H83" s="57"/>
      <c r="I83" s="57"/>
      <c r="J83" s="57"/>
      <c r="K83" s="57"/>
      <c r="L83" s="57"/>
      <c r="M83" s="57"/>
      <c r="N83" s="57"/>
      <c r="O83" s="57"/>
      <c r="P83" s="57"/>
      <c r="Q83" s="57"/>
      <c r="R83" s="57"/>
    </row>
    <row r="84" spans="3:18" ht="19.5" customHeight="1" x14ac:dyDescent="0.15">
      <c r="C84" s="56"/>
      <c r="D84" s="56"/>
      <c r="E84" s="57"/>
      <c r="F84" s="57"/>
      <c r="G84" s="57"/>
      <c r="H84" s="57"/>
      <c r="I84" s="57"/>
      <c r="J84" s="57"/>
      <c r="K84" s="57"/>
      <c r="L84" s="57"/>
      <c r="M84" s="57"/>
      <c r="N84" s="57"/>
      <c r="O84" s="57"/>
      <c r="P84" s="57"/>
      <c r="Q84" s="57"/>
      <c r="R84" s="57"/>
    </row>
    <row r="85" spans="3:18" ht="19.5" customHeight="1" x14ac:dyDescent="0.15">
      <c r="C85" s="56"/>
      <c r="D85" s="56"/>
      <c r="E85" s="57"/>
      <c r="F85" s="57"/>
      <c r="G85" s="57"/>
      <c r="H85" s="57"/>
      <c r="I85" s="57"/>
      <c r="J85" s="57"/>
      <c r="K85" s="57"/>
      <c r="L85" s="57"/>
      <c r="M85" s="57"/>
      <c r="N85" s="57"/>
      <c r="O85" s="57"/>
      <c r="P85" s="57"/>
      <c r="Q85" s="57"/>
      <c r="R85" s="57"/>
    </row>
    <row r="86" spans="3:18" ht="19.5" customHeight="1" x14ac:dyDescent="0.15">
      <c r="C86" s="56"/>
      <c r="D86" s="56"/>
      <c r="E86" s="57"/>
      <c r="F86" s="57"/>
      <c r="G86" s="57"/>
      <c r="H86" s="57"/>
      <c r="I86" s="57"/>
      <c r="J86" s="57"/>
      <c r="K86" s="57"/>
      <c r="L86" s="57"/>
      <c r="M86" s="57"/>
      <c r="N86" s="57"/>
      <c r="O86" s="57"/>
      <c r="P86" s="57"/>
      <c r="Q86" s="57"/>
      <c r="R86" s="57"/>
    </row>
    <row r="87" spans="3:18" ht="19.5" customHeight="1" x14ac:dyDescent="0.15">
      <c r="C87" s="56"/>
      <c r="D87" s="56"/>
      <c r="E87" s="57"/>
      <c r="F87" s="57"/>
      <c r="G87" s="57"/>
      <c r="H87" s="57"/>
      <c r="I87" s="57"/>
      <c r="J87" s="57"/>
      <c r="K87" s="57"/>
      <c r="L87" s="57"/>
      <c r="M87" s="57"/>
      <c r="N87" s="57"/>
      <c r="O87" s="57"/>
      <c r="P87" s="57"/>
      <c r="Q87" s="57"/>
      <c r="R87" s="57"/>
    </row>
    <row r="88" spans="3:18" ht="19.5" customHeight="1" x14ac:dyDescent="0.15">
      <c r="C88" s="56"/>
      <c r="D88" s="56"/>
      <c r="E88" s="57"/>
      <c r="F88" s="57"/>
      <c r="G88" s="57"/>
      <c r="H88" s="57"/>
      <c r="I88" s="57"/>
      <c r="J88" s="57"/>
      <c r="K88" s="57"/>
      <c r="L88" s="57"/>
      <c r="M88" s="57"/>
      <c r="N88" s="57"/>
      <c r="O88" s="57"/>
      <c r="P88" s="57"/>
      <c r="Q88" s="57"/>
      <c r="R88" s="57"/>
    </row>
    <row r="89" spans="3:18" ht="19.5" customHeight="1" x14ac:dyDescent="0.15">
      <c r="C89" s="56"/>
      <c r="D89" s="56"/>
      <c r="E89" s="57"/>
      <c r="F89" s="57"/>
      <c r="G89" s="57"/>
      <c r="H89" s="57"/>
      <c r="I89" s="57"/>
      <c r="J89" s="57"/>
      <c r="K89" s="57"/>
      <c r="L89" s="57"/>
      <c r="M89" s="57"/>
      <c r="N89" s="57"/>
      <c r="O89" s="57"/>
      <c r="P89" s="57"/>
      <c r="Q89" s="57"/>
      <c r="R89" s="57"/>
    </row>
    <row r="90" spans="3:18" ht="19.5" customHeight="1" x14ac:dyDescent="0.15">
      <c r="C90" s="56"/>
      <c r="D90" s="56"/>
      <c r="E90" s="57"/>
      <c r="F90" s="57"/>
      <c r="G90" s="57"/>
      <c r="H90" s="57"/>
      <c r="I90" s="57"/>
      <c r="J90" s="57"/>
      <c r="K90" s="57"/>
      <c r="L90" s="57"/>
      <c r="M90" s="57"/>
      <c r="N90" s="57"/>
      <c r="O90" s="57"/>
      <c r="P90" s="57"/>
      <c r="Q90" s="57"/>
      <c r="R90" s="57"/>
    </row>
    <row r="91" spans="3:18" ht="19.5" customHeight="1" x14ac:dyDescent="0.15">
      <c r="C91" s="56"/>
      <c r="D91" s="56"/>
      <c r="E91" s="57"/>
      <c r="F91" s="57"/>
      <c r="G91" s="57"/>
      <c r="H91" s="57"/>
      <c r="I91" s="57"/>
      <c r="J91" s="57"/>
      <c r="K91" s="57"/>
      <c r="L91" s="57"/>
      <c r="M91" s="57"/>
      <c r="N91" s="57"/>
      <c r="O91" s="57"/>
      <c r="P91" s="57"/>
      <c r="Q91" s="57"/>
      <c r="R91" s="57"/>
    </row>
    <row r="92" spans="3:18" ht="19.5" customHeight="1" x14ac:dyDescent="0.15">
      <c r="C92" s="56"/>
      <c r="D92" s="56"/>
      <c r="E92" s="57"/>
      <c r="F92" s="57"/>
      <c r="G92" s="57"/>
      <c r="H92" s="57"/>
      <c r="I92" s="57"/>
      <c r="J92" s="57"/>
      <c r="K92" s="57"/>
      <c r="L92" s="57"/>
      <c r="M92" s="57"/>
      <c r="N92" s="57"/>
      <c r="O92" s="57"/>
      <c r="P92" s="57"/>
      <c r="Q92" s="57"/>
      <c r="R92" s="57"/>
    </row>
    <row r="93" spans="3:18" ht="19.5" customHeight="1" x14ac:dyDescent="0.15">
      <c r="C93" s="56"/>
      <c r="D93" s="56"/>
      <c r="E93" s="57"/>
      <c r="N93" s="57"/>
      <c r="O93" s="57"/>
      <c r="P93" s="57"/>
      <c r="Q93" s="57"/>
      <c r="R93" s="57"/>
    </row>
    <row r="94" spans="3:18" ht="19.5" customHeight="1" x14ac:dyDescent="0.15">
      <c r="C94" s="56"/>
      <c r="D94" s="56"/>
      <c r="E94" s="57"/>
      <c r="F94" s="57"/>
      <c r="G94" s="57"/>
      <c r="H94" s="57"/>
      <c r="I94" s="57"/>
      <c r="J94" s="57"/>
      <c r="K94" s="57"/>
      <c r="L94" s="57"/>
      <c r="M94" s="57"/>
      <c r="N94" s="57"/>
      <c r="O94" s="57"/>
      <c r="P94" s="57"/>
      <c r="Q94" s="57"/>
      <c r="R94" s="57"/>
    </row>
    <row r="95" spans="3:18" ht="19.5" customHeight="1" x14ac:dyDescent="0.15">
      <c r="C95" s="56"/>
      <c r="D95" s="54"/>
      <c r="E95" s="53"/>
      <c r="F95" s="57"/>
      <c r="G95" s="57"/>
      <c r="H95" s="57"/>
      <c r="I95" s="57"/>
      <c r="J95" s="57"/>
      <c r="K95" s="57"/>
      <c r="L95" s="57"/>
      <c r="M95" s="57"/>
      <c r="N95" s="57"/>
      <c r="O95" s="57"/>
      <c r="P95" s="57"/>
      <c r="Q95" s="57"/>
      <c r="R95" s="57"/>
    </row>
    <row r="96" spans="3:18" ht="19.5" customHeight="1" x14ac:dyDescent="0.15">
      <c r="C96" s="56"/>
      <c r="D96" s="56"/>
      <c r="E96" s="57"/>
      <c r="F96" s="57"/>
      <c r="G96" s="57"/>
      <c r="H96" s="57"/>
      <c r="I96" s="57"/>
      <c r="J96" s="57"/>
      <c r="K96" s="57"/>
      <c r="L96" s="57"/>
      <c r="M96" s="57"/>
      <c r="N96" s="57"/>
      <c r="O96" s="57"/>
      <c r="P96" s="57"/>
      <c r="Q96" s="57"/>
      <c r="R96" s="57"/>
    </row>
    <row r="97" spans="3:18" ht="19.5" customHeight="1" x14ac:dyDescent="0.15">
      <c r="C97" s="56"/>
      <c r="D97" s="56"/>
      <c r="E97" s="57"/>
    </row>
    <row r="98" spans="3:18" ht="19.5" customHeight="1" x14ac:dyDescent="0.15">
      <c r="C98" s="56"/>
      <c r="D98" s="56"/>
      <c r="E98" s="57"/>
      <c r="F98" s="57"/>
      <c r="G98" s="57"/>
      <c r="H98" s="57"/>
      <c r="I98" s="57"/>
      <c r="J98" s="57"/>
      <c r="K98" s="57"/>
      <c r="L98" s="57"/>
      <c r="M98" s="57"/>
      <c r="N98" s="57"/>
      <c r="O98" s="57"/>
      <c r="P98" s="57"/>
      <c r="Q98" s="57"/>
      <c r="R98" s="57"/>
    </row>
    <row r="99" spans="3:18" ht="19.5" customHeight="1" x14ac:dyDescent="0.15">
      <c r="C99" s="56"/>
      <c r="D99" s="56"/>
      <c r="E99" s="57"/>
      <c r="F99" s="57"/>
      <c r="G99" s="57"/>
      <c r="H99" s="57"/>
      <c r="I99" s="57"/>
      <c r="J99" s="57"/>
      <c r="K99" s="57"/>
      <c r="L99" s="57"/>
      <c r="M99" s="57"/>
      <c r="N99" s="57"/>
      <c r="O99" s="57"/>
      <c r="P99" s="57"/>
      <c r="Q99" s="57"/>
      <c r="R99" s="57"/>
    </row>
    <row r="100" spans="3:18" ht="19.5" customHeight="1" x14ac:dyDescent="0.15">
      <c r="C100" s="56"/>
      <c r="D100" s="56"/>
      <c r="E100" s="57"/>
      <c r="F100" s="57"/>
      <c r="G100" s="57"/>
      <c r="H100" s="57"/>
      <c r="I100" s="57"/>
      <c r="J100" s="57"/>
      <c r="K100" s="57"/>
      <c r="L100" s="57"/>
      <c r="M100" s="57"/>
      <c r="N100" s="57"/>
      <c r="O100" s="57"/>
      <c r="P100" s="57"/>
      <c r="Q100" s="57"/>
      <c r="R100" s="57"/>
    </row>
    <row r="101" spans="3:18" ht="19.5" customHeight="1" x14ac:dyDescent="0.15">
      <c r="C101" s="56"/>
      <c r="D101" s="56"/>
      <c r="E101" s="57"/>
      <c r="F101" s="57"/>
      <c r="G101" s="57"/>
      <c r="H101" s="57"/>
      <c r="I101" s="57"/>
      <c r="J101" s="57"/>
      <c r="K101" s="57"/>
      <c r="L101" s="57"/>
      <c r="M101" s="57"/>
      <c r="N101" s="57"/>
      <c r="O101" s="57"/>
      <c r="P101" s="57"/>
      <c r="Q101" s="57"/>
      <c r="R101" s="57"/>
    </row>
    <row r="102" spans="3:18" ht="19.5" customHeight="1" x14ac:dyDescent="0.15">
      <c r="C102" s="56"/>
      <c r="D102" s="56"/>
      <c r="E102" s="57"/>
      <c r="F102" s="57"/>
      <c r="G102" s="57"/>
      <c r="H102" s="57"/>
      <c r="I102" s="57"/>
      <c r="J102" s="57"/>
      <c r="K102" s="57"/>
      <c r="L102" s="57"/>
      <c r="M102" s="57"/>
      <c r="N102" s="57"/>
      <c r="O102" s="57"/>
      <c r="P102" s="57"/>
      <c r="Q102" s="57"/>
      <c r="R102" s="57"/>
    </row>
    <row r="103" spans="3:18" ht="19.5" customHeight="1" x14ac:dyDescent="0.15">
      <c r="C103" s="56"/>
      <c r="D103" s="56"/>
      <c r="E103" s="57"/>
      <c r="F103" s="57"/>
      <c r="G103" s="57"/>
      <c r="H103" s="57"/>
      <c r="I103" s="57"/>
      <c r="J103" s="57"/>
      <c r="K103" s="57"/>
      <c r="L103" s="57"/>
      <c r="M103" s="57"/>
      <c r="N103" s="57"/>
      <c r="O103" s="57"/>
      <c r="P103" s="57"/>
      <c r="Q103" s="57"/>
      <c r="R103" s="57"/>
    </row>
    <row r="104" spans="3:18" ht="19.5" customHeight="1" x14ac:dyDescent="0.15">
      <c r="C104" s="56"/>
      <c r="D104" s="56"/>
      <c r="E104" s="57"/>
      <c r="F104" s="57"/>
      <c r="G104" s="57"/>
      <c r="H104" s="57"/>
      <c r="I104" s="57"/>
      <c r="J104" s="57"/>
      <c r="K104" s="57"/>
      <c r="L104" s="57"/>
      <c r="M104" s="57"/>
      <c r="N104" s="57"/>
      <c r="O104" s="57"/>
      <c r="P104" s="57"/>
      <c r="Q104" s="57"/>
      <c r="R104" s="57"/>
    </row>
    <row r="105" spans="3:18" ht="19.5" customHeight="1" x14ac:dyDescent="0.15">
      <c r="C105" s="56"/>
      <c r="D105" s="56"/>
      <c r="E105" s="57"/>
      <c r="F105" s="57"/>
      <c r="G105" s="57"/>
      <c r="H105" s="57"/>
      <c r="I105" s="57"/>
      <c r="J105" s="57"/>
      <c r="K105" s="57"/>
      <c r="L105" s="57"/>
      <c r="M105" s="57"/>
      <c r="N105" s="57"/>
      <c r="O105" s="57"/>
      <c r="P105" s="57"/>
      <c r="Q105" s="57"/>
      <c r="R105" s="57"/>
    </row>
    <row r="106" spans="3:18" ht="19.5" customHeight="1" x14ac:dyDescent="0.15">
      <c r="C106" s="56"/>
      <c r="D106" s="56"/>
      <c r="E106" s="57"/>
      <c r="F106" s="57"/>
      <c r="G106" s="57"/>
      <c r="H106" s="57"/>
      <c r="I106" s="57"/>
      <c r="J106" s="57"/>
      <c r="K106" s="57"/>
      <c r="L106" s="57"/>
      <c r="M106" s="57"/>
      <c r="N106" s="57"/>
      <c r="O106" s="57"/>
      <c r="P106" s="57"/>
      <c r="Q106" s="57"/>
      <c r="R106" s="57"/>
    </row>
    <row r="107" spans="3:18" ht="19.5" customHeight="1" x14ac:dyDescent="0.15">
      <c r="C107" s="56"/>
      <c r="D107" s="56"/>
      <c r="E107" s="57"/>
      <c r="F107" s="57"/>
      <c r="G107" s="57"/>
      <c r="H107" s="57"/>
      <c r="I107" s="57"/>
      <c r="J107" s="57"/>
      <c r="K107" s="57"/>
      <c r="L107" s="57"/>
      <c r="M107" s="57"/>
      <c r="N107" s="57"/>
      <c r="O107" s="57"/>
      <c r="P107" s="57"/>
      <c r="Q107" s="57"/>
      <c r="R107" s="57"/>
    </row>
    <row r="108" spans="3:18" ht="19.5" customHeight="1" x14ac:dyDescent="0.15">
      <c r="C108" s="56"/>
      <c r="D108" s="56"/>
      <c r="E108" s="57"/>
      <c r="F108" s="57"/>
      <c r="G108" s="57"/>
      <c r="H108" s="57"/>
      <c r="I108" s="57"/>
      <c r="J108" s="57"/>
      <c r="K108" s="57"/>
      <c r="L108" s="57"/>
      <c r="M108" s="57"/>
      <c r="N108" s="57"/>
      <c r="O108" s="57"/>
      <c r="P108" s="57"/>
      <c r="Q108" s="57"/>
      <c r="R108" s="57"/>
    </row>
    <row r="109" spans="3:18" ht="19.5" customHeight="1" x14ac:dyDescent="0.15">
      <c r="C109" s="56"/>
      <c r="D109" s="56"/>
      <c r="E109" s="57"/>
      <c r="F109" s="57"/>
      <c r="G109" s="57"/>
      <c r="H109" s="57"/>
      <c r="I109" s="57"/>
      <c r="J109" s="57"/>
      <c r="K109" s="57"/>
      <c r="L109" s="57"/>
      <c r="M109" s="57"/>
      <c r="N109" s="57"/>
      <c r="O109" s="57"/>
      <c r="P109" s="57"/>
      <c r="Q109" s="57"/>
      <c r="R109" s="57"/>
    </row>
    <row r="110" spans="3:18" ht="19.5" customHeight="1" x14ac:dyDescent="0.15">
      <c r="C110" s="56"/>
      <c r="D110" s="56"/>
      <c r="E110" s="57"/>
      <c r="F110" s="57"/>
      <c r="G110" s="57"/>
      <c r="H110" s="57"/>
      <c r="I110" s="57"/>
      <c r="J110" s="57"/>
      <c r="K110" s="57"/>
      <c r="L110" s="57"/>
      <c r="M110" s="57"/>
      <c r="N110" s="57"/>
      <c r="O110" s="57"/>
      <c r="P110" s="57"/>
      <c r="Q110" s="57"/>
      <c r="R110" s="57"/>
    </row>
    <row r="111" spans="3:18" ht="19.5" customHeight="1" x14ac:dyDescent="0.15">
      <c r="C111" s="56"/>
      <c r="D111" s="56"/>
      <c r="E111" s="57"/>
      <c r="F111" s="57"/>
      <c r="G111" s="57"/>
      <c r="H111" s="57"/>
      <c r="I111" s="57"/>
      <c r="J111" s="57"/>
      <c r="K111" s="57"/>
      <c r="L111" s="57"/>
      <c r="M111" s="57"/>
      <c r="N111" s="57"/>
      <c r="O111" s="57"/>
      <c r="P111" s="57"/>
      <c r="Q111" s="57"/>
      <c r="R111" s="57"/>
    </row>
    <row r="112" spans="3:18" ht="19.5" customHeight="1" x14ac:dyDescent="0.15">
      <c r="C112" s="56"/>
      <c r="D112" s="56"/>
      <c r="E112" s="57"/>
      <c r="F112" s="57"/>
      <c r="G112" s="57"/>
      <c r="H112" s="57"/>
      <c r="I112" s="57"/>
      <c r="J112" s="57"/>
      <c r="K112" s="57"/>
      <c r="L112" s="57"/>
      <c r="M112" s="57"/>
      <c r="N112" s="57"/>
      <c r="O112" s="57"/>
      <c r="P112" s="57"/>
      <c r="Q112" s="57"/>
      <c r="R112" s="57"/>
    </row>
    <row r="113" spans="3:18" ht="19.5" customHeight="1" x14ac:dyDescent="0.15">
      <c r="C113" s="56"/>
      <c r="D113" s="56"/>
      <c r="E113" s="57"/>
      <c r="F113" s="57"/>
      <c r="G113" s="57"/>
      <c r="H113" s="57"/>
      <c r="I113" s="57"/>
      <c r="J113" s="57"/>
      <c r="K113" s="57"/>
      <c r="L113" s="57"/>
      <c r="M113" s="57"/>
      <c r="N113" s="57"/>
      <c r="O113" s="57"/>
      <c r="P113" s="57"/>
      <c r="Q113" s="57"/>
      <c r="R113" s="57"/>
    </row>
    <row r="114" spans="3:18" ht="19.5" customHeight="1" x14ac:dyDescent="0.15">
      <c r="C114" s="56"/>
      <c r="D114" s="56"/>
      <c r="E114" s="57"/>
      <c r="F114" s="57"/>
      <c r="G114" s="57"/>
      <c r="H114" s="57"/>
      <c r="I114" s="57"/>
      <c r="J114" s="57"/>
      <c r="K114" s="57"/>
      <c r="L114" s="57"/>
      <c r="M114" s="57"/>
      <c r="N114" s="57"/>
      <c r="O114" s="57"/>
      <c r="P114" s="57"/>
      <c r="Q114" s="57"/>
      <c r="R114" s="57"/>
    </row>
    <row r="115" spans="3:18" ht="19.5" customHeight="1" x14ac:dyDescent="0.15">
      <c r="C115" s="56"/>
      <c r="D115" s="56"/>
      <c r="E115" s="57"/>
      <c r="F115" s="57"/>
      <c r="G115" s="57"/>
      <c r="H115" s="57"/>
      <c r="I115" s="57"/>
      <c r="J115" s="57"/>
      <c r="K115" s="57"/>
      <c r="L115" s="57"/>
      <c r="M115" s="57"/>
      <c r="N115" s="57"/>
      <c r="O115" s="57"/>
      <c r="P115" s="57"/>
      <c r="Q115" s="57"/>
      <c r="R115" s="57"/>
    </row>
    <row r="116" spans="3:18" ht="19.5" customHeight="1" x14ac:dyDescent="0.15">
      <c r="C116" s="56"/>
      <c r="D116" s="54"/>
      <c r="E116" s="53"/>
      <c r="F116" s="57"/>
      <c r="G116" s="57"/>
      <c r="H116" s="57"/>
      <c r="I116" s="57"/>
      <c r="J116" s="57"/>
      <c r="K116" s="57"/>
      <c r="L116" s="57"/>
      <c r="M116" s="57"/>
      <c r="N116" s="57"/>
      <c r="O116" s="57"/>
      <c r="P116" s="57"/>
      <c r="Q116" s="57"/>
      <c r="R116" s="57"/>
    </row>
    <row r="117" spans="3:18" ht="19.5" customHeight="1" x14ac:dyDescent="0.15">
      <c r="C117" s="56"/>
      <c r="D117" s="56"/>
      <c r="E117" s="57"/>
      <c r="F117" s="57"/>
      <c r="G117" s="57"/>
      <c r="H117" s="57"/>
      <c r="I117" s="57"/>
      <c r="J117" s="57"/>
      <c r="K117" s="57"/>
      <c r="L117" s="57"/>
      <c r="M117" s="57"/>
      <c r="N117" s="57"/>
      <c r="O117" s="57"/>
      <c r="P117" s="57"/>
      <c r="Q117" s="57"/>
      <c r="R117" s="57"/>
    </row>
    <row r="118" spans="3:18" ht="19.5" customHeight="1" x14ac:dyDescent="0.15">
      <c r="C118" s="56"/>
      <c r="D118" s="56"/>
      <c r="E118" s="57"/>
      <c r="F118" s="57"/>
      <c r="G118" s="57"/>
      <c r="H118" s="57"/>
      <c r="I118" s="57"/>
      <c r="J118" s="57"/>
      <c r="K118" s="57"/>
      <c r="L118" s="57"/>
      <c r="M118" s="57"/>
      <c r="N118" s="57"/>
      <c r="O118" s="57"/>
      <c r="P118" s="57"/>
      <c r="Q118" s="57"/>
      <c r="R118" s="57"/>
    </row>
    <row r="119" spans="3:18" ht="19.5" customHeight="1" x14ac:dyDescent="0.15">
      <c r="C119" s="56"/>
      <c r="D119" s="56"/>
      <c r="E119" s="57"/>
      <c r="N119" s="57"/>
      <c r="O119" s="57"/>
      <c r="P119" s="57"/>
      <c r="Q119" s="57"/>
      <c r="R119" s="57"/>
    </row>
    <row r="120" spans="3:18" ht="19.5" customHeight="1" x14ac:dyDescent="0.15">
      <c r="C120" s="56"/>
      <c r="D120" s="56"/>
      <c r="E120" s="57"/>
      <c r="F120" s="57"/>
      <c r="G120" s="57"/>
      <c r="H120" s="57"/>
      <c r="I120" s="57"/>
      <c r="J120" s="57"/>
      <c r="K120" s="57"/>
      <c r="L120" s="57"/>
      <c r="M120" s="57"/>
      <c r="N120" s="57"/>
      <c r="O120" s="57"/>
      <c r="P120" s="57"/>
      <c r="Q120" s="57"/>
      <c r="R120" s="57"/>
    </row>
    <row r="121" spans="3:18" ht="19.5" customHeight="1" x14ac:dyDescent="0.15">
      <c r="C121" s="56"/>
      <c r="D121" s="56"/>
      <c r="E121" s="57"/>
      <c r="F121" s="57"/>
      <c r="G121" s="57"/>
      <c r="H121" s="57"/>
      <c r="I121" s="57"/>
      <c r="J121" s="57"/>
      <c r="K121" s="57"/>
      <c r="L121" s="57"/>
      <c r="M121" s="57"/>
      <c r="N121" s="57"/>
      <c r="O121" s="57"/>
      <c r="P121" s="57"/>
      <c r="Q121" s="57"/>
      <c r="R121" s="57"/>
    </row>
    <row r="122" spans="3:18" ht="19.5" customHeight="1" x14ac:dyDescent="0.15">
      <c r="C122" s="56"/>
      <c r="D122" s="56"/>
      <c r="E122" s="57"/>
      <c r="F122" s="57"/>
      <c r="G122" s="57"/>
      <c r="H122" s="57"/>
      <c r="I122" s="57"/>
      <c r="J122" s="57"/>
      <c r="K122" s="57"/>
      <c r="L122" s="57"/>
      <c r="M122" s="57"/>
      <c r="N122" s="57"/>
      <c r="O122" s="57"/>
      <c r="P122" s="57"/>
      <c r="Q122" s="57"/>
      <c r="R122" s="57"/>
    </row>
    <row r="123" spans="3:18" ht="19.5" customHeight="1" x14ac:dyDescent="0.15">
      <c r="C123" s="56"/>
      <c r="D123" s="56"/>
      <c r="E123" s="57"/>
      <c r="F123" s="57"/>
      <c r="G123" s="57"/>
      <c r="H123" s="57"/>
      <c r="I123" s="57"/>
      <c r="J123" s="57"/>
      <c r="K123" s="57"/>
      <c r="L123" s="57"/>
      <c r="M123" s="57"/>
      <c r="N123" s="57"/>
      <c r="O123" s="57"/>
      <c r="P123" s="57"/>
      <c r="Q123" s="57"/>
      <c r="R123" s="57"/>
    </row>
    <row r="124" spans="3:18" ht="19.5" customHeight="1" x14ac:dyDescent="0.15">
      <c r="C124" s="56"/>
      <c r="D124" s="56"/>
      <c r="E124" s="57"/>
      <c r="F124" s="57"/>
      <c r="G124" s="57"/>
      <c r="H124" s="57"/>
      <c r="I124" s="57"/>
      <c r="J124" s="57"/>
      <c r="K124" s="57"/>
      <c r="L124" s="57"/>
      <c r="M124" s="57"/>
      <c r="N124" s="57"/>
      <c r="O124" s="57"/>
      <c r="P124" s="57"/>
      <c r="Q124" s="57"/>
      <c r="R124" s="57"/>
    </row>
    <row r="125" spans="3:18" ht="19.5" customHeight="1" x14ac:dyDescent="0.15">
      <c r="C125" s="56"/>
      <c r="D125" s="56"/>
      <c r="E125" s="57"/>
      <c r="F125" s="57"/>
      <c r="G125" s="57"/>
      <c r="H125" s="57"/>
      <c r="I125" s="57"/>
      <c r="J125" s="57"/>
      <c r="K125" s="57"/>
      <c r="L125" s="57"/>
      <c r="M125" s="57"/>
      <c r="N125" s="57"/>
      <c r="O125" s="57"/>
      <c r="P125" s="57"/>
      <c r="Q125" s="57"/>
      <c r="R125" s="57"/>
    </row>
    <row r="126" spans="3:18" ht="19.5" customHeight="1" x14ac:dyDescent="0.15">
      <c r="C126" s="56"/>
      <c r="D126" s="56"/>
      <c r="E126" s="57"/>
      <c r="F126" s="57"/>
      <c r="G126" s="57"/>
      <c r="H126" s="57"/>
      <c r="I126" s="57"/>
      <c r="J126" s="57"/>
      <c r="K126" s="57"/>
      <c r="L126" s="57"/>
      <c r="M126" s="57"/>
      <c r="N126" s="57"/>
      <c r="O126" s="57"/>
      <c r="P126" s="57"/>
      <c r="Q126" s="57"/>
      <c r="R126" s="57"/>
    </row>
    <row r="127" spans="3:18" ht="19.5" customHeight="1" x14ac:dyDescent="0.15">
      <c r="D127" s="49"/>
      <c r="E127" s="57"/>
      <c r="F127" s="57"/>
      <c r="G127" s="57"/>
      <c r="H127" s="57"/>
      <c r="I127" s="57"/>
      <c r="J127" s="57"/>
      <c r="K127" s="57"/>
      <c r="L127" s="57"/>
      <c r="M127" s="57"/>
      <c r="N127" s="57"/>
      <c r="O127" s="57"/>
      <c r="P127" s="57"/>
      <c r="Q127" s="57"/>
      <c r="R127" s="57"/>
    </row>
    <row r="128" spans="3:18" ht="19.5" customHeight="1" x14ac:dyDescent="0.15">
      <c r="C128" s="56"/>
      <c r="D128" s="54"/>
      <c r="E128" s="53"/>
      <c r="F128" s="57"/>
      <c r="G128" s="57"/>
      <c r="H128" s="57"/>
      <c r="I128" s="57"/>
      <c r="J128" s="57"/>
      <c r="K128" s="57"/>
      <c r="L128" s="57"/>
      <c r="M128" s="57"/>
      <c r="N128" s="57"/>
      <c r="O128" s="57"/>
      <c r="P128" s="57"/>
      <c r="Q128" s="57"/>
      <c r="R128" s="57"/>
    </row>
    <row r="129" spans="3:18" ht="19.5" customHeight="1" x14ac:dyDescent="0.15">
      <c r="C129" s="56"/>
      <c r="D129" s="56"/>
      <c r="E129" s="57"/>
      <c r="F129" s="57"/>
      <c r="G129" s="57"/>
      <c r="H129" s="57"/>
      <c r="I129" s="57"/>
      <c r="J129" s="57"/>
      <c r="K129" s="57"/>
      <c r="L129" s="57"/>
      <c r="M129" s="57"/>
      <c r="N129" s="57"/>
      <c r="O129" s="57"/>
      <c r="P129" s="57"/>
      <c r="Q129" s="57"/>
      <c r="R129" s="57"/>
    </row>
    <row r="130" spans="3:18" ht="19.5" customHeight="1" x14ac:dyDescent="0.15">
      <c r="C130" s="56"/>
      <c r="D130" s="56"/>
      <c r="E130" s="57"/>
      <c r="F130" s="57"/>
      <c r="G130" s="57"/>
      <c r="H130" s="57"/>
      <c r="I130" s="57"/>
      <c r="J130" s="57"/>
      <c r="K130" s="57"/>
      <c r="L130" s="57"/>
      <c r="M130" s="57"/>
      <c r="N130" s="57"/>
      <c r="O130" s="57"/>
      <c r="P130" s="57"/>
      <c r="Q130" s="57"/>
      <c r="R130" s="57"/>
    </row>
    <row r="131" spans="3:18" ht="19.5" customHeight="1" x14ac:dyDescent="0.15">
      <c r="C131" s="56"/>
      <c r="D131" s="56"/>
      <c r="E131" s="57"/>
      <c r="F131" s="57"/>
      <c r="G131" s="57"/>
      <c r="H131" s="57"/>
      <c r="I131" s="57"/>
      <c r="J131" s="57"/>
      <c r="K131" s="57"/>
      <c r="L131" s="57"/>
      <c r="M131" s="57"/>
      <c r="N131" s="57"/>
      <c r="O131" s="57"/>
      <c r="P131" s="57"/>
      <c r="Q131" s="57"/>
      <c r="R131" s="57"/>
    </row>
    <row r="132" spans="3:18" ht="19.5" customHeight="1" x14ac:dyDescent="0.15">
      <c r="C132" s="56"/>
      <c r="D132" s="56"/>
      <c r="E132" s="57"/>
      <c r="F132" s="57"/>
      <c r="G132" s="57"/>
      <c r="H132" s="57"/>
      <c r="I132" s="57"/>
      <c r="J132" s="57"/>
      <c r="K132" s="57"/>
      <c r="L132" s="57"/>
      <c r="M132" s="57"/>
      <c r="N132" s="57"/>
      <c r="O132" s="57"/>
      <c r="P132" s="57"/>
      <c r="Q132" s="57"/>
      <c r="R132" s="57"/>
    </row>
    <row r="133" spans="3:18" ht="19.5" customHeight="1" x14ac:dyDescent="0.15">
      <c r="C133" s="56"/>
      <c r="D133" s="56"/>
      <c r="E133" s="57"/>
      <c r="F133" s="57"/>
      <c r="G133" s="57"/>
      <c r="H133" s="57"/>
      <c r="I133" s="57"/>
      <c r="J133" s="57"/>
      <c r="K133" s="57"/>
      <c r="L133" s="57"/>
      <c r="M133" s="57"/>
      <c r="N133" s="57"/>
      <c r="O133" s="57"/>
      <c r="P133" s="57"/>
      <c r="Q133" s="57"/>
      <c r="R133" s="57"/>
    </row>
    <row r="134" spans="3:18" ht="19.5" customHeight="1" x14ac:dyDescent="0.15">
      <c r="C134" s="56"/>
      <c r="D134" s="56"/>
      <c r="E134" s="57"/>
      <c r="F134" s="57"/>
      <c r="G134" s="57"/>
      <c r="H134" s="57"/>
      <c r="I134" s="57"/>
      <c r="J134" s="57"/>
      <c r="K134" s="57"/>
      <c r="L134" s="57"/>
      <c r="M134" s="57"/>
      <c r="N134" s="57"/>
      <c r="O134" s="57"/>
      <c r="P134" s="57"/>
      <c r="Q134" s="57"/>
      <c r="R134" s="57"/>
    </row>
    <row r="135" spans="3:18" ht="19.5" customHeight="1" x14ac:dyDescent="0.15">
      <c r="C135" s="56"/>
      <c r="D135" s="56"/>
      <c r="E135" s="57"/>
      <c r="F135" s="57"/>
      <c r="G135" s="57"/>
      <c r="H135" s="57"/>
      <c r="I135" s="57"/>
      <c r="J135" s="57"/>
      <c r="K135" s="57"/>
      <c r="L135" s="57"/>
      <c r="M135" s="57"/>
      <c r="N135" s="57"/>
      <c r="O135" s="57"/>
      <c r="P135" s="57"/>
      <c r="Q135" s="57"/>
      <c r="R135" s="57"/>
    </row>
    <row r="136" spans="3:18" ht="19.5" customHeight="1" x14ac:dyDescent="0.15">
      <c r="C136" s="56"/>
      <c r="D136" s="54"/>
      <c r="E136" s="53"/>
      <c r="F136" s="57"/>
      <c r="G136" s="57"/>
      <c r="H136" s="57"/>
      <c r="I136" s="57"/>
      <c r="J136" s="57"/>
      <c r="K136" s="57"/>
      <c r="L136" s="57"/>
      <c r="M136" s="57"/>
      <c r="N136" s="57"/>
      <c r="O136" s="57"/>
      <c r="P136" s="57"/>
      <c r="Q136" s="57"/>
      <c r="R136" s="57"/>
    </row>
    <row r="137" spans="3:18" ht="19.5" customHeight="1" x14ac:dyDescent="0.15">
      <c r="C137" s="56"/>
      <c r="D137" s="56"/>
      <c r="E137" s="57"/>
      <c r="F137" s="57"/>
      <c r="G137" s="57"/>
      <c r="H137" s="57"/>
      <c r="I137" s="57"/>
      <c r="J137" s="57"/>
      <c r="K137" s="57"/>
      <c r="L137" s="57"/>
      <c r="M137" s="57"/>
      <c r="N137" s="57"/>
      <c r="O137" s="57"/>
      <c r="P137" s="57"/>
      <c r="Q137" s="57"/>
      <c r="R137" s="57"/>
    </row>
    <row r="138" spans="3:18" ht="19.5" customHeight="1" x14ac:dyDescent="0.15">
      <c r="C138" s="56"/>
      <c r="D138" s="56"/>
      <c r="E138" s="57"/>
      <c r="F138" s="57"/>
      <c r="G138" s="57"/>
      <c r="H138" s="57"/>
      <c r="I138" s="57"/>
      <c r="J138" s="57"/>
      <c r="K138" s="57"/>
      <c r="L138" s="57"/>
      <c r="M138" s="57"/>
      <c r="N138" s="57"/>
      <c r="O138" s="57"/>
      <c r="P138" s="57"/>
      <c r="Q138" s="57"/>
      <c r="R138" s="57"/>
    </row>
    <row r="139" spans="3:18" ht="19.5" customHeight="1" x14ac:dyDescent="0.15">
      <c r="C139" s="56"/>
      <c r="D139" s="56"/>
      <c r="E139" s="57"/>
    </row>
    <row r="140" spans="3:18" ht="19.5" customHeight="1" x14ac:dyDescent="0.15">
      <c r="C140" s="56"/>
      <c r="D140" s="56"/>
      <c r="E140" s="57"/>
      <c r="F140" s="57"/>
      <c r="G140" s="57"/>
      <c r="H140" s="57"/>
      <c r="I140" s="57"/>
      <c r="J140" s="57"/>
      <c r="K140" s="57"/>
      <c r="L140" s="57"/>
      <c r="M140" s="57"/>
      <c r="N140" s="57"/>
      <c r="O140" s="57"/>
      <c r="P140" s="57"/>
      <c r="Q140" s="57"/>
      <c r="R140" s="57"/>
    </row>
    <row r="141" spans="3:18" ht="19.5" customHeight="1" x14ac:dyDescent="0.15">
      <c r="C141" s="56"/>
      <c r="D141" s="56"/>
      <c r="E141" s="57"/>
      <c r="F141" s="57"/>
      <c r="G141" s="57"/>
      <c r="H141" s="57"/>
      <c r="I141" s="57"/>
      <c r="J141" s="57"/>
      <c r="K141" s="57"/>
      <c r="L141" s="57"/>
      <c r="M141" s="57"/>
      <c r="N141" s="57"/>
      <c r="O141" s="57"/>
      <c r="P141" s="57"/>
      <c r="Q141" s="57"/>
      <c r="R141" s="57"/>
    </row>
    <row r="142" spans="3:18" ht="19.5" customHeight="1" x14ac:dyDescent="0.15">
      <c r="C142" s="56"/>
      <c r="D142" s="56"/>
      <c r="E142" s="57"/>
      <c r="F142" s="57"/>
      <c r="G142" s="57"/>
      <c r="H142" s="57"/>
      <c r="I142" s="57"/>
      <c r="J142" s="57"/>
      <c r="K142" s="57"/>
      <c r="L142" s="57"/>
      <c r="M142" s="57"/>
      <c r="N142" s="57"/>
      <c r="O142" s="57"/>
      <c r="P142" s="57"/>
      <c r="Q142" s="57"/>
      <c r="R142" s="57"/>
    </row>
    <row r="143" spans="3:18" ht="19.5" customHeight="1" x14ac:dyDescent="0.15">
      <c r="C143" s="56"/>
      <c r="D143" s="56"/>
      <c r="E143" s="57"/>
      <c r="F143" s="57"/>
      <c r="G143" s="57"/>
      <c r="H143" s="57"/>
      <c r="I143" s="57"/>
      <c r="J143" s="57"/>
      <c r="K143" s="57"/>
      <c r="L143" s="57"/>
      <c r="M143" s="57"/>
      <c r="N143" s="57"/>
      <c r="O143" s="57"/>
      <c r="P143" s="57"/>
      <c r="Q143" s="57"/>
      <c r="R143" s="57"/>
    </row>
    <row r="144" spans="3:18" ht="19.5" customHeight="1" x14ac:dyDescent="0.15">
      <c r="C144" s="56"/>
      <c r="D144" s="56"/>
      <c r="E144" s="57"/>
      <c r="L144" s="57"/>
      <c r="M144" s="57"/>
      <c r="N144" s="57"/>
      <c r="O144" s="57"/>
      <c r="P144" s="57"/>
      <c r="Q144" s="57"/>
      <c r="R144" s="57"/>
    </row>
    <row r="145" spans="3:18" ht="19.5" customHeight="1" x14ac:dyDescent="0.15">
      <c r="C145" s="56"/>
      <c r="D145" s="56"/>
      <c r="E145" s="57"/>
      <c r="F145" s="57"/>
      <c r="G145" s="57"/>
      <c r="H145" s="57"/>
      <c r="I145" s="57"/>
      <c r="J145" s="57"/>
      <c r="K145" s="57"/>
      <c r="L145" s="57"/>
      <c r="M145" s="57"/>
      <c r="N145" s="57"/>
      <c r="O145" s="57"/>
      <c r="P145" s="57"/>
      <c r="Q145" s="57"/>
      <c r="R145" s="57"/>
    </row>
    <row r="146" spans="3:18" ht="19.5" customHeight="1" x14ac:dyDescent="0.15">
      <c r="C146" s="56"/>
      <c r="D146" s="56"/>
      <c r="E146" s="57"/>
      <c r="F146" s="57"/>
      <c r="G146" s="57"/>
      <c r="H146" s="57"/>
      <c r="I146" s="57"/>
      <c r="J146" s="57"/>
      <c r="K146" s="57"/>
      <c r="L146" s="57"/>
      <c r="M146" s="57"/>
      <c r="N146" s="57"/>
      <c r="O146" s="57"/>
      <c r="P146" s="57"/>
      <c r="Q146" s="57"/>
      <c r="R146" s="57"/>
    </row>
    <row r="147" spans="3:18" ht="19.5" customHeight="1" x14ac:dyDescent="0.15">
      <c r="C147" s="56"/>
      <c r="D147" s="54"/>
      <c r="E147" s="53"/>
      <c r="F147" s="57"/>
      <c r="G147" s="57"/>
      <c r="H147" s="57"/>
      <c r="I147" s="57"/>
      <c r="J147" s="57"/>
      <c r="K147" s="57"/>
      <c r="L147" s="57"/>
      <c r="M147" s="57"/>
      <c r="N147" s="57"/>
      <c r="O147" s="57"/>
      <c r="P147" s="57"/>
      <c r="Q147" s="57"/>
      <c r="R147" s="57"/>
    </row>
    <row r="148" spans="3:18" ht="19.5" customHeight="1" x14ac:dyDescent="0.15">
      <c r="C148" s="56"/>
      <c r="D148" s="56"/>
      <c r="E148" s="57"/>
      <c r="F148" s="57"/>
      <c r="G148" s="57"/>
      <c r="H148" s="57"/>
      <c r="I148" s="57"/>
      <c r="J148" s="57"/>
      <c r="K148" s="57"/>
      <c r="L148" s="57"/>
      <c r="M148" s="57"/>
      <c r="N148" s="57"/>
      <c r="O148" s="57"/>
      <c r="P148" s="57"/>
      <c r="Q148" s="57"/>
      <c r="R148" s="57"/>
    </row>
    <row r="149" spans="3:18" ht="19.5" customHeight="1" x14ac:dyDescent="0.15">
      <c r="C149" s="56"/>
      <c r="D149" s="56"/>
      <c r="E149" s="57"/>
      <c r="F149" s="53"/>
      <c r="G149" s="57"/>
      <c r="H149" s="57"/>
      <c r="I149" s="57"/>
      <c r="J149" s="57"/>
      <c r="K149" s="57"/>
      <c r="L149" s="57"/>
      <c r="M149" s="57"/>
      <c r="N149" s="57"/>
      <c r="O149" s="57"/>
      <c r="P149" s="57"/>
      <c r="Q149" s="57"/>
      <c r="R149" s="57"/>
    </row>
    <row r="150" spans="3:18" ht="19.5" customHeight="1" x14ac:dyDescent="0.15">
      <c r="C150" s="56"/>
      <c r="D150" s="56"/>
      <c r="E150" s="57"/>
      <c r="F150" s="57"/>
      <c r="G150" s="57"/>
      <c r="H150" s="57"/>
      <c r="I150" s="57"/>
      <c r="J150" s="57"/>
      <c r="K150" s="57"/>
      <c r="L150" s="57"/>
      <c r="M150" s="57"/>
      <c r="N150" s="57"/>
      <c r="O150" s="57"/>
      <c r="P150" s="57"/>
      <c r="Q150" s="57"/>
      <c r="R150" s="57"/>
    </row>
    <row r="151" spans="3:18" ht="19.5" customHeight="1" x14ac:dyDescent="0.15">
      <c r="C151" s="56"/>
      <c r="D151" s="56"/>
      <c r="E151" s="57"/>
      <c r="L151" s="57"/>
      <c r="M151" s="57"/>
      <c r="N151" s="57"/>
      <c r="O151" s="57"/>
      <c r="P151" s="57"/>
      <c r="Q151" s="57"/>
      <c r="R151" s="57"/>
    </row>
    <row r="152" spans="3:18" ht="19.5" customHeight="1" x14ac:dyDescent="0.15">
      <c r="C152" s="56"/>
      <c r="D152" s="56"/>
      <c r="E152" s="57"/>
      <c r="F152" s="57"/>
      <c r="G152" s="57"/>
      <c r="H152" s="57"/>
      <c r="I152" s="57"/>
      <c r="J152" s="57"/>
      <c r="K152" s="57"/>
      <c r="L152" s="57"/>
      <c r="M152" s="57"/>
      <c r="N152" s="57"/>
      <c r="O152" s="57"/>
      <c r="P152" s="57"/>
      <c r="Q152" s="57"/>
      <c r="R152" s="57"/>
    </row>
    <row r="153" spans="3:18" ht="19.5" customHeight="1" x14ac:dyDescent="0.15">
      <c r="C153" s="56"/>
      <c r="D153" s="56"/>
      <c r="E153" s="57"/>
      <c r="F153" s="53"/>
      <c r="G153" s="57"/>
      <c r="H153" s="57"/>
      <c r="I153" s="57"/>
      <c r="J153" s="57"/>
      <c r="K153" s="57"/>
      <c r="L153" s="57"/>
      <c r="M153" s="57"/>
      <c r="N153" s="57"/>
      <c r="O153" s="57"/>
      <c r="P153" s="57"/>
      <c r="Q153" s="57"/>
      <c r="R153" s="57"/>
    </row>
    <row r="154" spans="3:18" ht="19.5" customHeight="1" x14ac:dyDescent="0.15">
      <c r="C154" s="56"/>
      <c r="D154" s="56"/>
      <c r="E154" s="57"/>
      <c r="F154" s="57"/>
      <c r="G154" s="57"/>
      <c r="H154" s="57"/>
      <c r="I154" s="57"/>
      <c r="J154" s="57"/>
      <c r="K154" s="57"/>
      <c r="L154" s="57"/>
      <c r="M154" s="57"/>
      <c r="N154" s="57"/>
      <c r="O154" s="57"/>
      <c r="P154" s="57"/>
      <c r="Q154" s="57"/>
      <c r="R154" s="57"/>
    </row>
    <row r="155" spans="3:18" ht="19.5" customHeight="1" x14ac:dyDescent="0.15">
      <c r="C155" s="56"/>
      <c r="D155" s="56"/>
      <c r="E155" s="57"/>
      <c r="H155" s="57"/>
      <c r="I155" s="57"/>
      <c r="J155" s="57"/>
      <c r="K155" s="57"/>
      <c r="L155" s="57"/>
      <c r="M155" s="57"/>
      <c r="N155" s="57"/>
      <c r="O155" s="57"/>
      <c r="P155" s="57"/>
      <c r="Q155" s="57"/>
      <c r="R155" s="57"/>
    </row>
    <row r="156" spans="3:18" ht="19.5" customHeight="1" x14ac:dyDescent="0.15">
      <c r="C156" s="56"/>
      <c r="D156" s="56"/>
      <c r="E156" s="57"/>
      <c r="F156" s="57"/>
      <c r="G156" s="57"/>
      <c r="H156" s="57"/>
      <c r="I156" s="57"/>
      <c r="J156" s="57"/>
      <c r="K156" s="57"/>
      <c r="L156" s="57"/>
      <c r="M156" s="57"/>
      <c r="N156" s="57"/>
      <c r="O156" s="57"/>
      <c r="P156" s="57"/>
      <c r="Q156" s="57"/>
      <c r="R156" s="57"/>
    </row>
    <row r="157" spans="3:18" x14ac:dyDescent="0.15">
      <c r="C157" s="56"/>
      <c r="D157" s="56"/>
      <c r="E157" s="57"/>
      <c r="F157" s="57"/>
      <c r="G157" s="57"/>
      <c r="H157" s="57"/>
      <c r="I157" s="57"/>
      <c r="J157" s="57"/>
      <c r="K157" s="57"/>
      <c r="L157" s="57"/>
      <c r="M157" s="57"/>
      <c r="N157" s="57"/>
      <c r="O157" s="57"/>
      <c r="P157" s="57"/>
      <c r="Q157" s="57"/>
      <c r="R157" s="57"/>
    </row>
    <row r="158" spans="3:18" x14ac:dyDescent="0.15">
      <c r="C158" s="56"/>
      <c r="D158" s="56"/>
      <c r="E158" s="57"/>
      <c r="F158" s="57"/>
      <c r="G158" s="57"/>
      <c r="H158" s="57"/>
      <c r="I158" s="57"/>
      <c r="J158" s="57"/>
      <c r="K158" s="57"/>
      <c r="L158" s="57"/>
      <c r="M158" s="57"/>
      <c r="N158" s="57"/>
      <c r="O158" s="57"/>
      <c r="P158" s="57"/>
      <c r="Q158" s="57"/>
      <c r="R158" s="57"/>
    </row>
    <row r="159" spans="3:18" x14ac:dyDescent="0.15">
      <c r="C159" s="56"/>
      <c r="D159" s="56"/>
      <c r="E159" s="57"/>
      <c r="F159" s="57"/>
      <c r="G159" s="57"/>
      <c r="H159" s="57"/>
      <c r="I159" s="57"/>
      <c r="J159" s="57"/>
      <c r="K159" s="57"/>
      <c r="L159" s="57"/>
      <c r="M159" s="57"/>
      <c r="N159" s="57"/>
      <c r="O159" s="57"/>
      <c r="P159" s="57"/>
      <c r="Q159" s="57"/>
      <c r="R159" s="57"/>
    </row>
    <row r="160" spans="3:18" x14ac:dyDescent="0.15">
      <c r="D160" s="30"/>
    </row>
    <row r="161" spans="4:4" x14ac:dyDescent="0.15">
      <c r="D161" s="30"/>
    </row>
  </sheetData>
  <sheetProtection password="CC17" sheet="1"/>
  <mergeCells count="11">
    <mergeCell ref="B40:D40"/>
    <mergeCell ref="C41:AB41"/>
    <mergeCell ref="B42:D42"/>
    <mergeCell ref="E68:K68"/>
    <mergeCell ref="A1:R2"/>
    <mergeCell ref="V2:Z3"/>
    <mergeCell ref="C9:AF9"/>
    <mergeCell ref="C15:AF15"/>
    <mergeCell ref="B38:D38"/>
    <mergeCell ref="C39:AB39"/>
    <mergeCell ref="C7:AF7"/>
  </mergeCells>
  <phoneticPr fontId="2"/>
  <hyperlinks>
    <hyperlink ref="D10" r:id="rId1" xr:uid="{7BA01D0E-88F1-46FE-893C-4C8CE0DDA8D6}"/>
  </hyperlinks>
  <pageMargins left="0.59055118110236227" right="0.59055118110236227" top="0.78740157480314965" bottom="0.78740157480314965" header="0.51181102362204722" footer="0.51181102362204722"/>
  <pageSetup paperSize="9" scale="57" orientation="landscape" r:id="rId2"/>
  <headerFooter alignWithMargins="0"/>
  <rowBreaks count="3" manualBreakCount="3">
    <brk id="33" max="31" man="1"/>
    <brk id="100" max="27" man="1"/>
    <brk id="157" min="2" max="2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ECA3C-9BC9-4503-B683-B1D429CD223C}">
  <sheetPr codeName="Sheet9"/>
  <dimension ref="A1:M1003"/>
  <sheetViews>
    <sheetView view="pageBreakPreview" zoomScaleNormal="100" zoomScaleSheetLayoutView="100" workbookViewId="0">
      <selection activeCell="N1" sqref="N1"/>
    </sheetView>
  </sheetViews>
  <sheetFormatPr defaultRowHeight="18.75" customHeight="1" x14ac:dyDescent="0.15"/>
  <cols>
    <col min="1" max="1" width="6.125" style="120" customWidth="1"/>
    <col min="2" max="3" width="15.625" style="120" customWidth="1"/>
    <col min="4" max="4" width="11.25" style="120" customWidth="1"/>
    <col min="5" max="6" width="12.125" style="120" customWidth="1"/>
    <col min="7" max="7" width="11.25" style="120" customWidth="1"/>
    <col min="8" max="8" width="13.375" style="120" customWidth="1"/>
    <col min="9" max="9" width="7.375" style="120" customWidth="1"/>
    <col min="10" max="16384" width="9" style="120"/>
  </cols>
  <sheetData>
    <row r="1" spans="1:9" ht="18.75" customHeight="1" x14ac:dyDescent="0.15">
      <c r="A1" s="119" t="s">
        <v>391</v>
      </c>
      <c r="B1" s="119"/>
      <c r="C1" s="119"/>
    </row>
    <row r="2" spans="1:9" ht="18.75" customHeight="1" x14ac:dyDescent="0.15">
      <c r="A2" s="120" t="s">
        <v>255</v>
      </c>
      <c r="B2" s="120" t="s">
        <v>1637</v>
      </c>
      <c r="C2" s="120" t="s">
        <v>1638</v>
      </c>
      <c r="D2" s="20" t="s">
        <v>254</v>
      </c>
      <c r="E2" s="20" t="s">
        <v>389</v>
      </c>
      <c r="F2" s="20" t="s">
        <v>261</v>
      </c>
      <c r="G2" s="20" t="s">
        <v>459</v>
      </c>
      <c r="H2" s="21"/>
      <c r="I2" s="20"/>
    </row>
    <row r="3" spans="1:9" ht="18.75" customHeight="1" x14ac:dyDescent="0.15">
      <c r="A3" s="120" t="s">
        <v>255</v>
      </c>
      <c r="B3" s="120" t="s">
        <v>1637</v>
      </c>
      <c r="C3" s="120" t="s">
        <v>1638</v>
      </c>
      <c r="D3" s="20" t="s">
        <v>254</v>
      </c>
      <c r="E3" s="20" t="s">
        <v>389</v>
      </c>
      <c r="F3" s="20" t="s">
        <v>261</v>
      </c>
      <c r="G3" s="20" t="s">
        <v>459</v>
      </c>
      <c r="H3" s="21"/>
      <c r="I3" s="20"/>
    </row>
    <row r="4" spans="1:9" ht="18.75" customHeight="1" x14ac:dyDescent="0.15">
      <c r="A4" s="120">
        <v>1</v>
      </c>
      <c r="B4" s="120" t="str">
        <f>ASC(入力表!B4)</f>
        <v/>
      </c>
      <c r="C4" s="120">
        <f t="shared" ref="C4:C67" si="0">COUNTIF(B4,"*3??あ*")+COUNTIF(B4,"*3??い*")+COUNTIF(B4,"*3??う*")+COUNTIF(B4,"*3??え*")+COUNTIF(B4,"*3??か*")+COUNTIF(B4,"*3??き*")+COUNTIF(B4,"*3??く*")+COUNTIF(B4,"*3??け*")+COUNTIF(B4,"*3??こ*")+COUNTIF(B4,"*3??を*")+COUNTIF(B4,"*5??あ*")+COUNTIF(B4,"*5??い*")+COUNTIF(B4,"*5??う*")+COUNTIF(B4,"*5??え*")+COUNTIF(B4,"*5??か*")+COUNTIF(B4,"*5??き*")+COUNTIF(B4,"*5??く*")+COUNTIF(B4,"*5??け*")+COUNTIF(B4,"*5??こ*")+COUNTIF(B4,"*5??を*")</f>
        <v>0</v>
      </c>
      <c r="D4" s="114" t="str">
        <f>DBCS(UPPER(入力表!C4))</f>
        <v/>
      </c>
      <c r="E4" s="20">
        <f>入力表!D4</f>
        <v>0</v>
      </c>
      <c r="F4" s="20" t="str">
        <f>DBCS(UPPER(入力表!E4))</f>
        <v/>
      </c>
      <c r="G4" s="20">
        <v>1</v>
      </c>
      <c r="H4" s="21"/>
      <c r="I4" s="20"/>
    </row>
    <row r="5" spans="1:9" ht="18.75" customHeight="1" x14ac:dyDescent="0.15">
      <c r="A5" s="120">
        <v>2</v>
      </c>
      <c r="B5" s="120" t="str">
        <f>ASC(入力表!B5)</f>
        <v/>
      </c>
      <c r="C5" s="120">
        <f t="shared" si="0"/>
        <v>0</v>
      </c>
      <c r="D5" s="114" t="str">
        <f>DBCS(UPPER(入力表!C5))</f>
        <v/>
      </c>
      <c r="E5" s="20">
        <f>入力表!D5</f>
        <v>0</v>
      </c>
      <c r="F5" s="20" t="str">
        <f>DBCS(UPPER(入力表!E5))</f>
        <v/>
      </c>
      <c r="G5" s="20">
        <v>1</v>
      </c>
      <c r="H5" s="21"/>
      <c r="I5" s="20"/>
    </row>
    <row r="6" spans="1:9" ht="18.75" customHeight="1" x14ac:dyDescent="0.15">
      <c r="A6" s="120">
        <v>3</v>
      </c>
      <c r="B6" s="120" t="str">
        <f>ASC(入力表!B6)</f>
        <v/>
      </c>
      <c r="C6" s="120">
        <f t="shared" si="0"/>
        <v>0</v>
      </c>
      <c r="D6" s="114" t="str">
        <f>DBCS(UPPER(入力表!C6))</f>
        <v/>
      </c>
      <c r="E6" s="20">
        <f>入力表!D6</f>
        <v>0</v>
      </c>
      <c r="F6" s="20" t="str">
        <f>DBCS(UPPER(入力表!E6))</f>
        <v/>
      </c>
      <c r="G6" s="20">
        <v>1</v>
      </c>
      <c r="H6" s="21"/>
      <c r="I6" s="20"/>
    </row>
    <row r="7" spans="1:9" ht="18.75" customHeight="1" x14ac:dyDescent="0.15">
      <c r="A7" s="120">
        <v>4</v>
      </c>
      <c r="B7" s="120" t="str">
        <f>ASC(入力表!B7)</f>
        <v/>
      </c>
      <c r="C7" s="120">
        <f t="shared" si="0"/>
        <v>0</v>
      </c>
      <c r="D7" s="114" t="str">
        <f>DBCS(UPPER(入力表!C7))</f>
        <v/>
      </c>
      <c r="E7" s="20">
        <f>入力表!D7</f>
        <v>0</v>
      </c>
      <c r="F7" s="20" t="str">
        <f>DBCS(UPPER(入力表!E7))</f>
        <v/>
      </c>
      <c r="G7" s="20">
        <v>1</v>
      </c>
      <c r="H7" s="21"/>
      <c r="I7" s="20"/>
    </row>
    <row r="8" spans="1:9" ht="18.75" customHeight="1" x14ac:dyDescent="0.15">
      <c r="A8" s="120">
        <v>5</v>
      </c>
      <c r="B8" s="120" t="str">
        <f>ASC(入力表!B8)</f>
        <v/>
      </c>
      <c r="C8" s="120">
        <f t="shared" si="0"/>
        <v>0</v>
      </c>
      <c r="D8" s="114" t="str">
        <f>DBCS(UPPER(入力表!C8))</f>
        <v/>
      </c>
      <c r="E8" s="20">
        <f>入力表!D8</f>
        <v>0</v>
      </c>
      <c r="F8" s="20" t="str">
        <f>DBCS(UPPER(入力表!E8))</f>
        <v/>
      </c>
      <c r="G8" s="20">
        <v>1</v>
      </c>
      <c r="H8" s="21"/>
      <c r="I8" s="20"/>
    </row>
    <row r="9" spans="1:9" ht="18.75" customHeight="1" x14ac:dyDescent="0.15">
      <c r="A9" s="120">
        <v>6</v>
      </c>
      <c r="B9" s="120" t="str">
        <f>ASC(入力表!B9)</f>
        <v/>
      </c>
      <c r="C9" s="120">
        <f t="shared" si="0"/>
        <v>0</v>
      </c>
      <c r="D9" s="114" t="str">
        <f>DBCS(UPPER(入力表!C9))</f>
        <v/>
      </c>
      <c r="E9" s="20">
        <f>入力表!D9</f>
        <v>0</v>
      </c>
      <c r="F9" s="20" t="str">
        <f>DBCS(UPPER(入力表!E9))</f>
        <v/>
      </c>
      <c r="G9" s="20">
        <v>1</v>
      </c>
      <c r="H9" s="21"/>
      <c r="I9" s="20"/>
    </row>
    <row r="10" spans="1:9" ht="18.75" customHeight="1" x14ac:dyDescent="0.15">
      <c r="A10" s="120">
        <v>7</v>
      </c>
      <c r="B10" s="120" t="str">
        <f>ASC(入力表!B10)</f>
        <v/>
      </c>
      <c r="C10" s="120">
        <f t="shared" si="0"/>
        <v>0</v>
      </c>
      <c r="D10" s="114" t="str">
        <f>DBCS(UPPER(入力表!C10))</f>
        <v/>
      </c>
      <c r="E10" s="20">
        <f>入力表!D10</f>
        <v>0</v>
      </c>
      <c r="F10" s="20" t="str">
        <f>DBCS(UPPER(入力表!E10))</f>
        <v/>
      </c>
      <c r="G10" s="20">
        <v>1</v>
      </c>
      <c r="H10" s="21"/>
      <c r="I10" s="20"/>
    </row>
    <row r="11" spans="1:9" ht="18.75" customHeight="1" x14ac:dyDescent="0.15">
      <c r="A11" s="120">
        <v>8</v>
      </c>
      <c r="B11" s="120" t="str">
        <f>ASC(入力表!B11)</f>
        <v/>
      </c>
      <c r="C11" s="120">
        <f t="shared" si="0"/>
        <v>0</v>
      </c>
      <c r="D11" s="114" t="str">
        <f>DBCS(UPPER(入力表!C11))</f>
        <v/>
      </c>
      <c r="E11" s="20">
        <f>入力表!D11</f>
        <v>0</v>
      </c>
      <c r="F11" s="20" t="str">
        <f>DBCS(UPPER(入力表!E11))</f>
        <v/>
      </c>
      <c r="G11" s="20">
        <v>1</v>
      </c>
      <c r="H11" s="21"/>
      <c r="I11" s="20"/>
    </row>
    <row r="12" spans="1:9" ht="18.75" customHeight="1" x14ac:dyDescent="0.15">
      <c r="A12" s="120">
        <v>9</v>
      </c>
      <c r="B12" s="120" t="str">
        <f>ASC(入力表!B12)</f>
        <v/>
      </c>
      <c r="C12" s="120">
        <f t="shared" si="0"/>
        <v>0</v>
      </c>
      <c r="D12" s="114" t="str">
        <f>DBCS(UPPER(入力表!C12))</f>
        <v/>
      </c>
      <c r="E12" s="20">
        <f>入力表!D12</f>
        <v>0</v>
      </c>
      <c r="F12" s="20" t="str">
        <f>DBCS(UPPER(入力表!E12))</f>
        <v/>
      </c>
      <c r="G12" s="20">
        <v>1</v>
      </c>
      <c r="H12" s="21"/>
      <c r="I12" s="20"/>
    </row>
    <row r="13" spans="1:9" ht="18.75" customHeight="1" x14ac:dyDescent="0.15">
      <c r="A13" s="120">
        <v>10</v>
      </c>
      <c r="B13" s="120" t="str">
        <f>ASC(入力表!B13)</f>
        <v/>
      </c>
      <c r="C13" s="120">
        <f t="shared" si="0"/>
        <v>0</v>
      </c>
      <c r="D13" s="114" t="str">
        <f>DBCS(UPPER(入力表!C13))</f>
        <v/>
      </c>
      <c r="E13" s="20">
        <f>入力表!D13</f>
        <v>0</v>
      </c>
      <c r="F13" s="20" t="str">
        <f>DBCS(UPPER(入力表!E13))</f>
        <v/>
      </c>
      <c r="G13" s="20">
        <v>1</v>
      </c>
      <c r="H13" s="21"/>
      <c r="I13" s="20"/>
    </row>
    <row r="14" spans="1:9" ht="18.75" customHeight="1" x14ac:dyDescent="0.15">
      <c r="A14" s="120">
        <v>11</v>
      </c>
      <c r="B14" s="120" t="str">
        <f>ASC(入力表!B14)</f>
        <v/>
      </c>
      <c r="C14" s="120">
        <f t="shared" si="0"/>
        <v>0</v>
      </c>
      <c r="D14" s="114" t="str">
        <f>DBCS(UPPER(入力表!C14))</f>
        <v/>
      </c>
      <c r="E14" s="20">
        <f>入力表!D14</f>
        <v>0</v>
      </c>
      <c r="F14" s="20" t="str">
        <f>DBCS(UPPER(入力表!E14))</f>
        <v/>
      </c>
      <c r="G14" s="20">
        <v>1</v>
      </c>
      <c r="H14" s="21"/>
      <c r="I14" s="20"/>
    </row>
    <row r="15" spans="1:9" ht="18.75" customHeight="1" x14ac:dyDescent="0.15">
      <c r="A15" s="120">
        <v>12</v>
      </c>
      <c r="B15" s="120" t="str">
        <f>ASC(入力表!B15)</f>
        <v/>
      </c>
      <c r="C15" s="120">
        <f t="shared" si="0"/>
        <v>0</v>
      </c>
      <c r="D15" s="114" t="str">
        <f>DBCS(UPPER(入力表!C15))</f>
        <v/>
      </c>
      <c r="E15" s="20">
        <f>入力表!D15</f>
        <v>0</v>
      </c>
      <c r="F15" s="20" t="str">
        <f>DBCS(UPPER(入力表!E15))</f>
        <v/>
      </c>
      <c r="G15" s="20">
        <v>1</v>
      </c>
      <c r="H15" s="20"/>
      <c r="I15" s="20"/>
    </row>
    <row r="16" spans="1:9" ht="18.75" customHeight="1" x14ac:dyDescent="0.15">
      <c r="A16" s="120">
        <v>13</v>
      </c>
      <c r="B16" s="120" t="str">
        <f>ASC(入力表!B16)</f>
        <v/>
      </c>
      <c r="C16" s="120">
        <f t="shared" si="0"/>
        <v>0</v>
      </c>
      <c r="D16" s="114" t="str">
        <f>DBCS(UPPER(入力表!C16))</f>
        <v/>
      </c>
      <c r="E16" s="20">
        <f>入力表!D16</f>
        <v>0</v>
      </c>
      <c r="F16" s="20" t="str">
        <f>DBCS(UPPER(入力表!E16))</f>
        <v/>
      </c>
      <c r="G16" s="20">
        <v>1</v>
      </c>
      <c r="H16" s="20"/>
      <c r="I16" s="20"/>
    </row>
    <row r="17" spans="1:13" ht="18.75" customHeight="1" x14ac:dyDescent="0.15">
      <c r="A17" s="120">
        <v>14</v>
      </c>
      <c r="B17" s="120" t="str">
        <f>ASC(入力表!B17)</f>
        <v/>
      </c>
      <c r="C17" s="120">
        <f t="shared" si="0"/>
        <v>0</v>
      </c>
      <c r="D17" s="114" t="str">
        <f>DBCS(UPPER(入力表!C17))</f>
        <v/>
      </c>
      <c r="E17" s="20">
        <f>入力表!D17</f>
        <v>0</v>
      </c>
      <c r="F17" s="20" t="str">
        <f>DBCS(UPPER(入力表!E17))</f>
        <v/>
      </c>
      <c r="G17" s="20">
        <v>1</v>
      </c>
      <c r="H17" s="20"/>
      <c r="I17" s="20"/>
      <c r="K17" s="121"/>
      <c r="L17" s="121"/>
      <c r="M17" s="121"/>
    </row>
    <row r="18" spans="1:13" ht="18.75" customHeight="1" x14ac:dyDescent="0.15">
      <c r="A18" s="120">
        <v>15</v>
      </c>
      <c r="B18" s="120" t="str">
        <f>ASC(入力表!B18)</f>
        <v/>
      </c>
      <c r="C18" s="120">
        <f t="shared" si="0"/>
        <v>0</v>
      </c>
      <c r="D18" s="114" t="str">
        <f>DBCS(UPPER(入力表!C18))</f>
        <v/>
      </c>
      <c r="E18" s="20">
        <f>入力表!D18</f>
        <v>0</v>
      </c>
      <c r="F18" s="20" t="str">
        <f>DBCS(UPPER(入力表!E18))</f>
        <v/>
      </c>
      <c r="G18" s="20">
        <v>1</v>
      </c>
      <c r="H18" s="20"/>
      <c r="I18" s="20"/>
    </row>
    <row r="19" spans="1:13" ht="18.75" customHeight="1" x14ac:dyDescent="0.15">
      <c r="A19" s="120">
        <v>16</v>
      </c>
      <c r="B19" s="120" t="str">
        <f>ASC(入力表!B19)</f>
        <v/>
      </c>
      <c r="C19" s="120">
        <f t="shared" si="0"/>
        <v>0</v>
      </c>
      <c r="D19" s="114" t="str">
        <f>DBCS(UPPER(入力表!C19))</f>
        <v/>
      </c>
      <c r="E19" s="20">
        <f>入力表!D19</f>
        <v>0</v>
      </c>
      <c r="F19" s="20" t="str">
        <f>DBCS(UPPER(入力表!E19))</f>
        <v/>
      </c>
      <c r="G19" s="20">
        <v>1</v>
      </c>
      <c r="H19" s="20"/>
      <c r="I19" s="20"/>
    </row>
    <row r="20" spans="1:13" ht="18.75" customHeight="1" x14ac:dyDescent="0.15">
      <c r="A20" s="120">
        <v>17</v>
      </c>
      <c r="B20" s="120" t="str">
        <f>ASC(入力表!B20)</f>
        <v/>
      </c>
      <c r="C20" s="120">
        <f t="shared" si="0"/>
        <v>0</v>
      </c>
      <c r="D20" s="114" t="str">
        <f>DBCS(UPPER(入力表!C20))</f>
        <v/>
      </c>
      <c r="E20" s="20">
        <f>入力表!D20</f>
        <v>0</v>
      </c>
      <c r="F20" s="20" t="str">
        <f>DBCS(UPPER(入力表!E20))</f>
        <v/>
      </c>
      <c r="G20" s="20">
        <v>1</v>
      </c>
      <c r="H20" s="20"/>
      <c r="I20" s="20"/>
    </row>
    <row r="21" spans="1:13" ht="18.75" customHeight="1" x14ac:dyDescent="0.15">
      <c r="A21" s="120">
        <v>18</v>
      </c>
      <c r="B21" s="120" t="str">
        <f>ASC(入力表!B21)</f>
        <v/>
      </c>
      <c r="C21" s="120">
        <f t="shared" si="0"/>
        <v>0</v>
      </c>
      <c r="D21" s="114" t="str">
        <f>DBCS(UPPER(入力表!C21))</f>
        <v/>
      </c>
      <c r="E21" s="20">
        <f>入力表!D21</f>
        <v>0</v>
      </c>
      <c r="F21" s="20" t="str">
        <f>DBCS(UPPER(入力表!E21))</f>
        <v/>
      </c>
      <c r="G21" s="20">
        <v>1</v>
      </c>
      <c r="H21" s="20"/>
      <c r="I21" s="20"/>
    </row>
    <row r="22" spans="1:13" ht="18.75" customHeight="1" x14ac:dyDescent="0.15">
      <c r="A22" s="120">
        <v>19</v>
      </c>
      <c r="B22" s="120" t="str">
        <f>ASC(入力表!B22)</f>
        <v/>
      </c>
      <c r="C22" s="120">
        <f t="shared" si="0"/>
        <v>0</v>
      </c>
      <c r="D22" s="114" t="str">
        <f>DBCS(UPPER(入力表!C22))</f>
        <v/>
      </c>
      <c r="E22" s="20">
        <f>入力表!D22</f>
        <v>0</v>
      </c>
      <c r="F22" s="20" t="str">
        <f>DBCS(UPPER(入力表!E22))</f>
        <v/>
      </c>
      <c r="G22" s="20">
        <v>1</v>
      </c>
      <c r="H22" s="20"/>
      <c r="I22" s="20"/>
    </row>
    <row r="23" spans="1:13" ht="18.75" customHeight="1" x14ac:dyDescent="0.15">
      <c r="A23" s="120">
        <v>20</v>
      </c>
      <c r="B23" s="120" t="str">
        <f>ASC(入力表!B23)</f>
        <v/>
      </c>
      <c r="C23" s="120">
        <f t="shared" si="0"/>
        <v>0</v>
      </c>
      <c r="D23" s="114" t="str">
        <f>DBCS(UPPER(入力表!C23))</f>
        <v/>
      </c>
      <c r="E23" s="20">
        <f>入力表!D23</f>
        <v>0</v>
      </c>
      <c r="F23" s="20" t="str">
        <f>DBCS(UPPER(入力表!E23))</f>
        <v/>
      </c>
      <c r="G23" s="20">
        <v>1</v>
      </c>
      <c r="H23" s="20"/>
      <c r="I23" s="20"/>
      <c r="J23" s="108"/>
    </row>
    <row r="24" spans="1:13" ht="18.75" customHeight="1" x14ac:dyDescent="0.15">
      <c r="A24" s="120">
        <v>21</v>
      </c>
      <c r="B24" s="120" t="str">
        <f>ASC(入力表!B24)</f>
        <v/>
      </c>
      <c r="C24" s="120">
        <f t="shared" si="0"/>
        <v>0</v>
      </c>
      <c r="D24" s="114" t="str">
        <f>DBCS(UPPER(入力表!C24))</f>
        <v/>
      </c>
      <c r="E24" s="20">
        <f>入力表!D24</f>
        <v>0</v>
      </c>
      <c r="F24" s="20" t="str">
        <f>DBCS(UPPER(入力表!E24))</f>
        <v/>
      </c>
      <c r="G24" s="20">
        <v>1</v>
      </c>
      <c r="H24" s="20"/>
      <c r="I24" s="20"/>
      <c r="J24" s="108"/>
    </row>
    <row r="25" spans="1:13" ht="18.75" customHeight="1" x14ac:dyDescent="0.15">
      <c r="A25" s="120">
        <v>22</v>
      </c>
      <c r="B25" s="120" t="str">
        <f>ASC(入力表!B25)</f>
        <v/>
      </c>
      <c r="C25" s="120">
        <f t="shared" si="0"/>
        <v>0</v>
      </c>
      <c r="D25" s="114" t="str">
        <f>DBCS(UPPER(入力表!C25))</f>
        <v/>
      </c>
      <c r="E25" s="20">
        <f>入力表!D25</f>
        <v>0</v>
      </c>
      <c r="F25" s="20" t="str">
        <f>DBCS(UPPER(入力表!E25))</f>
        <v/>
      </c>
      <c r="G25" s="20">
        <v>1</v>
      </c>
      <c r="H25" s="20"/>
      <c r="I25" s="20"/>
      <c r="J25" s="108"/>
    </row>
    <row r="26" spans="1:13" ht="18.75" customHeight="1" x14ac:dyDescent="0.15">
      <c r="A26" s="120">
        <v>23</v>
      </c>
      <c r="B26" s="120" t="str">
        <f>ASC(入力表!B26)</f>
        <v/>
      </c>
      <c r="C26" s="120">
        <f t="shared" si="0"/>
        <v>0</v>
      </c>
      <c r="D26" s="114" t="str">
        <f>DBCS(UPPER(入力表!C26))</f>
        <v/>
      </c>
      <c r="E26" s="20">
        <f>入力表!D26</f>
        <v>0</v>
      </c>
      <c r="F26" s="20" t="str">
        <f>DBCS(UPPER(入力表!E26))</f>
        <v/>
      </c>
      <c r="G26" s="20">
        <v>1</v>
      </c>
      <c r="H26" s="20"/>
      <c r="I26" s="20"/>
      <c r="J26" s="529"/>
      <c r="K26" s="529"/>
    </row>
    <row r="27" spans="1:13" ht="18.75" customHeight="1" x14ac:dyDescent="0.15">
      <c r="A27" s="120">
        <v>24</v>
      </c>
      <c r="B27" s="120" t="str">
        <f>ASC(入力表!B27)</f>
        <v/>
      </c>
      <c r="C27" s="120">
        <f t="shared" si="0"/>
        <v>0</v>
      </c>
      <c r="D27" s="114" t="str">
        <f>DBCS(UPPER(入力表!C27))</f>
        <v/>
      </c>
      <c r="E27" s="20">
        <f>入力表!D27</f>
        <v>0</v>
      </c>
      <c r="F27" s="20" t="str">
        <f>DBCS(UPPER(入力表!E27))</f>
        <v/>
      </c>
      <c r="G27" s="20">
        <v>1</v>
      </c>
      <c r="H27" s="20"/>
      <c r="I27" s="20"/>
      <c r="J27" s="108"/>
    </row>
    <row r="28" spans="1:13" ht="18.75" customHeight="1" x14ac:dyDescent="0.15">
      <c r="A28" s="120">
        <v>25</v>
      </c>
      <c r="B28" s="120" t="str">
        <f>ASC(入力表!B28)</f>
        <v/>
      </c>
      <c r="C28" s="120">
        <f t="shared" si="0"/>
        <v>0</v>
      </c>
      <c r="D28" s="114" t="str">
        <f>DBCS(UPPER(入力表!C28))</f>
        <v/>
      </c>
      <c r="E28" s="20">
        <f>入力表!D28</f>
        <v>0</v>
      </c>
      <c r="F28" s="20" t="str">
        <f>DBCS(UPPER(入力表!E28))</f>
        <v/>
      </c>
      <c r="G28" s="20">
        <v>1</v>
      </c>
      <c r="H28" s="20"/>
      <c r="I28" s="20"/>
      <c r="J28" s="108"/>
    </row>
    <row r="29" spans="1:13" ht="18.75" customHeight="1" x14ac:dyDescent="0.15">
      <c r="A29" s="120">
        <v>26</v>
      </c>
      <c r="B29" s="120" t="str">
        <f>ASC(入力表!B29)</f>
        <v/>
      </c>
      <c r="C29" s="120">
        <f t="shared" si="0"/>
        <v>0</v>
      </c>
      <c r="D29" s="114" t="str">
        <f>DBCS(UPPER(入力表!C29))</f>
        <v/>
      </c>
      <c r="E29" s="20">
        <f>入力表!D29</f>
        <v>0</v>
      </c>
      <c r="F29" s="20" t="str">
        <f>DBCS(UPPER(入力表!E29))</f>
        <v/>
      </c>
      <c r="G29" s="20">
        <v>1</v>
      </c>
      <c r="H29" s="20"/>
      <c r="I29" s="20"/>
      <c r="J29" s="108"/>
    </row>
    <row r="30" spans="1:13" ht="18.75" customHeight="1" x14ac:dyDescent="0.15">
      <c r="A30" s="120">
        <v>27</v>
      </c>
      <c r="B30" s="120" t="str">
        <f>ASC(入力表!B30)</f>
        <v/>
      </c>
      <c r="C30" s="120">
        <f t="shared" si="0"/>
        <v>0</v>
      </c>
      <c r="D30" s="114" t="str">
        <f>DBCS(UPPER(入力表!C30))</f>
        <v/>
      </c>
      <c r="E30" s="20">
        <f>入力表!D30</f>
        <v>0</v>
      </c>
      <c r="F30" s="20" t="str">
        <f>DBCS(UPPER(入力表!E30))</f>
        <v/>
      </c>
      <c r="G30" s="20">
        <v>1</v>
      </c>
      <c r="H30" s="20"/>
      <c r="I30" s="20"/>
      <c r="J30" s="122"/>
    </row>
    <row r="31" spans="1:13" ht="18.75" customHeight="1" x14ac:dyDescent="0.15">
      <c r="A31" s="120">
        <v>28</v>
      </c>
      <c r="B31" s="120" t="str">
        <f>ASC(入力表!B31)</f>
        <v/>
      </c>
      <c r="C31" s="120">
        <f t="shared" si="0"/>
        <v>0</v>
      </c>
      <c r="D31" s="114" t="str">
        <f>DBCS(UPPER(入力表!C31))</f>
        <v/>
      </c>
      <c r="E31" s="20">
        <f>入力表!D31</f>
        <v>0</v>
      </c>
      <c r="F31" s="20" t="str">
        <f>DBCS(UPPER(入力表!E31))</f>
        <v/>
      </c>
      <c r="G31" s="20">
        <v>1</v>
      </c>
      <c r="H31" s="20"/>
      <c r="I31" s="20"/>
      <c r="J31" s="108"/>
    </row>
    <row r="32" spans="1:13" ht="18.75" customHeight="1" x14ac:dyDescent="0.15">
      <c r="A32" s="120">
        <v>29</v>
      </c>
      <c r="B32" s="120" t="str">
        <f>ASC(入力表!B32)</f>
        <v/>
      </c>
      <c r="C32" s="120">
        <f t="shared" si="0"/>
        <v>0</v>
      </c>
      <c r="D32" s="114" t="str">
        <f>DBCS(UPPER(入力表!C32))</f>
        <v/>
      </c>
      <c r="E32" s="20">
        <f>入力表!D32</f>
        <v>0</v>
      </c>
      <c r="F32" s="20" t="str">
        <f>DBCS(UPPER(入力表!E32))</f>
        <v/>
      </c>
      <c r="G32" s="20">
        <v>1</v>
      </c>
      <c r="H32" s="20"/>
      <c r="I32" s="20"/>
    </row>
    <row r="33" spans="1:9" ht="18.75" customHeight="1" x14ac:dyDescent="0.15">
      <c r="A33" s="120">
        <v>30</v>
      </c>
      <c r="B33" s="120" t="str">
        <f>ASC(入力表!B33)</f>
        <v/>
      </c>
      <c r="C33" s="120">
        <f t="shared" si="0"/>
        <v>0</v>
      </c>
      <c r="D33" s="114" t="str">
        <f>DBCS(UPPER(入力表!C33))</f>
        <v/>
      </c>
      <c r="E33" s="20">
        <f>入力表!D33</f>
        <v>0</v>
      </c>
      <c r="F33" s="20" t="str">
        <f>DBCS(UPPER(入力表!E33))</f>
        <v/>
      </c>
      <c r="G33" s="20">
        <v>1</v>
      </c>
      <c r="H33" s="20"/>
      <c r="I33" s="20"/>
    </row>
    <row r="34" spans="1:9" ht="18.75" customHeight="1" x14ac:dyDescent="0.15">
      <c r="A34" s="120">
        <v>31</v>
      </c>
      <c r="B34" s="120" t="str">
        <f>ASC(入力表!B34)</f>
        <v/>
      </c>
      <c r="C34" s="120">
        <f t="shared" si="0"/>
        <v>0</v>
      </c>
      <c r="D34" s="114" t="str">
        <f>DBCS(UPPER(入力表!C34))</f>
        <v/>
      </c>
      <c r="E34" s="20">
        <f>入力表!D34</f>
        <v>0</v>
      </c>
      <c r="F34" s="20" t="str">
        <f>DBCS(UPPER(入力表!E34))</f>
        <v/>
      </c>
      <c r="G34" s="20">
        <v>1</v>
      </c>
      <c r="H34" s="20"/>
      <c r="I34" s="20"/>
    </row>
    <row r="35" spans="1:9" ht="18.75" customHeight="1" x14ac:dyDescent="0.15">
      <c r="A35" s="120">
        <v>32</v>
      </c>
      <c r="B35" s="120" t="str">
        <f>ASC(入力表!B35)</f>
        <v/>
      </c>
      <c r="C35" s="120">
        <f t="shared" si="0"/>
        <v>0</v>
      </c>
      <c r="D35" s="114" t="str">
        <f>DBCS(UPPER(入力表!C35))</f>
        <v/>
      </c>
      <c r="E35" s="20">
        <f>入力表!D35</f>
        <v>0</v>
      </c>
      <c r="F35" s="20" t="str">
        <f>DBCS(UPPER(入力表!E35))</f>
        <v/>
      </c>
      <c r="G35" s="20">
        <v>1</v>
      </c>
      <c r="H35" s="20"/>
      <c r="I35" s="20"/>
    </row>
    <row r="36" spans="1:9" ht="18.75" customHeight="1" x14ac:dyDescent="0.15">
      <c r="A36" s="120">
        <v>33</v>
      </c>
      <c r="B36" s="120" t="str">
        <f>ASC(入力表!B36)</f>
        <v/>
      </c>
      <c r="C36" s="120">
        <f t="shared" si="0"/>
        <v>0</v>
      </c>
      <c r="D36" s="114" t="str">
        <f>DBCS(UPPER(入力表!C36))</f>
        <v/>
      </c>
      <c r="E36" s="20">
        <f>入力表!D36</f>
        <v>0</v>
      </c>
      <c r="F36" s="20" t="str">
        <f>DBCS(UPPER(入力表!E36))</f>
        <v/>
      </c>
      <c r="G36" s="20">
        <v>1</v>
      </c>
      <c r="H36" s="20"/>
      <c r="I36" s="20"/>
    </row>
    <row r="37" spans="1:9" ht="18.75" customHeight="1" x14ac:dyDescent="0.15">
      <c r="A37" s="120">
        <v>34</v>
      </c>
      <c r="B37" s="120" t="str">
        <f>ASC(入力表!B37)</f>
        <v/>
      </c>
      <c r="C37" s="120">
        <f t="shared" si="0"/>
        <v>0</v>
      </c>
      <c r="D37" s="114" t="str">
        <f>DBCS(UPPER(入力表!C37))</f>
        <v/>
      </c>
      <c r="E37" s="20">
        <f>入力表!D37</f>
        <v>0</v>
      </c>
      <c r="F37" s="20" t="str">
        <f>DBCS(UPPER(入力表!E37))</f>
        <v/>
      </c>
      <c r="G37" s="20">
        <v>1</v>
      </c>
      <c r="H37" s="20"/>
      <c r="I37" s="20"/>
    </row>
    <row r="38" spans="1:9" ht="18.75" customHeight="1" x14ac:dyDescent="0.15">
      <c r="A38" s="120">
        <v>35</v>
      </c>
      <c r="B38" s="120" t="str">
        <f>ASC(入力表!B38)</f>
        <v/>
      </c>
      <c r="C38" s="120">
        <f t="shared" si="0"/>
        <v>0</v>
      </c>
      <c r="D38" s="114" t="str">
        <f>DBCS(UPPER(入力表!C38))</f>
        <v/>
      </c>
      <c r="E38" s="20">
        <f>入力表!D38</f>
        <v>0</v>
      </c>
      <c r="F38" s="20" t="str">
        <f>DBCS(UPPER(入力表!E38))</f>
        <v/>
      </c>
      <c r="G38" s="20">
        <v>1</v>
      </c>
      <c r="H38" s="21"/>
      <c r="I38" s="21"/>
    </row>
    <row r="39" spans="1:9" ht="18.75" customHeight="1" x14ac:dyDescent="0.15">
      <c r="A39" s="120">
        <v>36</v>
      </c>
      <c r="B39" s="120" t="str">
        <f>ASC(入力表!B39)</f>
        <v/>
      </c>
      <c r="C39" s="120">
        <f t="shared" si="0"/>
        <v>0</v>
      </c>
      <c r="D39" s="114" t="str">
        <f>DBCS(UPPER(入力表!C39))</f>
        <v/>
      </c>
      <c r="E39" s="20">
        <f>入力表!D39</f>
        <v>0</v>
      </c>
      <c r="F39" s="20" t="str">
        <f>DBCS(UPPER(入力表!E39))</f>
        <v/>
      </c>
      <c r="G39" s="20">
        <v>1</v>
      </c>
      <c r="H39" s="21"/>
      <c r="I39" s="21"/>
    </row>
    <row r="40" spans="1:9" ht="18.75" customHeight="1" x14ac:dyDescent="0.15">
      <c r="A40" s="120">
        <v>37</v>
      </c>
      <c r="B40" s="120" t="str">
        <f>ASC(入力表!B40)</f>
        <v/>
      </c>
      <c r="C40" s="120">
        <f t="shared" si="0"/>
        <v>0</v>
      </c>
      <c r="D40" s="114" t="str">
        <f>DBCS(UPPER(入力表!C40))</f>
        <v/>
      </c>
      <c r="E40" s="20">
        <f>入力表!D40</f>
        <v>0</v>
      </c>
      <c r="F40" s="20" t="str">
        <f>DBCS(UPPER(入力表!E40))</f>
        <v/>
      </c>
      <c r="G40" s="20">
        <v>1</v>
      </c>
      <c r="H40" s="21"/>
      <c r="I40" s="21"/>
    </row>
    <row r="41" spans="1:9" ht="18.75" customHeight="1" x14ac:dyDescent="0.15">
      <c r="A41" s="120">
        <v>38</v>
      </c>
      <c r="B41" s="120" t="str">
        <f>ASC(入力表!B41)</f>
        <v/>
      </c>
      <c r="C41" s="120">
        <f t="shared" si="0"/>
        <v>0</v>
      </c>
      <c r="D41" s="114" t="str">
        <f>DBCS(UPPER(入力表!C41))</f>
        <v/>
      </c>
      <c r="E41" s="20">
        <f>入力表!D41</f>
        <v>0</v>
      </c>
      <c r="F41" s="20" t="str">
        <f>DBCS(UPPER(入力表!E41))</f>
        <v/>
      </c>
      <c r="G41" s="20">
        <v>1</v>
      </c>
      <c r="H41" s="21"/>
      <c r="I41" s="21"/>
    </row>
    <row r="42" spans="1:9" ht="18.75" customHeight="1" x14ac:dyDescent="0.15">
      <c r="A42" s="120">
        <v>39</v>
      </c>
      <c r="B42" s="120" t="str">
        <f>ASC(入力表!B42)</f>
        <v/>
      </c>
      <c r="C42" s="120">
        <f t="shared" si="0"/>
        <v>0</v>
      </c>
      <c r="D42" s="114" t="str">
        <f>DBCS(UPPER(入力表!C42))</f>
        <v/>
      </c>
      <c r="E42" s="20">
        <f>入力表!D42</f>
        <v>0</v>
      </c>
      <c r="F42" s="20" t="str">
        <f>DBCS(UPPER(入力表!E42))</f>
        <v/>
      </c>
      <c r="G42" s="20">
        <v>1</v>
      </c>
      <c r="H42" s="20"/>
      <c r="I42" s="20"/>
    </row>
    <row r="43" spans="1:9" ht="18.75" customHeight="1" x14ac:dyDescent="0.15">
      <c r="A43" s="120">
        <v>40</v>
      </c>
      <c r="B43" s="120" t="str">
        <f>ASC(入力表!B43)</f>
        <v/>
      </c>
      <c r="C43" s="120">
        <f t="shared" si="0"/>
        <v>0</v>
      </c>
      <c r="D43" s="114" t="str">
        <f>DBCS(UPPER(入力表!C43))</f>
        <v/>
      </c>
      <c r="E43" s="20">
        <f>入力表!D43</f>
        <v>0</v>
      </c>
      <c r="F43" s="20" t="str">
        <f>DBCS(UPPER(入力表!E43))</f>
        <v/>
      </c>
      <c r="G43" s="20">
        <v>1</v>
      </c>
      <c r="H43" s="20"/>
      <c r="I43" s="20"/>
    </row>
    <row r="44" spans="1:9" ht="18.75" customHeight="1" x14ac:dyDescent="0.15">
      <c r="A44" s="120">
        <v>41</v>
      </c>
      <c r="B44" s="120" t="str">
        <f>ASC(入力表!B44)</f>
        <v/>
      </c>
      <c r="C44" s="120">
        <f t="shared" si="0"/>
        <v>0</v>
      </c>
      <c r="D44" s="114" t="str">
        <f>DBCS(UPPER(入力表!C44))</f>
        <v/>
      </c>
      <c r="E44" s="20">
        <f>入力表!D44</f>
        <v>0</v>
      </c>
      <c r="F44" s="20" t="str">
        <f>DBCS(UPPER(入力表!E44))</f>
        <v/>
      </c>
      <c r="G44" s="20">
        <v>1</v>
      </c>
      <c r="H44" s="20"/>
      <c r="I44" s="20"/>
    </row>
    <row r="45" spans="1:9" ht="18.75" customHeight="1" x14ac:dyDescent="0.15">
      <c r="A45" s="120">
        <v>42</v>
      </c>
      <c r="B45" s="120" t="str">
        <f>ASC(入力表!B45)</f>
        <v/>
      </c>
      <c r="C45" s="120">
        <f t="shared" si="0"/>
        <v>0</v>
      </c>
      <c r="D45" s="114" t="str">
        <f>DBCS(UPPER(入力表!C45))</f>
        <v/>
      </c>
      <c r="E45" s="20">
        <f>入力表!D45</f>
        <v>0</v>
      </c>
      <c r="F45" s="20" t="str">
        <f>DBCS(UPPER(入力表!E45))</f>
        <v/>
      </c>
      <c r="G45" s="20">
        <v>1</v>
      </c>
      <c r="H45" s="20"/>
      <c r="I45" s="20"/>
    </row>
    <row r="46" spans="1:9" ht="18.75" customHeight="1" x14ac:dyDescent="0.15">
      <c r="A46" s="120">
        <v>43</v>
      </c>
      <c r="B46" s="120" t="str">
        <f>ASC(入力表!B46)</f>
        <v/>
      </c>
      <c r="C46" s="120">
        <f t="shared" si="0"/>
        <v>0</v>
      </c>
      <c r="D46" s="114" t="str">
        <f>DBCS(UPPER(入力表!C46))</f>
        <v/>
      </c>
      <c r="E46" s="20">
        <f>入力表!D46</f>
        <v>0</v>
      </c>
      <c r="F46" s="20" t="str">
        <f>DBCS(UPPER(入力表!E46))</f>
        <v/>
      </c>
      <c r="G46" s="20">
        <v>1</v>
      </c>
      <c r="H46" s="20"/>
      <c r="I46" s="20"/>
    </row>
    <row r="47" spans="1:9" ht="18.75" customHeight="1" x14ac:dyDescent="0.15">
      <c r="A47" s="120">
        <v>44</v>
      </c>
      <c r="B47" s="120" t="str">
        <f>ASC(入力表!B47)</f>
        <v/>
      </c>
      <c r="C47" s="120">
        <f t="shared" si="0"/>
        <v>0</v>
      </c>
      <c r="D47" s="114" t="str">
        <f>DBCS(UPPER(入力表!C47))</f>
        <v/>
      </c>
      <c r="E47" s="20">
        <f>入力表!D47</f>
        <v>0</v>
      </c>
      <c r="F47" s="20" t="str">
        <f>DBCS(UPPER(入力表!E47))</f>
        <v/>
      </c>
      <c r="G47" s="20">
        <v>1</v>
      </c>
      <c r="H47" s="20"/>
      <c r="I47" s="20"/>
    </row>
    <row r="48" spans="1:9" ht="18.75" customHeight="1" x14ac:dyDescent="0.15">
      <c r="A48" s="120">
        <v>45</v>
      </c>
      <c r="B48" s="120" t="str">
        <f>ASC(入力表!B48)</f>
        <v/>
      </c>
      <c r="C48" s="120">
        <f t="shared" si="0"/>
        <v>0</v>
      </c>
      <c r="D48" s="114" t="str">
        <f>DBCS(UPPER(入力表!C48))</f>
        <v/>
      </c>
      <c r="E48" s="20">
        <f>入力表!D48</f>
        <v>0</v>
      </c>
      <c r="F48" s="20" t="str">
        <f>DBCS(UPPER(入力表!E48))</f>
        <v/>
      </c>
      <c r="G48" s="20">
        <v>1</v>
      </c>
      <c r="H48" s="20"/>
      <c r="I48" s="20"/>
    </row>
    <row r="49" spans="1:9" ht="18.75" customHeight="1" x14ac:dyDescent="0.15">
      <c r="A49" s="120">
        <v>46</v>
      </c>
      <c r="B49" s="120" t="str">
        <f>ASC(入力表!B49)</f>
        <v/>
      </c>
      <c r="C49" s="120">
        <f t="shared" si="0"/>
        <v>0</v>
      </c>
      <c r="D49" s="114" t="str">
        <f>DBCS(UPPER(入力表!C49))</f>
        <v/>
      </c>
      <c r="E49" s="20">
        <f>入力表!D49</f>
        <v>0</v>
      </c>
      <c r="F49" s="20" t="str">
        <f>DBCS(UPPER(入力表!E49))</f>
        <v/>
      </c>
      <c r="G49" s="20">
        <v>1</v>
      </c>
      <c r="H49" s="21"/>
      <c r="I49" s="21"/>
    </row>
    <row r="50" spans="1:9" ht="18.75" customHeight="1" x14ac:dyDescent="0.15">
      <c r="A50" s="120">
        <v>47</v>
      </c>
      <c r="B50" s="120" t="str">
        <f>ASC(入力表!B50)</f>
        <v/>
      </c>
      <c r="C50" s="120">
        <f t="shared" si="0"/>
        <v>0</v>
      </c>
      <c r="D50" s="114" t="str">
        <f>DBCS(UPPER(入力表!C50))</f>
        <v/>
      </c>
      <c r="E50" s="20">
        <f>入力表!D50</f>
        <v>0</v>
      </c>
      <c r="F50" s="20" t="str">
        <f>DBCS(UPPER(入力表!E50))</f>
        <v/>
      </c>
      <c r="G50" s="20">
        <v>1</v>
      </c>
      <c r="H50" s="20"/>
      <c r="I50" s="20"/>
    </row>
    <row r="51" spans="1:9" ht="18.75" customHeight="1" x14ac:dyDescent="0.15">
      <c r="A51" s="120">
        <v>48</v>
      </c>
      <c r="B51" s="120" t="str">
        <f>ASC(入力表!B51)</f>
        <v/>
      </c>
      <c r="C51" s="120">
        <f t="shared" si="0"/>
        <v>0</v>
      </c>
      <c r="D51" s="114" t="str">
        <f>DBCS(UPPER(入力表!C51))</f>
        <v/>
      </c>
      <c r="E51" s="20">
        <f>入力表!D51</f>
        <v>0</v>
      </c>
      <c r="F51" s="20" t="str">
        <f>DBCS(UPPER(入力表!E51))</f>
        <v/>
      </c>
      <c r="G51" s="20">
        <v>1</v>
      </c>
      <c r="H51" s="20"/>
      <c r="I51" s="20"/>
    </row>
    <row r="52" spans="1:9" ht="18.75" customHeight="1" x14ac:dyDescent="0.15">
      <c r="A52" s="120">
        <v>49</v>
      </c>
      <c r="B52" s="120" t="str">
        <f>ASC(入力表!B52)</f>
        <v/>
      </c>
      <c r="C52" s="120">
        <f t="shared" si="0"/>
        <v>0</v>
      </c>
      <c r="D52" s="114" t="str">
        <f>DBCS(UPPER(入力表!C52))</f>
        <v/>
      </c>
      <c r="E52" s="20">
        <f>入力表!D52</f>
        <v>0</v>
      </c>
      <c r="F52" s="20" t="str">
        <f>DBCS(UPPER(入力表!E52))</f>
        <v/>
      </c>
      <c r="G52" s="20">
        <v>1</v>
      </c>
      <c r="H52" s="20"/>
      <c r="I52" s="20"/>
    </row>
    <row r="53" spans="1:9" ht="18.75" customHeight="1" x14ac:dyDescent="0.15">
      <c r="A53" s="120">
        <v>50</v>
      </c>
      <c r="B53" s="120" t="str">
        <f>ASC(入力表!B53)</f>
        <v/>
      </c>
      <c r="C53" s="120">
        <f t="shared" si="0"/>
        <v>0</v>
      </c>
      <c r="D53" s="114" t="str">
        <f>DBCS(UPPER(入力表!C53))</f>
        <v/>
      </c>
      <c r="E53" s="20">
        <f>入力表!D53</f>
        <v>0</v>
      </c>
      <c r="F53" s="20" t="str">
        <f>DBCS(UPPER(入力表!E53))</f>
        <v/>
      </c>
      <c r="G53" s="20">
        <v>1</v>
      </c>
      <c r="H53" s="20"/>
      <c r="I53" s="20"/>
    </row>
    <row r="54" spans="1:9" ht="18.75" customHeight="1" x14ac:dyDescent="0.15">
      <c r="A54" s="120">
        <v>51</v>
      </c>
      <c r="B54" s="120" t="str">
        <f>ASC(入力表!B54)</f>
        <v/>
      </c>
      <c r="C54" s="120">
        <f t="shared" si="0"/>
        <v>0</v>
      </c>
      <c r="D54" s="114" t="str">
        <f>DBCS(UPPER(入力表!C54))</f>
        <v/>
      </c>
      <c r="E54" s="20">
        <f>入力表!D54</f>
        <v>0</v>
      </c>
      <c r="F54" s="20" t="str">
        <f>DBCS(UPPER(入力表!E54))</f>
        <v/>
      </c>
      <c r="G54" s="20">
        <v>1</v>
      </c>
      <c r="H54" s="20"/>
      <c r="I54" s="20"/>
    </row>
    <row r="55" spans="1:9" ht="18.75" customHeight="1" x14ac:dyDescent="0.15">
      <c r="A55" s="120">
        <v>52</v>
      </c>
      <c r="B55" s="120" t="str">
        <f>ASC(入力表!B55)</f>
        <v/>
      </c>
      <c r="C55" s="120">
        <f t="shared" si="0"/>
        <v>0</v>
      </c>
      <c r="D55" s="114" t="str">
        <f>DBCS(UPPER(入力表!C55))</f>
        <v/>
      </c>
      <c r="E55" s="20">
        <f>入力表!D55</f>
        <v>0</v>
      </c>
      <c r="F55" s="20" t="str">
        <f>DBCS(UPPER(入力表!E55))</f>
        <v/>
      </c>
      <c r="G55" s="20">
        <v>1</v>
      </c>
      <c r="H55" s="21"/>
      <c r="I55" s="21"/>
    </row>
    <row r="56" spans="1:9" ht="18.75" customHeight="1" x14ac:dyDescent="0.15">
      <c r="A56" s="120">
        <v>53</v>
      </c>
      <c r="B56" s="120" t="str">
        <f>ASC(入力表!B56)</f>
        <v/>
      </c>
      <c r="C56" s="120">
        <f t="shared" si="0"/>
        <v>0</v>
      </c>
      <c r="D56" s="114" t="str">
        <f>DBCS(UPPER(入力表!C56))</f>
        <v/>
      </c>
      <c r="E56" s="20">
        <f>入力表!D56</f>
        <v>0</v>
      </c>
      <c r="F56" s="20" t="str">
        <f>DBCS(UPPER(入力表!E56))</f>
        <v/>
      </c>
      <c r="G56" s="20">
        <v>1</v>
      </c>
      <c r="H56" s="20"/>
      <c r="I56" s="20"/>
    </row>
    <row r="57" spans="1:9" ht="18.75" customHeight="1" x14ac:dyDescent="0.15">
      <c r="A57" s="120">
        <v>54</v>
      </c>
      <c r="B57" s="120" t="str">
        <f>ASC(入力表!B57)</f>
        <v/>
      </c>
      <c r="C57" s="120">
        <f t="shared" si="0"/>
        <v>0</v>
      </c>
      <c r="D57" s="114" t="str">
        <f>DBCS(UPPER(入力表!C57))</f>
        <v/>
      </c>
      <c r="E57" s="20">
        <f>入力表!D57</f>
        <v>0</v>
      </c>
      <c r="F57" s="20" t="str">
        <f>DBCS(UPPER(入力表!E57))</f>
        <v/>
      </c>
      <c r="G57" s="20">
        <v>1</v>
      </c>
      <c r="H57" s="20"/>
      <c r="I57" s="20"/>
    </row>
    <row r="58" spans="1:9" ht="18.75" customHeight="1" x14ac:dyDescent="0.15">
      <c r="A58" s="120">
        <v>55</v>
      </c>
      <c r="B58" s="120" t="str">
        <f>ASC(入力表!B58)</f>
        <v/>
      </c>
      <c r="C58" s="120">
        <f t="shared" si="0"/>
        <v>0</v>
      </c>
      <c r="D58" s="114" t="str">
        <f>DBCS(UPPER(入力表!C58))</f>
        <v/>
      </c>
      <c r="E58" s="20">
        <f>入力表!D58</f>
        <v>0</v>
      </c>
      <c r="F58" s="20" t="str">
        <f>DBCS(UPPER(入力表!E58))</f>
        <v/>
      </c>
      <c r="G58" s="20">
        <v>1</v>
      </c>
      <c r="H58" s="20"/>
      <c r="I58" s="20"/>
    </row>
    <row r="59" spans="1:9" ht="18.75" customHeight="1" x14ac:dyDescent="0.15">
      <c r="A59" s="120">
        <v>56</v>
      </c>
      <c r="B59" s="120" t="str">
        <f>ASC(入力表!B59)</f>
        <v/>
      </c>
      <c r="C59" s="120">
        <f t="shared" si="0"/>
        <v>0</v>
      </c>
      <c r="D59" s="114" t="str">
        <f>DBCS(UPPER(入力表!C59))</f>
        <v/>
      </c>
      <c r="E59" s="20">
        <f>入力表!D59</f>
        <v>0</v>
      </c>
      <c r="F59" s="20" t="str">
        <f>DBCS(UPPER(入力表!E59))</f>
        <v/>
      </c>
      <c r="G59" s="20">
        <v>1</v>
      </c>
      <c r="H59" s="20"/>
      <c r="I59" s="20"/>
    </row>
    <row r="60" spans="1:9" ht="18.75" customHeight="1" x14ac:dyDescent="0.15">
      <c r="A60" s="120">
        <v>57</v>
      </c>
      <c r="B60" s="120" t="str">
        <f>ASC(入力表!B60)</f>
        <v/>
      </c>
      <c r="C60" s="120">
        <f t="shared" si="0"/>
        <v>0</v>
      </c>
      <c r="D60" s="114" t="str">
        <f>DBCS(UPPER(入力表!C60))</f>
        <v/>
      </c>
      <c r="E60" s="20">
        <f>入力表!D60</f>
        <v>0</v>
      </c>
      <c r="F60" s="20" t="str">
        <f>DBCS(UPPER(入力表!E60))</f>
        <v/>
      </c>
      <c r="G60" s="20">
        <v>1</v>
      </c>
      <c r="H60" s="20"/>
      <c r="I60" s="20"/>
    </row>
    <row r="61" spans="1:9" ht="18.75" customHeight="1" x14ac:dyDescent="0.15">
      <c r="A61" s="120">
        <v>58</v>
      </c>
      <c r="B61" s="120" t="str">
        <f>ASC(入力表!B61)</f>
        <v/>
      </c>
      <c r="C61" s="120">
        <f t="shared" si="0"/>
        <v>0</v>
      </c>
      <c r="D61" s="114" t="str">
        <f>DBCS(UPPER(入力表!C61))</f>
        <v/>
      </c>
      <c r="E61" s="20">
        <f>入力表!D61</f>
        <v>0</v>
      </c>
      <c r="F61" s="20" t="str">
        <f>DBCS(UPPER(入力表!E61))</f>
        <v/>
      </c>
      <c r="G61" s="20">
        <v>1</v>
      </c>
      <c r="H61" s="20"/>
      <c r="I61" s="20"/>
    </row>
    <row r="62" spans="1:9" ht="18.75" customHeight="1" x14ac:dyDescent="0.15">
      <c r="A62" s="120">
        <v>59</v>
      </c>
      <c r="B62" s="120" t="str">
        <f>ASC(入力表!B62)</f>
        <v/>
      </c>
      <c r="C62" s="120">
        <f t="shared" si="0"/>
        <v>0</v>
      </c>
      <c r="D62" s="114" t="str">
        <f>DBCS(UPPER(入力表!C62))</f>
        <v/>
      </c>
      <c r="E62" s="20">
        <f>入力表!D62</f>
        <v>0</v>
      </c>
      <c r="F62" s="20" t="str">
        <f>DBCS(UPPER(入力表!E62))</f>
        <v/>
      </c>
      <c r="G62" s="20">
        <v>1</v>
      </c>
      <c r="H62" s="20"/>
      <c r="I62" s="20"/>
    </row>
    <row r="63" spans="1:9" ht="18.75" customHeight="1" x14ac:dyDescent="0.15">
      <c r="A63" s="120">
        <v>60</v>
      </c>
      <c r="B63" s="120" t="str">
        <f>ASC(入力表!B63)</f>
        <v/>
      </c>
      <c r="C63" s="120">
        <f t="shared" si="0"/>
        <v>0</v>
      </c>
      <c r="D63" s="114" t="str">
        <f>DBCS(UPPER(入力表!C63))</f>
        <v/>
      </c>
      <c r="E63" s="20">
        <f>入力表!D63</f>
        <v>0</v>
      </c>
      <c r="F63" s="20" t="str">
        <f>DBCS(UPPER(入力表!E63))</f>
        <v/>
      </c>
      <c r="G63" s="20">
        <v>1</v>
      </c>
      <c r="H63" s="20"/>
      <c r="I63" s="20"/>
    </row>
    <row r="64" spans="1:9" ht="18.75" customHeight="1" x14ac:dyDescent="0.15">
      <c r="A64" s="120">
        <v>61</v>
      </c>
      <c r="B64" s="120" t="str">
        <f>ASC(入力表!B64)</f>
        <v/>
      </c>
      <c r="C64" s="120">
        <f t="shared" si="0"/>
        <v>0</v>
      </c>
      <c r="D64" s="114" t="str">
        <f>DBCS(UPPER(入力表!C64))</f>
        <v/>
      </c>
      <c r="E64" s="20">
        <f>入力表!D64</f>
        <v>0</v>
      </c>
      <c r="F64" s="20" t="str">
        <f>DBCS(UPPER(入力表!E64))</f>
        <v/>
      </c>
      <c r="G64" s="20">
        <v>1</v>
      </c>
      <c r="H64" s="20"/>
      <c r="I64" s="20"/>
    </row>
    <row r="65" spans="1:9" ht="18.75" customHeight="1" x14ac:dyDescent="0.15">
      <c r="A65" s="120">
        <v>62</v>
      </c>
      <c r="B65" s="120" t="str">
        <f>ASC(入力表!B65)</f>
        <v/>
      </c>
      <c r="C65" s="120">
        <f t="shared" si="0"/>
        <v>0</v>
      </c>
      <c r="D65" s="114" t="str">
        <f>DBCS(UPPER(入力表!C65))</f>
        <v/>
      </c>
      <c r="E65" s="20">
        <f>入力表!D65</f>
        <v>0</v>
      </c>
      <c r="F65" s="20" t="str">
        <f>DBCS(UPPER(入力表!E65))</f>
        <v/>
      </c>
      <c r="G65" s="20">
        <v>1</v>
      </c>
      <c r="H65" s="20"/>
      <c r="I65" s="20"/>
    </row>
    <row r="66" spans="1:9" ht="18.75" customHeight="1" x14ac:dyDescent="0.15">
      <c r="A66" s="120">
        <v>63</v>
      </c>
      <c r="B66" s="120" t="str">
        <f>ASC(入力表!B66)</f>
        <v/>
      </c>
      <c r="C66" s="120">
        <f t="shared" si="0"/>
        <v>0</v>
      </c>
      <c r="D66" s="114" t="str">
        <f>DBCS(UPPER(入力表!C66))</f>
        <v/>
      </c>
      <c r="E66" s="20">
        <f>入力表!D66</f>
        <v>0</v>
      </c>
      <c r="F66" s="20" t="str">
        <f>DBCS(UPPER(入力表!E66))</f>
        <v/>
      </c>
      <c r="G66" s="20">
        <v>1</v>
      </c>
      <c r="H66" s="20"/>
      <c r="I66" s="20"/>
    </row>
    <row r="67" spans="1:9" ht="18.75" customHeight="1" x14ac:dyDescent="0.15">
      <c r="A67" s="120">
        <v>64</v>
      </c>
      <c r="B67" s="120" t="str">
        <f>ASC(入力表!B67)</f>
        <v/>
      </c>
      <c r="C67" s="120">
        <f t="shared" si="0"/>
        <v>0</v>
      </c>
      <c r="D67" s="114" t="str">
        <f>DBCS(UPPER(入力表!C67))</f>
        <v/>
      </c>
      <c r="E67" s="20">
        <f>入力表!D67</f>
        <v>0</v>
      </c>
      <c r="F67" s="20" t="str">
        <f>DBCS(UPPER(入力表!E67))</f>
        <v/>
      </c>
      <c r="G67" s="20">
        <v>1</v>
      </c>
      <c r="H67" s="20"/>
      <c r="I67" s="20"/>
    </row>
    <row r="68" spans="1:9" ht="18.75" customHeight="1" x14ac:dyDescent="0.15">
      <c r="A68" s="120">
        <v>65</v>
      </c>
      <c r="B68" s="120" t="str">
        <f>ASC(入力表!B68)</f>
        <v/>
      </c>
      <c r="C68" s="120">
        <f t="shared" ref="C68:C131" si="1">COUNTIF(B68,"*3??あ*")+COUNTIF(B68,"*3??い*")+COUNTIF(B68,"*3??う*")+COUNTIF(B68,"*3??え*")+COUNTIF(B68,"*3??か*")+COUNTIF(B68,"*3??き*")+COUNTIF(B68,"*3??く*")+COUNTIF(B68,"*3??け*")+COUNTIF(B68,"*3??こ*")+COUNTIF(B68,"*3??を*")+COUNTIF(B68,"*5??あ*")+COUNTIF(B68,"*5??い*")+COUNTIF(B68,"*5??う*")+COUNTIF(B68,"*5??え*")+COUNTIF(B68,"*5??か*")+COUNTIF(B68,"*5??き*")+COUNTIF(B68,"*5??く*")+COUNTIF(B68,"*5??け*")+COUNTIF(B68,"*5??こ*")+COUNTIF(B68,"*5??を*")</f>
        <v>0</v>
      </c>
      <c r="D68" s="114" t="str">
        <f>DBCS(UPPER(入力表!C68))</f>
        <v/>
      </c>
      <c r="E68" s="20">
        <f>入力表!D68</f>
        <v>0</v>
      </c>
      <c r="F68" s="20" t="str">
        <f>DBCS(UPPER(入力表!E68))</f>
        <v/>
      </c>
      <c r="G68" s="20">
        <v>1</v>
      </c>
    </row>
    <row r="69" spans="1:9" ht="18.75" customHeight="1" x14ac:dyDescent="0.15">
      <c r="A69" s="120">
        <v>66</v>
      </c>
      <c r="B69" s="120" t="str">
        <f>ASC(入力表!B69)</f>
        <v/>
      </c>
      <c r="C69" s="120">
        <f t="shared" si="1"/>
        <v>0</v>
      </c>
      <c r="D69" s="114" t="str">
        <f>DBCS(UPPER(入力表!C69))</f>
        <v/>
      </c>
      <c r="E69" s="20">
        <f>入力表!D69</f>
        <v>0</v>
      </c>
      <c r="F69" s="20" t="str">
        <f>DBCS(UPPER(入力表!E69))</f>
        <v/>
      </c>
      <c r="G69" s="20">
        <v>1</v>
      </c>
    </row>
    <row r="70" spans="1:9" ht="18.75" customHeight="1" x14ac:dyDescent="0.15">
      <c r="A70" s="120">
        <v>67</v>
      </c>
      <c r="B70" s="120" t="str">
        <f>ASC(入力表!B70)</f>
        <v/>
      </c>
      <c r="C70" s="120">
        <f t="shared" si="1"/>
        <v>0</v>
      </c>
      <c r="D70" s="114" t="str">
        <f>DBCS(UPPER(入力表!C70))</f>
        <v/>
      </c>
      <c r="E70" s="20">
        <f>入力表!D70</f>
        <v>0</v>
      </c>
      <c r="F70" s="20" t="str">
        <f>DBCS(UPPER(入力表!E70))</f>
        <v/>
      </c>
      <c r="G70" s="20">
        <v>1</v>
      </c>
    </row>
    <row r="71" spans="1:9" ht="18.75" customHeight="1" x14ac:dyDescent="0.15">
      <c r="A71" s="120">
        <v>68</v>
      </c>
      <c r="B71" s="120" t="str">
        <f>ASC(入力表!B71)</f>
        <v/>
      </c>
      <c r="C71" s="120">
        <f t="shared" si="1"/>
        <v>0</v>
      </c>
      <c r="D71" s="114" t="str">
        <f>DBCS(UPPER(入力表!C71))</f>
        <v/>
      </c>
      <c r="E71" s="20">
        <f>入力表!D71</f>
        <v>0</v>
      </c>
      <c r="F71" s="20" t="str">
        <f>DBCS(UPPER(入力表!E71))</f>
        <v/>
      </c>
      <c r="G71" s="20">
        <v>1</v>
      </c>
    </row>
    <row r="72" spans="1:9" ht="18.75" customHeight="1" x14ac:dyDescent="0.15">
      <c r="A72" s="120">
        <v>69</v>
      </c>
      <c r="B72" s="120" t="str">
        <f>ASC(入力表!B72)</f>
        <v/>
      </c>
      <c r="C72" s="120">
        <f t="shared" si="1"/>
        <v>0</v>
      </c>
      <c r="D72" s="114" t="str">
        <f>DBCS(UPPER(入力表!C72))</f>
        <v/>
      </c>
      <c r="E72" s="20">
        <f>入力表!D72</f>
        <v>0</v>
      </c>
      <c r="F72" s="20" t="str">
        <f>DBCS(UPPER(入力表!E72))</f>
        <v/>
      </c>
      <c r="G72" s="20">
        <v>1</v>
      </c>
    </row>
    <row r="73" spans="1:9" ht="18.75" customHeight="1" x14ac:dyDescent="0.15">
      <c r="A73" s="120">
        <v>70</v>
      </c>
      <c r="B73" s="120" t="str">
        <f>ASC(入力表!B73)</f>
        <v/>
      </c>
      <c r="C73" s="120">
        <f t="shared" si="1"/>
        <v>0</v>
      </c>
      <c r="D73" s="114" t="str">
        <f>DBCS(UPPER(入力表!C73))</f>
        <v/>
      </c>
      <c r="E73" s="20">
        <f>入力表!D73</f>
        <v>0</v>
      </c>
      <c r="F73" s="20" t="str">
        <f>DBCS(UPPER(入力表!E73))</f>
        <v/>
      </c>
      <c r="G73" s="20">
        <v>1</v>
      </c>
    </row>
    <row r="74" spans="1:9" ht="18.75" customHeight="1" x14ac:dyDescent="0.15">
      <c r="A74" s="120">
        <v>71</v>
      </c>
      <c r="B74" s="120" t="str">
        <f>ASC(入力表!B74)</f>
        <v/>
      </c>
      <c r="C74" s="120">
        <f t="shared" si="1"/>
        <v>0</v>
      </c>
      <c r="D74" s="114" t="str">
        <f>DBCS(UPPER(入力表!C74))</f>
        <v/>
      </c>
      <c r="E74" s="20">
        <f>入力表!D74</f>
        <v>0</v>
      </c>
      <c r="F74" s="20" t="str">
        <f>DBCS(UPPER(入力表!E74))</f>
        <v/>
      </c>
      <c r="G74" s="20">
        <v>1</v>
      </c>
    </row>
    <row r="75" spans="1:9" ht="18.75" customHeight="1" x14ac:dyDescent="0.15">
      <c r="A75" s="120">
        <v>72</v>
      </c>
      <c r="B75" s="120" t="str">
        <f>ASC(入力表!B75)</f>
        <v/>
      </c>
      <c r="C75" s="120">
        <f t="shared" si="1"/>
        <v>0</v>
      </c>
      <c r="D75" s="114" t="str">
        <f>DBCS(UPPER(入力表!C75))</f>
        <v/>
      </c>
      <c r="E75" s="20">
        <f>入力表!D75</f>
        <v>0</v>
      </c>
      <c r="F75" s="20" t="str">
        <f>DBCS(UPPER(入力表!E75))</f>
        <v/>
      </c>
      <c r="G75" s="20">
        <v>1</v>
      </c>
    </row>
    <row r="76" spans="1:9" ht="18.75" customHeight="1" x14ac:dyDescent="0.15">
      <c r="A76" s="120">
        <v>73</v>
      </c>
      <c r="B76" s="120" t="str">
        <f>ASC(入力表!B76)</f>
        <v/>
      </c>
      <c r="C76" s="120">
        <f t="shared" si="1"/>
        <v>0</v>
      </c>
      <c r="D76" s="114" t="str">
        <f>DBCS(UPPER(入力表!C76))</f>
        <v/>
      </c>
      <c r="E76" s="20">
        <f>入力表!D76</f>
        <v>0</v>
      </c>
      <c r="F76" s="20" t="str">
        <f>DBCS(UPPER(入力表!E76))</f>
        <v/>
      </c>
      <c r="G76" s="20">
        <v>1</v>
      </c>
    </row>
    <row r="77" spans="1:9" ht="18.75" customHeight="1" x14ac:dyDescent="0.15">
      <c r="A77" s="120">
        <v>74</v>
      </c>
      <c r="B77" s="120" t="str">
        <f>ASC(入力表!B77)</f>
        <v/>
      </c>
      <c r="C77" s="120">
        <f t="shared" si="1"/>
        <v>0</v>
      </c>
      <c r="D77" s="114" t="str">
        <f>DBCS(UPPER(入力表!C77))</f>
        <v/>
      </c>
      <c r="E77" s="20">
        <f>入力表!D77</f>
        <v>0</v>
      </c>
      <c r="F77" s="20" t="str">
        <f>DBCS(UPPER(入力表!E77))</f>
        <v/>
      </c>
      <c r="G77" s="20">
        <v>1</v>
      </c>
    </row>
    <row r="78" spans="1:9" ht="18.75" customHeight="1" x14ac:dyDescent="0.15">
      <c r="A78" s="120">
        <v>75</v>
      </c>
      <c r="B78" s="120" t="str">
        <f>ASC(入力表!B78)</f>
        <v/>
      </c>
      <c r="C78" s="120">
        <f t="shared" si="1"/>
        <v>0</v>
      </c>
      <c r="D78" s="114" t="str">
        <f>DBCS(UPPER(入力表!C78))</f>
        <v/>
      </c>
      <c r="E78" s="20">
        <f>入力表!D78</f>
        <v>0</v>
      </c>
      <c r="F78" s="20" t="str">
        <f>DBCS(UPPER(入力表!E78))</f>
        <v/>
      </c>
      <c r="G78" s="20">
        <v>1</v>
      </c>
    </row>
    <row r="79" spans="1:9" ht="18.75" customHeight="1" x14ac:dyDescent="0.15">
      <c r="A79" s="120">
        <v>76</v>
      </c>
      <c r="B79" s="120" t="str">
        <f>ASC(入力表!B79)</f>
        <v/>
      </c>
      <c r="C79" s="120">
        <f t="shared" si="1"/>
        <v>0</v>
      </c>
      <c r="D79" s="114" t="str">
        <f>DBCS(UPPER(入力表!C79))</f>
        <v/>
      </c>
      <c r="E79" s="20">
        <f>入力表!D79</f>
        <v>0</v>
      </c>
      <c r="F79" s="20" t="str">
        <f>DBCS(UPPER(入力表!E79))</f>
        <v/>
      </c>
      <c r="G79" s="20">
        <v>1</v>
      </c>
    </row>
    <row r="80" spans="1:9" ht="18.75" customHeight="1" x14ac:dyDescent="0.15">
      <c r="A80" s="120">
        <v>77</v>
      </c>
      <c r="B80" s="120" t="str">
        <f>ASC(入力表!B80)</f>
        <v/>
      </c>
      <c r="C80" s="120">
        <f t="shared" si="1"/>
        <v>0</v>
      </c>
      <c r="D80" s="114" t="str">
        <f>DBCS(UPPER(入力表!C80))</f>
        <v/>
      </c>
      <c r="E80" s="20">
        <f>入力表!D80</f>
        <v>0</v>
      </c>
      <c r="F80" s="20" t="str">
        <f>DBCS(UPPER(入力表!E80))</f>
        <v/>
      </c>
      <c r="G80" s="20">
        <v>1</v>
      </c>
    </row>
    <row r="81" spans="1:7" ht="18.75" customHeight="1" x14ac:dyDescent="0.15">
      <c r="A81" s="120">
        <v>78</v>
      </c>
      <c r="B81" s="120" t="str">
        <f>ASC(入力表!B81)</f>
        <v/>
      </c>
      <c r="C81" s="120">
        <f t="shared" si="1"/>
        <v>0</v>
      </c>
      <c r="D81" s="114" t="str">
        <f>DBCS(UPPER(入力表!C81))</f>
        <v/>
      </c>
      <c r="E81" s="20">
        <f>入力表!D81</f>
        <v>0</v>
      </c>
      <c r="F81" s="20" t="str">
        <f>DBCS(UPPER(入力表!E81))</f>
        <v/>
      </c>
      <c r="G81" s="20">
        <v>1</v>
      </c>
    </row>
    <row r="82" spans="1:7" ht="18.75" customHeight="1" x14ac:dyDescent="0.15">
      <c r="A82" s="120">
        <v>79</v>
      </c>
      <c r="B82" s="120" t="str">
        <f>ASC(入力表!B82)</f>
        <v/>
      </c>
      <c r="C82" s="120">
        <f t="shared" si="1"/>
        <v>0</v>
      </c>
      <c r="D82" s="114" t="str">
        <f>DBCS(UPPER(入力表!C82))</f>
        <v/>
      </c>
      <c r="E82" s="20">
        <f>入力表!D82</f>
        <v>0</v>
      </c>
      <c r="F82" s="20" t="str">
        <f>DBCS(UPPER(入力表!E82))</f>
        <v/>
      </c>
      <c r="G82" s="20">
        <v>1</v>
      </c>
    </row>
    <row r="83" spans="1:7" ht="18.75" customHeight="1" x14ac:dyDescent="0.15">
      <c r="A83" s="120">
        <v>80</v>
      </c>
      <c r="B83" s="120" t="str">
        <f>ASC(入力表!B83)</f>
        <v/>
      </c>
      <c r="C83" s="120">
        <f t="shared" si="1"/>
        <v>0</v>
      </c>
      <c r="D83" s="114" t="str">
        <f>DBCS(UPPER(入力表!C83))</f>
        <v/>
      </c>
      <c r="E83" s="20">
        <f>入力表!D83</f>
        <v>0</v>
      </c>
      <c r="F83" s="20" t="str">
        <f>DBCS(UPPER(入力表!E83))</f>
        <v/>
      </c>
      <c r="G83" s="20">
        <v>1</v>
      </c>
    </row>
    <row r="84" spans="1:7" ht="18.75" customHeight="1" x14ac:dyDescent="0.15">
      <c r="A84" s="120">
        <v>81</v>
      </c>
      <c r="B84" s="120" t="str">
        <f>ASC(入力表!B84)</f>
        <v/>
      </c>
      <c r="C84" s="120">
        <f t="shared" si="1"/>
        <v>0</v>
      </c>
      <c r="D84" s="114" t="str">
        <f>DBCS(UPPER(入力表!C84))</f>
        <v/>
      </c>
      <c r="E84" s="20">
        <f>入力表!D84</f>
        <v>0</v>
      </c>
      <c r="F84" s="20" t="str">
        <f>DBCS(UPPER(入力表!E84))</f>
        <v/>
      </c>
      <c r="G84" s="20">
        <v>1</v>
      </c>
    </row>
    <row r="85" spans="1:7" ht="18.75" customHeight="1" x14ac:dyDescent="0.15">
      <c r="A85" s="120">
        <v>82</v>
      </c>
      <c r="B85" s="120" t="str">
        <f>ASC(入力表!B85)</f>
        <v/>
      </c>
      <c r="C85" s="120">
        <f t="shared" si="1"/>
        <v>0</v>
      </c>
      <c r="D85" s="114" t="str">
        <f>DBCS(UPPER(入力表!C85))</f>
        <v/>
      </c>
      <c r="E85" s="20">
        <f>入力表!D85</f>
        <v>0</v>
      </c>
      <c r="F85" s="20" t="str">
        <f>DBCS(UPPER(入力表!E85))</f>
        <v/>
      </c>
      <c r="G85" s="20">
        <v>1</v>
      </c>
    </row>
    <row r="86" spans="1:7" ht="18.75" customHeight="1" x14ac:dyDescent="0.15">
      <c r="A86" s="120">
        <v>83</v>
      </c>
      <c r="B86" s="120" t="str">
        <f>ASC(入力表!B86)</f>
        <v/>
      </c>
      <c r="C86" s="120">
        <f t="shared" si="1"/>
        <v>0</v>
      </c>
      <c r="D86" s="114" t="str">
        <f>DBCS(UPPER(入力表!C86))</f>
        <v/>
      </c>
      <c r="E86" s="20">
        <f>入力表!D86</f>
        <v>0</v>
      </c>
      <c r="F86" s="20" t="str">
        <f>DBCS(UPPER(入力表!E86))</f>
        <v/>
      </c>
      <c r="G86" s="20">
        <v>1</v>
      </c>
    </row>
    <row r="87" spans="1:7" ht="18.75" customHeight="1" x14ac:dyDescent="0.15">
      <c r="A87" s="120">
        <v>84</v>
      </c>
      <c r="B87" s="120" t="str">
        <f>ASC(入力表!B87)</f>
        <v/>
      </c>
      <c r="C87" s="120">
        <f t="shared" si="1"/>
        <v>0</v>
      </c>
      <c r="D87" s="114" t="str">
        <f>DBCS(UPPER(入力表!C87))</f>
        <v/>
      </c>
      <c r="E87" s="20">
        <f>入力表!D87</f>
        <v>0</v>
      </c>
      <c r="F87" s="20" t="str">
        <f>DBCS(UPPER(入力表!E87))</f>
        <v/>
      </c>
      <c r="G87" s="20">
        <v>1</v>
      </c>
    </row>
    <row r="88" spans="1:7" ht="18.75" customHeight="1" x14ac:dyDescent="0.15">
      <c r="A88" s="120">
        <v>85</v>
      </c>
      <c r="B88" s="120" t="str">
        <f>ASC(入力表!B88)</f>
        <v/>
      </c>
      <c r="C88" s="120">
        <f t="shared" si="1"/>
        <v>0</v>
      </c>
      <c r="D88" s="114" t="str">
        <f>DBCS(UPPER(入力表!C88))</f>
        <v/>
      </c>
      <c r="E88" s="20">
        <f>入力表!D88</f>
        <v>0</v>
      </c>
      <c r="F88" s="20" t="str">
        <f>DBCS(UPPER(入力表!E88))</f>
        <v/>
      </c>
      <c r="G88" s="20">
        <v>1</v>
      </c>
    </row>
    <row r="89" spans="1:7" ht="18.75" customHeight="1" x14ac:dyDescent="0.15">
      <c r="A89" s="120">
        <v>86</v>
      </c>
      <c r="B89" s="120" t="str">
        <f>ASC(入力表!B89)</f>
        <v/>
      </c>
      <c r="C89" s="120">
        <f t="shared" si="1"/>
        <v>0</v>
      </c>
      <c r="D89" s="114" t="str">
        <f>DBCS(UPPER(入力表!C89))</f>
        <v/>
      </c>
      <c r="E89" s="20">
        <f>入力表!D89</f>
        <v>0</v>
      </c>
      <c r="F89" s="20" t="str">
        <f>DBCS(UPPER(入力表!E89))</f>
        <v/>
      </c>
      <c r="G89" s="20">
        <v>1</v>
      </c>
    </row>
    <row r="90" spans="1:7" ht="18.75" customHeight="1" x14ac:dyDescent="0.15">
      <c r="A90" s="120">
        <v>87</v>
      </c>
      <c r="B90" s="120" t="str">
        <f>ASC(入力表!B90)</f>
        <v/>
      </c>
      <c r="C90" s="120">
        <f t="shared" si="1"/>
        <v>0</v>
      </c>
      <c r="D90" s="114" t="str">
        <f>DBCS(UPPER(入力表!C90))</f>
        <v/>
      </c>
      <c r="E90" s="20">
        <f>入力表!D90</f>
        <v>0</v>
      </c>
      <c r="F90" s="20" t="str">
        <f>DBCS(UPPER(入力表!E90))</f>
        <v/>
      </c>
      <c r="G90" s="20">
        <v>1</v>
      </c>
    </row>
    <row r="91" spans="1:7" ht="18.75" customHeight="1" x14ac:dyDescent="0.15">
      <c r="A91" s="120">
        <v>88</v>
      </c>
      <c r="B91" s="120" t="str">
        <f>ASC(入力表!B91)</f>
        <v/>
      </c>
      <c r="C91" s="120">
        <f t="shared" si="1"/>
        <v>0</v>
      </c>
      <c r="D91" s="114" t="str">
        <f>DBCS(UPPER(入力表!C91))</f>
        <v/>
      </c>
      <c r="E91" s="20">
        <f>入力表!D91</f>
        <v>0</v>
      </c>
      <c r="F91" s="20" t="str">
        <f>DBCS(UPPER(入力表!E91))</f>
        <v/>
      </c>
      <c r="G91" s="20">
        <v>1</v>
      </c>
    </row>
    <row r="92" spans="1:7" ht="18.75" customHeight="1" x14ac:dyDescent="0.15">
      <c r="A92" s="120">
        <v>89</v>
      </c>
      <c r="B92" s="120" t="str">
        <f>ASC(入力表!B92)</f>
        <v/>
      </c>
      <c r="C92" s="120">
        <f t="shared" si="1"/>
        <v>0</v>
      </c>
      <c r="D92" s="114" t="str">
        <f>DBCS(UPPER(入力表!C92))</f>
        <v/>
      </c>
      <c r="E92" s="20">
        <f>入力表!D92</f>
        <v>0</v>
      </c>
      <c r="F92" s="20" t="str">
        <f>DBCS(UPPER(入力表!E92))</f>
        <v/>
      </c>
      <c r="G92" s="20">
        <v>1</v>
      </c>
    </row>
    <row r="93" spans="1:7" ht="18.75" customHeight="1" x14ac:dyDescent="0.15">
      <c r="A93" s="120">
        <v>90</v>
      </c>
      <c r="B93" s="120" t="str">
        <f>ASC(入力表!B93)</f>
        <v/>
      </c>
      <c r="C93" s="120">
        <f t="shared" si="1"/>
        <v>0</v>
      </c>
      <c r="D93" s="114" t="str">
        <f>DBCS(UPPER(入力表!C93))</f>
        <v/>
      </c>
      <c r="E93" s="20">
        <f>入力表!D93</f>
        <v>0</v>
      </c>
      <c r="F93" s="20" t="str">
        <f>DBCS(UPPER(入力表!E93))</f>
        <v/>
      </c>
      <c r="G93" s="20">
        <v>1</v>
      </c>
    </row>
    <row r="94" spans="1:7" ht="18.75" customHeight="1" x14ac:dyDescent="0.15">
      <c r="A94" s="120">
        <v>91</v>
      </c>
      <c r="B94" s="120" t="str">
        <f>ASC(入力表!B94)</f>
        <v/>
      </c>
      <c r="C94" s="120">
        <f t="shared" si="1"/>
        <v>0</v>
      </c>
      <c r="D94" s="114" t="str">
        <f>DBCS(UPPER(入力表!C94))</f>
        <v/>
      </c>
      <c r="E94" s="20">
        <f>入力表!D94</f>
        <v>0</v>
      </c>
      <c r="F94" s="20" t="str">
        <f>DBCS(UPPER(入力表!E94))</f>
        <v/>
      </c>
      <c r="G94" s="20">
        <v>1</v>
      </c>
    </row>
    <row r="95" spans="1:7" ht="18.75" customHeight="1" x14ac:dyDescent="0.15">
      <c r="A95" s="120">
        <v>92</v>
      </c>
      <c r="B95" s="120" t="str">
        <f>ASC(入力表!B95)</f>
        <v/>
      </c>
      <c r="C95" s="120">
        <f t="shared" si="1"/>
        <v>0</v>
      </c>
      <c r="D95" s="114" t="str">
        <f>DBCS(UPPER(入力表!C95))</f>
        <v/>
      </c>
      <c r="E95" s="20">
        <f>入力表!D95</f>
        <v>0</v>
      </c>
      <c r="F95" s="20" t="str">
        <f>DBCS(UPPER(入力表!E95))</f>
        <v/>
      </c>
      <c r="G95" s="20">
        <v>1</v>
      </c>
    </row>
    <row r="96" spans="1:7" ht="18.75" customHeight="1" x14ac:dyDescent="0.15">
      <c r="A96" s="120">
        <v>93</v>
      </c>
      <c r="B96" s="120" t="str">
        <f>ASC(入力表!B96)</f>
        <v/>
      </c>
      <c r="C96" s="120">
        <f t="shared" si="1"/>
        <v>0</v>
      </c>
      <c r="D96" s="114" t="str">
        <f>DBCS(UPPER(入力表!C96))</f>
        <v/>
      </c>
      <c r="E96" s="20">
        <f>入力表!D96</f>
        <v>0</v>
      </c>
      <c r="F96" s="20" t="str">
        <f>DBCS(UPPER(入力表!E96))</f>
        <v/>
      </c>
      <c r="G96" s="20">
        <v>1</v>
      </c>
    </row>
    <row r="97" spans="1:7" ht="18.75" customHeight="1" x14ac:dyDescent="0.15">
      <c r="A97" s="120">
        <v>94</v>
      </c>
      <c r="B97" s="120" t="str">
        <f>ASC(入力表!B97)</f>
        <v/>
      </c>
      <c r="C97" s="120">
        <f t="shared" si="1"/>
        <v>0</v>
      </c>
      <c r="D97" s="114" t="str">
        <f>DBCS(UPPER(入力表!C97))</f>
        <v/>
      </c>
      <c r="E97" s="20">
        <f>入力表!D97</f>
        <v>0</v>
      </c>
      <c r="F97" s="20" t="str">
        <f>DBCS(UPPER(入力表!E97))</f>
        <v/>
      </c>
      <c r="G97" s="20">
        <v>1</v>
      </c>
    </row>
    <row r="98" spans="1:7" ht="18.75" customHeight="1" x14ac:dyDescent="0.15">
      <c r="A98" s="120">
        <v>95</v>
      </c>
      <c r="B98" s="120" t="str">
        <f>ASC(入力表!B98)</f>
        <v/>
      </c>
      <c r="C98" s="120">
        <f t="shared" si="1"/>
        <v>0</v>
      </c>
      <c r="D98" s="114" t="str">
        <f>DBCS(UPPER(入力表!C98))</f>
        <v/>
      </c>
      <c r="E98" s="20">
        <f>入力表!D98</f>
        <v>0</v>
      </c>
      <c r="F98" s="20" t="str">
        <f>DBCS(UPPER(入力表!E98))</f>
        <v/>
      </c>
      <c r="G98" s="20">
        <v>1</v>
      </c>
    </row>
    <row r="99" spans="1:7" ht="18.75" customHeight="1" x14ac:dyDescent="0.15">
      <c r="A99" s="120">
        <v>96</v>
      </c>
      <c r="B99" s="120" t="str">
        <f>ASC(入力表!B99)</f>
        <v/>
      </c>
      <c r="C99" s="120">
        <f t="shared" si="1"/>
        <v>0</v>
      </c>
      <c r="D99" s="114" t="str">
        <f>DBCS(UPPER(入力表!C99))</f>
        <v/>
      </c>
      <c r="E99" s="20">
        <f>入力表!D99</f>
        <v>0</v>
      </c>
      <c r="F99" s="20" t="str">
        <f>DBCS(UPPER(入力表!E99))</f>
        <v/>
      </c>
      <c r="G99" s="20">
        <v>1</v>
      </c>
    </row>
    <row r="100" spans="1:7" ht="18.75" customHeight="1" x14ac:dyDescent="0.15">
      <c r="A100" s="120">
        <v>97</v>
      </c>
      <c r="B100" s="120" t="str">
        <f>ASC(入力表!B100)</f>
        <v/>
      </c>
      <c r="C100" s="120">
        <f t="shared" si="1"/>
        <v>0</v>
      </c>
      <c r="D100" s="114" t="str">
        <f>DBCS(UPPER(入力表!C100))</f>
        <v/>
      </c>
      <c r="E100" s="20">
        <f>入力表!D100</f>
        <v>0</v>
      </c>
      <c r="F100" s="20" t="str">
        <f>DBCS(UPPER(入力表!E100))</f>
        <v/>
      </c>
      <c r="G100" s="20">
        <v>1</v>
      </c>
    </row>
    <row r="101" spans="1:7" ht="18.75" customHeight="1" x14ac:dyDescent="0.15">
      <c r="A101" s="120">
        <v>98</v>
      </c>
      <c r="B101" s="120" t="str">
        <f>ASC(入力表!B101)</f>
        <v/>
      </c>
      <c r="C101" s="120">
        <f t="shared" si="1"/>
        <v>0</v>
      </c>
      <c r="D101" s="114" t="str">
        <f>DBCS(UPPER(入力表!C101))</f>
        <v/>
      </c>
      <c r="E101" s="20">
        <f>入力表!D101</f>
        <v>0</v>
      </c>
      <c r="F101" s="20" t="str">
        <f>DBCS(UPPER(入力表!E101))</f>
        <v/>
      </c>
      <c r="G101" s="20">
        <v>1</v>
      </c>
    </row>
    <row r="102" spans="1:7" ht="18.75" customHeight="1" x14ac:dyDescent="0.15">
      <c r="A102" s="120">
        <v>99</v>
      </c>
      <c r="B102" s="120" t="str">
        <f>ASC(入力表!B102)</f>
        <v/>
      </c>
      <c r="C102" s="120">
        <f t="shared" si="1"/>
        <v>0</v>
      </c>
      <c r="D102" s="114" t="str">
        <f>DBCS(UPPER(入力表!C102))</f>
        <v/>
      </c>
      <c r="E102" s="20">
        <f>入力表!D102</f>
        <v>0</v>
      </c>
      <c r="F102" s="20" t="str">
        <f>DBCS(UPPER(入力表!E102))</f>
        <v/>
      </c>
      <c r="G102" s="20">
        <v>1</v>
      </c>
    </row>
    <row r="103" spans="1:7" ht="18.75" customHeight="1" x14ac:dyDescent="0.15">
      <c r="A103" s="120">
        <v>100</v>
      </c>
      <c r="B103" s="120" t="str">
        <f>ASC(入力表!B103)</f>
        <v/>
      </c>
      <c r="C103" s="120">
        <f t="shared" si="1"/>
        <v>0</v>
      </c>
      <c r="D103" s="114" t="str">
        <f>DBCS(UPPER(入力表!C103))</f>
        <v/>
      </c>
      <c r="E103" s="20">
        <f>入力表!D103</f>
        <v>0</v>
      </c>
      <c r="F103" s="20" t="str">
        <f>DBCS(UPPER(入力表!E103))</f>
        <v/>
      </c>
      <c r="G103" s="20">
        <v>1</v>
      </c>
    </row>
    <row r="104" spans="1:7" ht="18.75" customHeight="1" x14ac:dyDescent="0.15">
      <c r="A104" s="120">
        <v>101</v>
      </c>
      <c r="B104" s="120" t="str">
        <f>ASC(入力表!B104)</f>
        <v/>
      </c>
      <c r="C104" s="120">
        <f t="shared" si="1"/>
        <v>0</v>
      </c>
      <c r="D104" s="114" t="str">
        <f>DBCS(UPPER(入力表!C104))</f>
        <v/>
      </c>
      <c r="E104" s="20">
        <f>入力表!D104</f>
        <v>0</v>
      </c>
      <c r="F104" s="20" t="str">
        <f>DBCS(UPPER(入力表!E104))</f>
        <v/>
      </c>
      <c r="G104" s="20">
        <v>1</v>
      </c>
    </row>
    <row r="105" spans="1:7" ht="18.75" customHeight="1" x14ac:dyDescent="0.15">
      <c r="A105" s="120">
        <v>102</v>
      </c>
      <c r="B105" s="120" t="str">
        <f>ASC(入力表!B105)</f>
        <v/>
      </c>
      <c r="C105" s="120">
        <f t="shared" si="1"/>
        <v>0</v>
      </c>
      <c r="D105" s="114" t="str">
        <f>DBCS(UPPER(入力表!C105))</f>
        <v/>
      </c>
      <c r="E105" s="20">
        <f>入力表!D105</f>
        <v>0</v>
      </c>
      <c r="F105" s="20" t="str">
        <f>DBCS(UPPER(入力表!E105))</f>
        <v/>
      </c>
      <c r="G105" s="20">
        <v>1</v>
      </c>
    </row>
    <row r="106" spans="1:7" ht="18.75" customHeight="1" x14ac:dyDescent="0.15">
      <c r="A106" s="120">
        <v>103</v>
      </c>
      <c r="B106" s="120" t="str">
        <f>ASC(入力表!B106)</f>
        <v/>
      </c>
      <c r="C106" s="120">
        <f t="shared" si="1"/>
        <v>0</v>
      </c>
      <c r="D106" s="114" t="str">
        <f>DBCS(UPPER(入力表!C106))</f>
        <v/>
      </c>
      <c r="E106" s="20">
        <f>入力表!D106</f>
        <v>0</v>
      </c>
      <c r="F106" s="20" t="str">
        <f>DBCS(UPPER(入力表!E106))</f>
        <v/>
      </c>
      <c r="G106" s="20">
        <v>1</v>
      </c>
    </row>
    <row r="107" spans="1:7" ht="18.75" customHeight="1" x14ac:dyDescent="0.15">
      <c r="A107" s="120">
        <v>104</v>
      </c>
      <c r="B107" s="120" t="str">
        <f>ASC(入力表!B107)</f>
        <v/>
      </c>
      <c r="C107" s="120">
        <f t="shared" si="1"/>
        <v>0</v>
      </c>
      <c r="D107" s="114" t="str">
        <f>DBCS(UPPER(入力表!C107))</f>
        <v/>
      </c>
      <c r="E107" s="20">
        <f>入力表!D107</f>
        <v>0</v>
      </c>
      <c r="F107" s="20" t="str">
        <f>DBCS(UPPER(入力表!E107))</f>
        <v/>
      </c>
      <c r="G107" s="20">
        <v>1</v>
      </c>
    </row>
    <row r="108" spans="1:7" ht="18.75" customHeight="1" x14ac:dyDescent="0.15">
      <c r="A108" s="120">
        <v>105</v>
      </c>
      <c r="B108" s="120" t="str">
        <f>ASC(入力表!B108)</f>
        <v/>
      </c>
      <c r="C108" s="120">
        <f t="shared" si="1"/>
        <v>0</v>
      </c>
      <c r="D108" s="114" t="str">
        <f>DBCS(UPPER(入力表!C108))</f>
        <v/>
      </c>
      <c r="E108" s="20">
        <f>入力表!D108</f>
        <v>0</v>
      </c>
      <c r="F108" s="20" t="str">
        <f>DBCS(UPPER(入力表!E108))</f>
        <v/>
      </c>
      <c r="G108" s="20">
        <v>1</v>
      </c>
    </row>
    <row r="109" spans="1:7" ht="18.75" customHeight="1" x14ac:dyDescent="0.15">
      <c r="A109" s="120">
        <v>106</v>
      </c>
      <c r="B109" s="120" t="str">
        <f>ASC(入力表!B109)</f>
        <v/>
      </c>
      <c r="C109" s="120">
        <f t="shared" si="1"/>
        <v>0</v>
      </c>
      <c r="D109" s="114" t="str">
        <f>DBCS(UPPER(入力表!C109))</f>
        <v/>
      </c>
      <c r="E109" s="20">
        <f>入力表!D109</f>
        <v>0</v>
      </c>
      <c r="F109" s="20" t="str">
        <f>DBCS(UPPER(入力表!E109))</f>
        <v/>
      </c>
      <c r="G109" s="20">
        <v>1</v>
      </c>
    </row>
    <row r="110" spans="1:7" ht="18.75" customHeight="1" x14ac:dyDescent="0.15">
      <c r="A110" s="120">
        <v>107</v>
      </c>
      <c r="B110" s="120" t="str">
        <f>ASC(入力表!B110)</f>
        <v/>
      </c>
      <c r="C110" s="120">
        <f t="shared" si="1"/>
        <v>0</v>
      </c>
      <c r="D110" s="114" t="str">
        <f>DBCS(UPPER(入力表!C110))</f>
        <v/>
      </c>
      <c r="E110" s="20">
        <f>入力表!D110</f>
        <v>0</v>
      </c>
      <c r="F110" s="20" t="str">
        <f>DBCS(UPPER(入力表!E110))</f>
        <v/>
      </c>
      <c r="G110" s="20">
        <v>1</v>
      </c>
    </row>
    <row r="111" spans="1:7" ht="18.75" customHeight="1" x14ac:dyDescent="0.15">
      <c r="A111" s="120">
        <v>108</v>
      </c>
      <c r="B111" s="120" t="str">
        <f>ASC(入力表!B111)</f>
        <v/>
      </c>
      <c r="C111" s="120">
        <f t="shared" si="1"/>
        <v>0</v>
      </c>
      <c r="D111" s="114" t="str">
        <f>DBCS(UPPER(入力表!C111))</f>
        <v/>
      </c>
      <c r="E111" s="20">
        <f>入力表!D111</f>
        <v>0</v>
      </c>
      <c r="F111" s="20" t="str">
        <f>DBCS(UPPER(入力表!E111))</f>
        <v/>
      </c>
      <c r="G111" s="20">
        <v>1</v>
      </c>
    </row>
    <row r="112" spans="1:7" ht="18.75" customHeight="1" x14ac:dyDescent="0.15">
      <c r="A112" s="120">
        <v>109</v>
      </c>
      <c r="B112" s="120" t="str">
        <f>ASC(入力表!B112)</f>
        <v/>
      </c>
      <c r="C112" s="120">
        <f t="shared" si="1"/>
        <v>0</v>
      </c>
      <c r="D112" s="114" t="str">
        <f>DBCS(UPPER(入力表!C112))</f>
        <v/>
      </c>
      <c r="E112" s="20">
        <f>入力表!D112</f>
        <v>0</v>
      </c>
      <c r="F112" s="20" t="str">
        <f>DBCS(UPPER(入力表!E112))</f>
        <v/>
      </c>
      <c r="G112" s="20">
        <v>1</v>
      </c>
    </row>
    <row r="113" spans="1:7" ht="18.75" customHeight="1" x14ac:dyDescent="0.15">
      <c r="A113" s="120">
        <v>110</v>
      </c>
      <c r="B113" s="120" t="str">
        <f>ASC(入力表!B113)</f>
        <v/>
      </c>
      <c r="C113" s="120">
        <f t="shared" si="1"/>
        <v>0</v>
      </c>
      <c r="D113" s="114" t="str">
        <f>DBCS(UPPER(入力表!C113))</f>
        <v/>
      </c>
      <c r="E113" s="20">
        <f>入力表!D113</f>
        <v>0</v>
      </c>
      <c r="F113" s="20" t="str">
        <f>DBCS(UPPER(入力表!E113))</f>
        <v/>
      </c>
      <c r="G113" s="20">
        <v>1</v>
      </c>
    </row>
    <row r="114" spans="1:7" ht="18.75" customHeight="1" x14ac:dyDescent="0.15">
      <c r="A114" s="120">
        <v>111</v>
      </c>
      <c r="B114" s="120" t="str">
        <f>ASC(入力表!B114)</f>
        <v/>
      </c>
      <c r="C114" s="120">
        <f t="shared" si="1"/>
        <v>0</v>
      </c>
      <c r="D114" s="114" t="str">
        <f>DBCS(UPPER(入力表!C114))</f>
        <v/>
      </c>
      <c r="E114" s="20">
        <f>入力表!D114</f>
        <v>0</v>
      </c>
      <c r="F114" s="20" t="str">
        <f>DBCS(UPPER(入力表!E114))</f>
        <v/>
      </c>
      <c r="G114" s="20">
        <v>1</v>
      </c>
    </row>
    <row r="115" spans="1:7" ht="18.75" customHeight="1" x14ac:dyDescent="0.15">
      <c r="A115" s="120">
        <v>112</v>
      </c>
      <c r="B115" s="120" t="str">
        <f>ASC(入力表!B115)</f>
        <v/>
      </c>
      <c r="C115" s="120">
        <f t="shared" si="1"/>
        <v>0</v>
      </c>
      <c r="D115" s="114" t="str">
        <f>DBCS(UPPER(入力表!C115))</f>
        <v/>
      </c>
      <c r="E115" s="20">
        <f>入力表!D115</f>
        <v>0</v>
      </c>
      <c r="F115" s="20" t="str">
        <f>DBCS(UPPER(入力表!E115))</f>
        <v/>
      </c>
      <c r="G115" s="20">
        <v>1</v>
      </c>
    </row>
    <row r="116" spans="1:7" ht="18.75" customHeight="1" x14ac:dyDescent="0.15">
      <c r="A116" s="120">
        <v>113</v>
      </c>
      <c r="B116" s="120" t="str">
        <f>ASC(入力表!B116)</f>
        <v/>
      </c>
      <c r="C116" s="120">
        <f t="shared" si="1"/>
        <v>0</v>
      </c>
      <c r="D116" s="114" t="str">
        <f>DBCS(UPPER(入力表!C116))</f>
        <v/>
      </c>
      <c r="E116" s="20">
        <f>入力表!D116</f>
        <v>0</v>
      </c>
      <c r="F116" s="20" t="str">
        <f>DBCS(UPPER(入力表!E116))</f>
        <v/>
      </c>
      <c r="G116" s="20">
        <v>1</v>
      </c>
    </row>
    <row r="117" spans="1:7" ht="18.75" customHeight="1" x14ac:dyDescent="0.15">
      <c r="A117" s="120">
        <v>114</v>
      </c>
      <c r="B117" s="120" t="str">
        <f>ASC(入力表!B117)</f>
        <v/>
      </c>
      <c r="C117" s="120">
        <f t="shared" si="1"/>
        <v>0</v>
      </c>
      <c r="D117" s="114" t="str">
        <f>DBCS(UPPER(入力表!C117))</f>
        <v/>
      </c>
      <c r="E117" s="20">
        <f>入力表!D117</f>
        <v>0</v>
      </c>
      <c r="F117" s="20" t="str">
        <f>DBCS(UPPER(入力表!E117))</f>
        <v/>
      </c>
      <c r="G117" s="20">
        <v>1</v>
      </c>
    </row>
    <row r="118" spans="1:7" ht="18.75" customHeight="1" x14ac:dyDescent="0.15">
      <c r="A118" s="120">
        <v>115</v>
      </c>
      <c r="B118" s="120" t="str">
        <f>ASC(入力表!B118)</f>
        <v/>
      </c>
      <c r="C118" s="120">
        <f t="shared" si="1"/>
        <v>0</v>
      </c>
      <c r="D118" s="114" t="str">
        <f>DBCS(UPPER(入力表!C118))</f>
        <v/>
      </c>
      <c r="E118" s="20">
        <f>入力表!D118</f>
        <v>0</v>
      </c>
      <c r="F118" s="20" t="str">
        <f>DBCS(UPPER(入力表!E118))</f>
        <v/>
      </c>
      <c r="G118" s="20">
        <v>1</v>
      </c>
    </row>
    <row r="119" spans="1:7" ht="18.75" customHeight="1" x14ac:dyDescent="0.15">
      <c r="A119" s="120">
        <v>116</v>
      </c>
      <c r="B119" s="120" t="str">
        <f>ASC(入力表!B119)</f>
        <v/>
      </c>
      <c r="C119" s="120">
        <f t="shared" si="1"/>
        <v>0</v>
      </c>
      <c r="D119" s="114" t="str">
        <f>DBCS(UPPER(入力表!C119))</f>
        <v/>
      </c>
      <c r="E119" s="20">
        <f>入力表!D119</f>
        <v>0</v>
      </c>
      <c r="F119" s="20" t="str">
        <f>DBCS(UPPER(入力表!E119))</f>
        <v/>
      </c>
      <c r="G119" s="20">
        <v>1</v>
      </c>
    </row>
    <row r="120" spans="1:7" ht="18.75" customHeight="1" x14ac:dyDescent="0.15">
      <c r="A120" s="120">
        <v>117</v>
      </c>
      <c r="B120" s="120" t="str">
        <f>ASC(入力表!B120)</f>
        <v/>
      </c>
      <c r="C120" s="120">
        <f t="shared" si="1"/>
        <v>0</v>
      </c>
      <c r="D120" s="114" t="str">
        <f>DBCS(UPPER(入力表!C120))</f>
        <v/>
      </c>
      <c r="E120" s="20">
        <f>入力表!D120</f>
        <v>0</v>
      </c>
      <c r="F120" s="20" t="str">
        <f>DBCS(UPPER(入力表!E120))</f>
        <v/>
      </c>
      <c r="G120" s="20">
        <v>1</v>
      </c>
    </row>
    <row r="121" spans="1:7" ht="18.75" customHeight="1" x14ac:dyDescent="0.15">
      <c r="A121" s="120">
        <v>118</v>
      </c>
      <c r="B121" s="120" t="str">
        <f>ASC(入力表!B121)</f>
        <v/>
      </c>
      <c r="C121" s="120">
        <f t="shared" si="1"/>
        <v>0</v>
      </c>
      <c r="D121" s="114" t="str">
        <f>DBCS(UPPER(入力表!C121))</f>
        <v/>
      </c>
      <c r="E121" s="20">
        <f>入力表!D121</f>
        <v>0</v>
      </c>
      <c r="F121" s="20" t="str">
        <f>DBCS(UPPER(入力表!E121))</f>
        <v/>
      </c>
      <c r="G121" s="20">
        <v>1</v>
      </c>
    </row>
    <row r="122" spans="1:7" ht="18.75" customHeight="1" x14ac:dyDescent="0.15">
      <c r="A122" s="120">
        <v>119</v>
      </c>
      <c r="B122" s="120" t="str">
        <f>ASC(入力表!B122)</f>
        <v/>
      </c>
      <c r="C122" s="120">
        <f t="shared" si="1"/>
        <v>0</v>
      </c>
      <c r="D122" s="114" t="str">
        <f>DBCS(UPPER(入力表!C122))</f>
        <v/>
      </c>
      <c r="E122" s="20">
        <f>入力表!D122</f>
        <v>0</v>
      </c>
      <c r="F122" s="20" t="str">
        <f>DBCS(UPPER(入力表!E122))</f>
        <v/>
      </c>
      <c r="G122" s="20">
        <v>1</v>
      </c>
    </row>
    <row r="123" spans="1:7" ht="18.75" customHeight="1" x14ac:dyDescent="0.15">
      <c r="A123" s="120">
        <v>120</v>
      </c>
      <c r="B123" s="120" t="str">
        <f>ASC(入力表!B123)</f>
        <v/>
      </c>
      <c r="C123" s="120">
        <f t="shared" si="1"/>
        <v>0</v>
      </c>
      <c r="D123" s="114" t="str">
        <f>DBCS(UPPER(入力表!C123))</f>
        <v/>
      </c>
      <c r="E123" s="20">
        <f>入力表!D123</f>
        <v>0</v>
      </c>
      <c r="F123" s="20" t="str">
        <f>DBCS(UPPER(入力表!E123))</f>
        <v/>
      </c>
      <c r="G123" s="20">
        <v>1</v>
      </c>
    </row>
    <row r="124" spans="1:7" ht="18.75" customHeight="1" x14ac:dyDescent="0.15">
      <c r="A124" s="120">
        <v>121</v>
      </c>
      <c r="B124" s="120" t="str">
        <f>ASC(入力表!B124)</f>
        <v/>
      </c>
      <c r="C124" s="120">
        <f t="shared" si="1"/>
        <v>0</v>
      </c>
      <c r="D124" s="114" t="str">
        <f>DBCS(UPPER(入力表!C124))</f>
        <v/>
      </c>
      <c r="E124" s="20">
        <f>入力表!D124</f>
        <v>0</v>
      </c>
      <c r="F124" s="20" t="str">
        <f>DBCS(UPPER(入力表!E124))</f>
        <v/>
      </c>
      <c r="G124" s="20">
        <v>1</v>
      </c>
    </row>
    <row r="125" spans="1:7" ht="18.75" customHeight="1" x14ac:dyDescent="0.15">
      <c r="A125" s="120">
        <v>122</v>
      </c>
      <c r="B125" s="120" t="str">
        <f>ASC(入力表!B125)</f>
        <v/>
      </c>
      <c r="C125" s="120">
        <f t="shared" si="1"/>
        <v>0</v>
      </c>
      <c r="D125" s="114" t="str">
        <f>DBCS(UPPER(入力表!C125))</f>
        <v/>
      </c>
      <c r="E125" s="20">
        <f>入力表!D125</f>
        <v>0</v>
      </c>
      <c r="F125" s="20" t="str">
        <f>DBCS(UPPER(入力表!E125))</f>
        <v/>
      </c>
      <c r="G125" s="20">
        <v>1</v>
      </c>
    </row>
    <row r="126" spans="1:7" ht="18.75" customHeight="1" x14ac:dyDescent="0.15">
      <c r="A126" s="120">
        <v>123</v>
      </c>
      <c r="B126" s="120" t="str">
        <f>ASC(入力表!B126)</f>
        <v/>
      </c>
      <c r="C126" s="120">
        <f t="shared" si="1"/>
        <v>0</v>
      </c>
      <c r="D126" s="114" t="str">
        <f>DBCS(UPPER(入力表!C126))</f>
        <v/>
      </c>
      <c r="E126" s="20">
        <f>入力表!D126</f>
        <v>0</v>
      </c>
      <c r="F126" s="20" t="str">
        <f>DBCS(UPPER(入力表!E126))</f>
        <v/>
      </c>
      <c r="G126" s="20">
        <v>1</v>
      </c>
    </row>
    <row r="127" spans="1:7" ht="18.75" customHeight="1" x14ac:dyDescent="0.15">
      <c r="A127" s="120">
        <v>124</v>
      </c>
      <c r="B127" s="120" t="str">
        <f>ASC(入力表!B127)</f>
        <v/>
      </c>
      <c r="C127" s="120">
        <f t="shared" si="1"/>
        <v>0</v>
      </c>
      <c r="D127" s="114" t="str">
        <f>DBCS(UPPER(入力表!C127))</f>
        <v/>
      </c>
      <c r="E127" s="20">
        <f>入力表!D127</f>
        <v>0</v>
      </c>
      <c r="F127" s="20" t="str">
        <f>DBCS(UPPER(入力表!E127))</f>
        <v/>
      </c>
      <c r="G127" s="20">
        <v>1</v>
      </c>
    </row>
    <row r="128" spans="1:7" ht="18.75" customHeight="1" x14ac:dyDescent="0.15">
      <c r="A128" s="120">
        <v>125</v>
      </c>
      <c r="B128" s="120" t="str">
        <f>ASC(入力表!B128)</f>
        <v/>
      </c>
      <c r="C128" s="120">
        <f t="shared" si="1"/>
        <v>0</v>
      </c>
      <c r="D128" s="114" t="str">
        <f>DBCS(UPPER(入力表!C128))</f>
        <v/>
      </c>
      <c r="E128" s="20">
        <f>入力表!D128</f>
        <v>0</v>
      </c>
      <c r="F128" s="20" t="str">
        <f>DBCS(UPPER(入力表!E128))</f>
        <v/>
      </c>
      <c r="G128" s="20">
        <v>1</v>
      </c>
    </row>
    <row r="129" spans="1:7" ht="18.75" customHeight="1" x14ac:dyDescent="0.15">
      <c r="A129" s="120">
        <v>126</v>
      </c>
      <c r="B129" s="120" t="str">
        <f>ASC(入力表!B129)</f>
        <v/>
      </c>
      <c r="C129" s="120">
        <f t="shared" si="1"/>
        <v>0</v>
      </c>
      <c r="D129" s="114" t="str">
        <f>DBCS(UPPER(入力表!C129))</f>
        <v/>
      </c>
      <c r="E129" s="20">
        <f>入力表!D129</f>
        <v>0</v>
      </c>
      <c r="F129" s="20" t="str">
        <f>DBCS(UPPER(入力表!E129))</f>
        <v/>
      </c>
      <c r="G129" s="20">
        <v>1</v>
      </c>
    </row>
    <row r="130" spans="1:7" ht="18.75" customHeight="1" x14ac:dyDescent="0.15">
      <c r="A130" s="120">
        <v>127</v>
      </c>
      <c r="B130" s="120" t="str">
        <f>ASC(入力表!B130)</f>
        <v/>
      </c>
      <c r="C130" s="120">
        <f t="shared" si="1"/>
        <v>0</v>
      </c>
      <c r="D130" s="114" t="str">
        <f>DBCS(UPPER(入力表!C130))</f>
        <v/>
      </c>
      <c r="E130" s="20">
        <f>入力表!D130</f>
        <v>0</v>
      </c>
      <c r="F130" s="20" t="str">
        <f>DBCS(UPPER(入力表!E130))</f>
        <v/>
      </c>
      <c r="G130" s="20">
        <v>1</v>
      </c>
    </row>
    <row r="131" spans="1:7" ht="18.75" customHeight="1" x14ac:dyDescent="0.15">
      <c r="A131" s="120">
        <v>128</v>
      </c>
      <c r="B131" s="120" t="str">
        <f>ASC(入力表!B131)</f>
        <v/>
      </c>
      <c r="C131" s="120">
        <f t="shared" si="1"/>
        <v>0</v>
      </c>
      <c r="D131" s="114" t="str">
        <f>DBCS(UPPER(入力表!C131))</f>
        <v/>
      </c>
      <c r="E131" s="20">
        <f>入力表!D131</f>
        <v>0</v>
      </c>
      <c r="F131" s="20" t="str">
        <f>DBCS(UPPER(入力表!E131))</f>
        <v/>
      </c>
      <c r="G131" s="20">
        <v>1</v>
      </c>
    </row>
    <row r="132" spans="1:7" ht="18.75" customHeight="1" x14ac:dyDescent="0.15">
      <c r="A132" s="120">
        <v>129</v>
      </c>
      <c r="B132" s="120" t="str">
        <f>ASC(入力表!B132)</f>
        <v/>
      </c>
      <c r="C132" s="120">
        <f t="shared" ref="C132:C195" si="2">COUNTIF(B132,"*3??あ*")+COUNTIF(B132,"*3??い*")+COUNTIF(B132,"*3??う*")+COUNTIF(B132,"*3??え*")+COUNTIF(B132,"*3??か*")+COUNTIF(B132,"*3??き*")+COUNTIF(B132,"*3??く*")+COUNTIF(B132,"*3??け*")+COUNTIF(B132,"*3??こ*")+COUNTIF(B132,"*3??を*")+COUNTIF(B132,"*5??あ*")+COUNTIF(B132,"*5??い*")+COUNTIF(B132,"*5??う*")+COUNTIF(B132,"*5??え*")+COUNTIF(B132,"*5??か*")+COUNTIF(B132,"*5??き*")+COUNTIF(B132,"*5??く*")+COUNTIF(B132,"*5??け*")+COUNTIF(B132,"*5??こ*")+COUNTIF(B132,"*5??を*")</f>
        <v>0</v>
      </c>
      <c r="D132" s="114" t="str">
        <f>DBCS(UPPER(入力表!C132))</f>
        <v/>
      </c>
      <c r="E132" s="20">
        <f>入力表!D132</f>
        <v>0</v>
      </c>
      <c r="F132" s="20" t="str">
        <f>DBCS(UPPER(入力表!E132))</f>
        <v/>
      </c>
      <c r="G132" s="20">
        <v>1</v>
      </c>
    </row>
    <row r="133" spans="1:7" ht="18.75" customHeight="1" x14ac:dyDescent="0.15">
      <c r="A133" s="120">
        <v>130</v>
      </c>
      <c r="B133" s="120" t="str">
        <f>ASC(入力表!B133)</f>
        <v/>
      </c>
      <c r="C133" s="120">
        <f t="shared" si="2"/>
        <v>0</v>
      </c>
      <c r="D133" s="114" t="str">
        <f>DBCS(UPPER(入力表!C133))</f>
        <v/>
      </c>
      <c r="E133" s="20">
        <f>入力表!D133</f>
        <v>0</v>
      </c>
      <c r="F133" s="20" t="str">
        <f>DBCS(UPPER(入力表!E133))</f>
        <v/>
      </c>
      <c r="G133" s="20">
        <v>1</v>
      </c>
    </row>
    <row r="134" spans="1:7" ht="18.75" customHeight="1" x14ac:dyDescent="0.15">
      <c r="A134" s="120">
        <v>131</v>
      </c>
      <c r="B134" s="120" t="str">
        <f>ASC(入力表!B134)</f>
        <v/>
      </c>
      <c r="C134" s="120">
        <f t="shared" si="2"/>
        <v>0</v>
      </c>
      <c r="D134" s="114" t="str">
        <f>DBCS(UPPER(入力表!C134))</f>
        <v/>
      </c>
      <c r="E134" s="20">
        <f>入力表!D134</f>
        <v>0</v>
      </c>
      <c r="F134" s="20" t="str">
        <f>DBCS(UPPER(入力表!E134))</f>
        <v/>
      </c>
      <c r="G134" s="20">
        <v>1</v>
      </c>
    </row>
    <row r="135" spans="1:7" ht="18.75" customHeight="1" x14ac:dyDescent="0.15">
      <c r="A135" s="120">
        <v>132</v>
      </c>
      <c r="B135" s="120" t="str">
        <f>ASC(入力表!B135)</f>
        <v/>
      </c>
      <c r="C135" s="120">
        <f t="shared" si="2"/>
        <v>0</v>
      </c>
      <c r="D135" s="114" t="str">
        <f>DBCS(UPPER(入力表!C135))</f>
        <v/>
      </c>
      <c r="E135" s="20">
        <f>入力表!D135</f>
        <v>0</v>
      </c>
      <c r="F135" s="20" t="str">
        <f>DBCS(UPPER(入力表!E135))</f>
        <v/>
      </c>
      <c r="G135" s="20">
        <v>1</v>
      </c>
    </row>
    <row r="136" spans="1:7" ht="18.75" customHeight="1" x14ac:dyDescent="0.15">
      <c r="A136" s="120">
        <v>133</v>
      </c>
      <c r="B136" s="120" t="str">
        <f>ASC(入力表!B136)</f>
        <v/>
      </c>
      <c r="C136" s="120">
        <f t="shared" si="2"/>
        <v>0</v>
      </c>
      <c r="D136" s="114" t="str">
        <f>DBCS(UPPER(入力表!C136))</f>
        <v/>
      </c>
      <c r="E136" s="20">
        <f>入力表!D136</f>
        <v>0</v>
      </c>
      <c r="F136" s="20" t="str">
        <f>DBCS(UPPER(入力表!E136))</f>
        <v/>
      </c>
      <c r="G136" s="20">
        <v>1</v>
      </c>
    </row>
    <row r="137" spans="1:7" ht="18.75" customHeight="1" x14ac:dyDescent="0.15">
      <c r="A137" s="120">
        <v>134</v>
      </c>
      <c r="B137" s="120" t="str">
        <f>ASC(入力表!B137)</f>
        <v/>
      </c>
      <c r="C137" s="120">
        <f t="shared" si="2"/>
        <v>0</v>
      </c>
      <c r="D137" s="114" t="str">
        <f>DBCS(UPPER(入力表!C137))</f>
        <v/>
      </c>
      <c r="E137" s="20">
        <f>入力表!D137</f>
        <v>0</v>
      </c>
      <c r="F137" s="20" t="str">
        <f>DBCS(UPPER(入力表!E137))</f>
        <v/>
      </c>
      <c r="G137" s="20">
        <v>1</v>
      </c>
    </row>
    <row r="138" spans="1:7" ht="18.75" customHeight="1" x14ac:dyDescent="0.15">
      <c r="A138" s="120">
        <v>135</v>
      </c>
      <c r="B138" s="120" t="str">
        <f>ASC(入力表!B138)</f>
        <v/>
      </c>
      <c r="C138" s="120">
        <f t="shared" si="2"/>
        <v>0</v>
      </c>
      <c r="D138" s="114" t="str">
        <f>DBCS(UPPER(入力表!C138))</f>
        <v/>
      </c>
      <c r="E138" s="20">
        <f>入力表!D138</f>
        <v>0</v>
      </c>
      <c r="F138" s="20" t="str">
        <f>DBCS(UPPER(入力表!E138))</f>
        <v/>
      </c>
      <c r="G138" s="20">
        <v>1</v>
      </c>
    </row>
    <row r="139" spans="1:7" ht="18.75" customHeight="1" x14ac:dyDescent="0.15">
      <c r="A139" s="120">
        <v>136</v>
      </c>
      <c r="B139" s="120" t="str">
        <f>ASC(入力表!B139)</f>
        <v/>
      </c>
      <c r="C139" s="120">
        <f t="shared" si="2"/>
        <v>0</v>
      </c>
      <c r="D139" s="114" t="str">
        <f>DBCS(UPPER(入力表!C139))</f>
        <v/>
      </c>
      <c r="E139" s="20">
        <f>入力表!D139</f>
        <v>0</v>
      </c>
      <c r="F139" s="20" t="str">
        <f>DBCS(UPPER(入力表!E139))</f>
        <v/>
      </c>
      <c r="G139" s="20">
        <v>1</v>
      </c>
    </row>
    <row r="140" spans="1:7" ht="18.75" customHeight="1" x14ac:dyDescent="0.15">
      <c r="A140" s="120">
        <v>137</v>
      </c>
      <c r="B140" s="120" t="str">
        <f>ASC(入力表!B140)</f>
        <v/>
      </c>
      <c r="C140" s="120">
        <f t="shared" si="2"/>
        <v>0</v>
      </c>
      <c r="D140" s="114" t="str">
        <f>DBCS(UPPER(入力表!C140))</f>
        <v/>
      </c>
      <c r="E140" s="20">
        <f>入力表!D140</f>
        <v>0</v>
      </c>
      <c r="F140" s="20" t="str">
        <f>DBCS(UPPER(入力表!E140))</f>
        <v/>
      </c>
      <c r="G140" s="20">
        <v>1</v>
      </c>
    </row>
    <row r="141" spans="1:7" ht="18.75" customHeight="1" x14ac:dyDescent="0.15">
      <c r="A141" s="120">
        <v>138</v>
      </c>
      <c r="B141" s="120" t="str">
        <f>ASC(入力表!B141)</f>
        <v/>
      </c>
      <c r="C141" s="120">
        <f t="shared" si="2"/>
        <v>0</v>
      </c>
      <c r="D141" s="114" t="str">
        <f>DBCS(UPPER(入力表!C141))</f>
        <v/>
      </c>
      <c r="E141" s="20">
        <f>入力表!D141</f>
        <v>0</v>
      </c>
      <c r="F141" s="20" t="str">
        <f>DBCS(UPPER(入力表!E141))</f>
        <v/>
      </c>
      <c r="G141" s="20">
        <v>1</v>
      </c>
    </row>
    <row r="142" spans="1:7" ht="18.75" customHeight="1" x14ac:dyDescent="0.15">
      <c r="A142" s="120">
        <v>139</v>
      </c>
      <c r="B142" s="120" t="str">
        <f>ASC(入力表!B142)</f>
        <v/>
      </c>
      <c r="C142" s="120">
        <f t="shared" si="2"/>
        <v>0</v>
      </c>
      <c r="D142" s="114" t="str">
        <f>DBCS(UPPER(入力表!C142))</f>
        <v/>
      </c>
      <c r="E142" s="20">
        <f>入力表!D142</f>
        <v>0</v>
      </c>
      <c r="F142" s="20" t="str">
        <f>DBCS(UPPER(入力表!E142))</f>
        <v/>
      </c>
      <c r="G142" s="20">
        <v>1</v>
      </c>
    </row>
    <row r="143" spans="1:7" ht="18.75" customHeight="1" x14ac:dyDescent="0.15">
      <c r="A143" s="120">
        <v>140</v>
      </c>
      <c r="B143" s="120" t="str">
        <f>ASC(入力表!B143)</f>
        <v/>
      </c>
      <c r="C143" s="120">
        <f t="shared" si="2"/>
        <v>0</v>
      </c>
      <c r="D143" s="114" t="str">
        <f>DBCS(UPPER(入力表!C143))</f>
        <v/>
      </c>
      <c r="E143" s="20">
        <f>入力表!D143</f>
        <v>0</v>
      </c>
      <c r="F143" s="20" t="str">
        <f>DBCS(UPPER(入力表!E143))</f>
        <v/>
      </c>
      <c r="G143" s="20">
        <v>1</v>
      </c>
    </row>
    <row r="144" spans="1:7" ht="18.75" customHeight="1" x14ac:dyDescent="0.15">
      <c r="A144" s="120">
        <v>141</v>
      </c>
      <c r="B144" s="120" t="str">
        <f>ASC(入力表!B144)</f>
        <v/>
      </c>
      <c r="C144" s="120">
        <f t="shared" si="2"/>
        <v>0</v>
      </c>
      <c r="D144" s="114" t="str">
        <f>DBCS(UPPER(入力表!C144))</f>
        <v/>
      </c>
      <c r="E144" s="20">
        <f>入力表!D144</f>
        <v>0</v>
      </c>
      <c r="F144" s="20" t="str">
        <f>DBCS(UPPER(入力表!E144))</f>
        <v/>
      </c>
      <c r="G144" s="20">
        <v>1</v>
      </c>
    </row>
    <row r="145" spans="1:7" ht="18.75" customHeight="1" x14ac:dyDescent="0.15">
      <c r="A145" s="120">
        <v>142</v>
      </c>
      <c r="B145" s="120" t="str">
        <f>ASC(入力表!B145)</f>
        <v/>
      </c>
      <c r="C145" s="120">
        <f t="shared" si="2"/>
        <v>0</v>
      </c>
      <c r="D145" s="114" t="str">
        <f>DBCS(UPPER(入力表!C145))</f>
        <v/>
      </c>
      <c r="E145" s="20">
        <f>入力表!D145</f>
        <v>0</v>
      </c>
      <c r="F145" s="20" t="str">
        <f>DBCS(UPPER(入力表!E145))</f>
        <v/>
      </c>
      <c r="G145" s="20">
        <v>1</v>
      </c>
    </row>
    <row r="146" spans="1:7" ht="18.75" customHeight="1" x14ac:dyDescent="0.15">
      <c r="A146" s="120">
        <v>143</v>
      </c>
      <c r="B146" s="120" t="str">
        <f>ASC(入力表!B146)</f>
        <v/>
      </c>
      <c r="C146" s="120">
        <f t="shared" si="2"/>
        <v>0</v>
      </c>
      <c r="D146" s="114" t="str">
        <f>DBCS(UPPER(入力表!C146))</f>
        <v/>
      </c>
      <c r="E146" s="20">
        <f>入力表!D146</f>
        <v>0</v>
      </c>
      <c r="F146" s="20" t="str">
        <f>DBCS(UPPER(入力表!E146))</f>
        <v/>
      </c>
      <c r="G146" s="20">
        <v>1</v>
      </c>
    </row>
    <row r="147" spans="1:7" ht="18.75" customHeight="1" x14ac:dyDescent="0.15">
      <c r="A147" s="120">
        <v>144</v>
      </c>
      <c r="B147" s="120" t="str">
        <f>ASC(入力表!B147)</f>
        <v/>
      </c>
      <c r="C147" s="120">
        <f t="shared" si="2"/>
        <v>0</v>
      </c>
      <c r="D147" s="114" t="str">
        <f>DBCS(UPPER(入力表!C147))</f>
        <v/>
      </c>
      <c r="E147" s="20">
        <f>入力表!D147</f>
        <v>0</v>
      </c>
      <c r="F147" s="20" t="str">
        <f>DBCS(UPPER(入力表!E147))</f>
        <v/>
      </c>
      <c r="G147" s="20">
        <v>1</v>
      </c>
    </row>
    <row r="148" spans="1:7" ht="18.75" customHeight="1" x14ac:dyDescent="0.15">
      <c r="A148" s="120">
        <v>145</v>
      </c>
      <c r="B148" s="120" t="str">
        <f>ASC(入力表!B148)</f>
        <v/>
      </c>
      <c r="C148" s="120">
        <f t="shared" si="2"/>
        <v>0</v>
      </c>
      <c r="D148" s="114" t="str">
        <f>DBCS(UPPER(入力表!C148))</f>
        <v/>
      </c>
      <c r="E148" s="20">
        <f>入力表!D148</f>
        <v>0</v>
      </c>
      <c r="F148" s="20" t="str">
        <f>DBCS(UPPER(入力表!E148))</f>
        <v/>
      </c>
      <c r="G148" s="20">
        <v>1</v>
      </c>
    </row>
    <row r="149" spans="1:7" ht="18.75" customHeight="1" x14ac:dyDescent="0.15">
      <c r="A149" s="120">
        <v>146</v>
      </c>
      <c r="B149" s="120" t="str">
        <f>ASC(入力表!B149)</f>
        <v/>
      </c>
      <c r="C149" s="120">
        <f t="shared" si="2"/>
        <v>0</v>
      </c>
      <c r="D149" s="114" t="str">
        <f>DBCS(UPPER(入力表!C149))</f>
        <v/>
      </c>
      <c r="E149" s="20">
        <f>入力表!D149</f>
        <v>0</v>
      </c>
      <c r="F149" s="20" t="str">
        <f>DBCS(UPPER(入力表!E149))</f>
        <v/>
      </c>
      <c r="G149" s="20">
        <v>1</v>
      </c>
    </row>
    <row r="150" spans="1:7" ht="18.75" customHeight="1" x14ac:dyDescent="0.15">
      <c r="A150" s="120">
        <v>147</v>
      </c>
      <c r="B150" s="120" t="str">
        <f>ASC(入力表!B150)</f>
        <v/>
      </c>
      <c r="C150" s="120">
        <f t="shared" si="2"/>
        <v>0</v>
      </c>
      <c r="D150" s="114" t="str">
        <f>DBCS(UPPER(入力表!C150))</f>
        <v/>
      </c>
      <c r="E150" s="20">
        <f>入力表!D150</f>
        <v>0</v>
      </c>
      <c r="F150" s="20" t="str">
        <f>DBCS(UPPER(入力表!E150))</f>
        <v/>
      </c>
      <c r="G150" s="20">
        <v>1</v>
      </c>
    </row>
    <row r="151" spans="1:7" ht="18.75" customHeight="1" x14ac:dyDescent="0.15">
      <c r="A151" s="120">
        <v>148</v>
      </c>
      <c r="B151" s="120" t="str">
        <f>ASC(入力表!B151)</f>
        <v/>
      </c>
      <c r="C151" s="120">
        <f t="shared" si="2"/>
        <v>0</v>
      </c>
      <c r="D151" s="114" t="str">
        <f>DBCS(UPPER(入力表!C151))</f>
        <v/>
      </c>
      <c r="E151" s="20">
        <f>入力表!D151</f>
        <v>0</v>
      </c>
      <c r="F151" s="20" t="str">
        <f>DBCS(UPPER(入力表!E151))</f>
        <v/>
      </c>
      <c r="G151" s="20">
        <v>1</v>
      </c>
    </row>
    <row r="152" spans="1:7" ht="18.75" customHeight="1" x14ac:dyDescent="0.15">
      <c r="A152" s="120">
        <v>149</v>
      </c>
      <c r="B152" s="120" t="str">
        <f>ASC(入力表!B152)</f>
        <v/>
      </c>
      <c r="C152" s="120">
        <f t="shared" si="2"/>
        <v>0</v>
      </c>
      <c r="D152" s="114" t="str">
        <f>DBCS(UPPER(入力表!C152))</f>
        <v/>
      </c>
      <c r="E152" s="20">
        <f>入力表!D152</f>
        <v>0</v>
      </c>
      <c r="F152" s="20" t="str">
        <f>DBCS(UPPER(入力表!E152))</f>
        <v/>
      </c>
      <c r="G152" s="20">
        <v>1</v>
      </c>
    </row>
    <row r="153" spans="1:7" ht="18.75" customHeight="1" x14ac:dyDescent="0.15">
      <c r="A153" s="120">
        <v>150</v>
      </c>
      <c r="B153" s="120" t="str">
        <f>ASC(入力表!B153)</f>
        <v/>
      </c>
      <c r="C153" s="120">
        <f t="shared" si="2"/>
        <v>0</v>
      </c>
      <c r="D153" s="114" t="str">
        <f>DBCS(UPPER(入力表!C153))</f>
        <v/>
      </c>
      <c r="E153" s="20">
        <f>入力表!D153</f>
        <v>0</v>
      </c>
      <c r="F153" s="20" t="str">
        <f>DBCS(UPPER(入力表!E153))</f>
        <v/>
      </c>
      <c r="G153" s="20">
        <v>1</v>
      </c>
    </row>
    <row r="154" spans="1:7" ht="18.75" customHeight="1" x14ac:dyDescent="0.15">
      <c r="A154" s="120">
        <v>151</v>
      </c>
      <c r="B154" s="120" t="str">
        <f>ASC(入力表!B154)</f>
        <v/>
      </c>
      <c r="C154" s="120">
        <f t="shared" si="2"/>
        <v>0</v>
      </c>
      <c r="D154" s="114" t="str">
        <f>DBCS(UPPER(入力表!C154))</f>
        <v/>
      </c>
      <c r="E154" s="20">
        <f>入力表!D154</f>
        <v>0</v>
      </c>
      <c r="F154" s="20" t="str">
        <f>DBCS(UPPER(入力表!E154))</f>
        <v/>
      </c>
      <c r="G154" s="20">
        <v>1</v>
      </c>
    </row>
    <row r="155" spans="1:7" ht="18.75" customHeight="1" x14ac:dyDescent="0.15">
      <c r="A155" s="120">
        <v>152</v>
      </c>
      <c r="B155" s="120" t="str">
        <f>ASC(入力表!B155)</f>
        <v/>
      </c>
      <c r="C155" s="120">
        <f t="shared" si="2"/>
        <v>0</v>
      </c>
      <c r="D155" s="114" t="str">
        <f>DBCS(UPPER(入力表!C155))</f>
        <v/>
      </c>
      <c r="E155" s="20">
        <f>入力表!D155</f>
        <v>0</v>
      </c>
      <c r="F155" s="20" t="str">
        <f>DBCS(UPPER(入力表!E155))</f>
        <v/>
      </c>
      <c r="G155" s="20">
        <v>1</v>
      </c>
    </row>
    <row r="156" spans="1:7" ht="18.75" customHeight="1" x14ac:dyDescent="0.15">
      <c r="A156" s="120">
        <v>153</v>
      </c>
      <c r="B156" s="120" t="str">
        <f>ASC(入力表!B156)</f>
        <v/>
      </c>
      <c r="C156" s="120">
        <f t="shared" si="2"/>
        <v>0</v>
      </c>
      <c r="D156" s="114" t="str">
        <f>DBCS(UPPER(入力表!C156))</f>
        <v/>
      </c>
      <c r="E156" s="20">
        <f>入力表!D156</f>
        <v>0</v>
      </c>
      <c r="F156" s="20" t="str">
        <f>DBCS(UPPER(入力表!E156))</f>
        <v/>
      </c>
      <c r="G156" s="20">
        <v>1</v>
      </c>
    </row>
    <row r="157" spans="1:7" ht="18.75" customHeight="1" x14ac:dyDescent="0.15">
      <c r="A157" s="120">
        <v>154</v>
      </c>
      <c r="B157" s="120" t="str">
        <f>ASC(入力表!B157)</f>
        <v/>
      </c>
      <c r="C157" s="120">
        <f t="shared" si="2"/>
        <v>0</v>
      </c>
      <c r="D157" s="114" t="str">
        <f>DBCS(UPPER(入力表!C157))</f>
        <v/>
      </c>
      <c r="E157" s="20">
        <f>入力表!D157</f>
        <v>0</v>
      </c>
      <c r="F157" s="20" t="str">
        <f>DBCS(UPPER(入力表!E157))</f>
        <v/>
      </c>
      <c r="G157" s="20">
        <v>1</v>
      </c>
    </row>
    <row r="158" spans="1:7" ht="18.75" customHeight="1" x14ac:dyDescent="0.15">
      <c r="A158" s="120">
        <v>155</v>
      </c>
      <c r="B158" s="120" t="str">
        <f>ASC(入力表!B158)</f>
        <v/>
      </c>
      <c r="C158" s="120">
        <f t="shared" si="2"/>
        <v>0</v>
      </c>
      <c r="D158" s="114" t="str">
        <f>DBCS(UPPER(入力表!C158))</f>
        <v/>
      </c>
      <c r="E158" s="20">
        <f>入力表!D158</f>
        <v>0</v>
      </c>
      <c r="F158" s="20" t="str">
        <f>DBCS(UPPER(入力表!E158))</f>
        <v/>
      </c>
      <c r="G158" s="20">
        <v>1</v>
      </c>
    </row>
    <row r="159" spans="1:7" ht="18.75" customHeight="1" x14ac:dyDescent="0.15">
      <c r="A159" s="120">
        <v>156</v>
      </c>
      <c r="B159" s="120" t="str">
        <f>ASC(入力表!B159)</f>
        <v/>
      </c>
      <c r="C159" s="120">
        <f t="shared" si="2"/>
        <v>0</v>
      </c>
      <c r="D159" s="114" t="str">
        <f>DBCS(UPPER(入力表!C159))</f>
        <v/>
      </c>
      <c r="E159" s="20">
        <f>入力表!D159</f>
        <v>0</v>
      </c>
      <c r="F159" s="20" t="str">
        <f>DBCS(UPPER(入力表!E159))</f>
        <v/>
      </c>
      <c r="G159" s="20">
        <v>1</v>
      </c>
    </row>
    <row r="160" spans="1:7" ht="18.75" customHeight="1" x14ac:dyDescent="0.15">
      <c r="A160" s="120">
        <v>157</v>
      </c>
      <c r="B160" s="120" t="str">
        <f>ASC(入力表!B160)</f>
        <v/>
      </c>
      <c r="C160" s="120">
        <f t="shared" si="2"/>
        <v>0</v>
      </c>
      <c r="D160" s="114" t="str">
        <f>DBCS(UPPER(入力表!C160))</f>
        <v/>
      </c>
      <c r="E160" s="20">
        <f>入力表!D160</f>
        <v>0</v>
      </c>
      <c r="F160" s="20" t="str">
        <f>DBCS(UPPER(入力表!E160))</f>
        <v/>
      </c>
      <c r="G160" s="20">
        <v>1</v>
      </c>
    </row>
    <row r="161" spans="1:7" ht="18.75" customHeight="1" x14ac:dyDescent="0.15">
      <c r="A161" s="120">
        <v>158</v>
      </c>
      <c r="B161" s="120" t="str">
        <f>ASC(入力表!B161)</f>
        <v/>
      </c>
      <c r="C161" s="120">
        <f t="shared" si="2"/>
        <v>0</v>
      </c>
      <c r="D161" s="114" t="str">
        <f>DBCS(UPPER(入力表!C161))</f>
        <v/>
      </c>
      <c r="E161" s="20">
        <f>入力表!D161</f>
        <v>0</v>
      </c>
      <c r="F161" s="20" t="str">
        <f>DBCS(UPPER(入力表!E161))</f>
        <v/>
      </c>
      <c r="G161" s="20">
        <v>1</v>
      </c>
    </row>
    <row r="162" spans="1:7" ht="18.75" customHeight="1" x14ac:dyDescent="0.15">
      <c r="A162" s="120">
        <v>159</v>
      </c>
      <c r="B162" s="120" t="str">
        <f>ASC(入力表!B162)</f>
        <v/>
      </c>
      <c r="C162" s="120">
        <f t="shared" si="2"/>
        <v>0</v>
      </c>
      <c r="D162" s="114" t="str">
        <f>DBCS(UPPER(入力表!C162))</f>
        <v/>
      </c>
      <c r="E162" s="20">
        <f>入力表!D162</f>
        <v>0</v>
      </c>
      <c r="F162" s="20" t="str">
        <f>DBCS(UPPER(入力表!E162))</f>
        <v/>
      </c>
      <c r="G162" s="20">
        <v>1</v>
      </c>
    </row>
    <row r="163" spans="1:7" ht="18.75" customHeight="1" x14ac:dyDescent="0.15">
      <c r="A163" s="120">
        <v>160</v>
      </c>
      <c r="B163" s="120" t="str">
        <f>ASC(入力表!B163)</f>
        <v/>
      </c>
      <c r="C163" s="120">
        <f t="shared" si="2"/>
        <v>0</v>
      </c>
      <c r="D163" s="114" t="str">
        <f>DBCS(UPPER(入力表!C163))</f>
        <v/>
      </c>
      <c r="E163" s="20">
        <f>入力表!D163</f>
        <v>0</v>
      </c>
      <c r="F163" s="20" t="str">
        <f>DBCS(UPPER(入力表!E163))</f>
        <v/>
      </c>
      <c r="G163" s="20">
        <v>1</v>
      </c>
    </row>
    <row r="164" spans="1:7" ht="18.75" customHeight="1" x14ac:dyDescent="0.15">
      <c r="A164" s="120">
        <v>161</v>
      </c>
      <c r="B164" s="120" t="str">
        <f>ASC(入力表!B164)</f>
        <v/>
      </c>
      <c r="C164" s="120">
        <f t="shared" si="2"/>
        <v>0</v>
      </c>
      <c r="D164" s="114" t="str">
        <f>DBCS(UPPER(入力表!C164))</f>
        <v/>
      </c>
      <c r="E164" s="20">
        <f>入力表!D164</f>
        <v>0</v>
      </c>
      <c r="F164" s="20" t="str">
        <f>DBCS(UPPER(入力表!E164))</f>
        <v/>
      </c>
      <c r="G164" s="20">
        <v>1</v>
      </c>
    </row>
    <row r="165" spans="1:7" ht="18.75" customHeight="1" x14ac:dyDescent="0.15">
      <c r="A165" s="120">
        <v>162</v>
      </c>
      <c r="B165" s="120" t="str">
        <f>ASC(入力表!B165)</f>
        <v/>
      </c>
      <c r="C165" s="120">
        <f t="shared" si="2"/>
        <v>0</v>
      </c>
      <c r="D165" s="114" t="str">
        <f>DBCS(UPPER(入力表!C165))</f>
        <v/>
      </c>
      <c r="E165" s="20">
        <f>入力表!D165</f>
        <v>0</v>
      </c>
      <c r="F165" s="20" t="str">
        <f>DBCS(UPPER(入力表!E165))</f>
        <v/>
      </c>
      <c r="G165" s="20">
        <v>1</v>
      </c>
    </row>
    <row r="166" spans="1:7" ht="18.75" customHeight="1" x14ac:dyDescent="0.15">
      <c r="A166" s="120">
        <v>163</v>
      </c>
      <c r="B166" s="120" t="str">
        <f>ASC(入力表!B166)</f>
        <v/>
      </c>
      <c r="C166" s="120">
        <f t="shared" si="2"/>
        <v>0</v>
      </c>
      <c r="D166" s="114" t="str">
        <f>DBCS(UPPER(入力表!C166))</f>
        <v/>
      </c>
      <c r="E166" s="20">
        <f>入力表!D166</f>
        <v>0</v>
      </c>
      <c r="F166" s="20" t="str">
        <f>DBCS(UPPER(入力表!E166))</f>
        <v/>
      </c>
      <c r="G166" s="20">
        <v>1</v>
      </c>
    </row>
    <row r="167" spans="1:7" ht="18.75" customHeight="1" x14ac:dyDescent="0.15">
      <c r="A167" s="120">
        <v>164</v>
      </c>
      <c r="B167" s="120" t="str">
        <f>ASC(入力表!B167)</f>
        <v/>
      </c>
      <c r="C167" s="120">
        <f t="shared" si="2"/>
        <v>0</v>
      </c>
      <c r="D167" s="114" t="str">
        <f>DBCS(UPPER(入力表!C167))</f>
        <v/>
      </c>
      <c r="E167" s="20">
        <f>入力表!D167</f>
        <v>0</v>
      </c>
      <c r="F167" s="20" t="str">
        <f>DBCS(UPPER(入力表!E167))</f>
        <v/>
      </c>
      <c r="G167" s="20">
        <v>1</v>
      </c>
    </row>
    <row r="168" spans="1:7" ht="18.75" customHeight="1" x14ac:dyDescent="0.15">
      <c r="A168" s="120">
        <v>165</v>
      </c>
      <c r="B168" s="120" t="str">
        <f>ASC(入力表!B168)</f>
        <v/>
      </c>
      <c r="C168" s="120">
        <f t="shared" si="2"/>
        <v>0</v>
      </c>
      <c r="D168" s="114" t="str">
        <f>DBCS(UPPER(入力表!C168))</f>
        <v/>
      </c>
      <c r="E168" s="20">
        <f>入力表!D168</f>
        <v>0</v>
      </c>
      <c r="F168" s="20" t="str">
        <f>DBCS(UPPER(入力表!E168))</f>
        <v/>
      </c>
      <c r="G168" s="20">
        <v>1</v>
      </c>
    </row>
    <row r="169" spans="1:7" ht="18.75" customHeight="1" x14ac:dyDescent="0.15">
      <c r="A169" s="120">
        <v>166</v>
      </c>
      <c r="B169" s="120" t="str">
        <f>ASC(入力表!B169)</f>
        <v/>
      </c>
      <c r="C169" s="120">
        <f t="shared" si="2"/>
        <v>0</v>
      </c>
      <c r="D169" s="114" t="str">
        <f>DBCS(UPPER(入力表!C169))</f>
        <v/>
      </c>
      <c r="E169" s="20">
        <f>入力表!D169</f>
        <v>0</v>
      </c>
      <c r="F169" s="20" t="str">
        <f>DBCS(UPPER(入力表!E169))</f>
        <v/>
      </c>
      <c r="G169" s="20">
        <v>1</v>
      </c>
    </row>
    <row r="170" spans="1:7" ht="18.75" customHeight="1" x14ac:dyDescent="0.15">
      <c r="A170" s="120">
        <v>167</v>
      </c>
      <c r="B170" s="120" t="str">
        <f>ASC(入力表!B170)</f>
        <v/>
      </c>
      <c r="C170" s="120">
        <f t="shared" si="2"/>
        <v>0</v>
      </c>
      <c r="D170" s="114" t="str">
        <f>DBCS(UPPER(入力表!C170))</f>
        <v/>
      </c>
      <c r="E170" s="20">
        <f>入力表!D170</f>
        <v>0</v>
      </c>
      <c r="F170" s="20" t="str">
        <f>DBCS(UPPER(入力表!E170))</f>
        <v/>
      </c>
      <c r="G170" s="20">
        <v>1</v>
      </c>
    </row>
    <row r="171" spans="1:7" ht="18.75" customHeight="1" x14ac:dyDescent="0.15">
      <c r="A171" s="120">
        <v>168</v>
      </c>
      <c r="B171" s="120" t="str">
        <f>ASC(入力表!B171)</f>
        <v/>
      </c>
      <c r="C171" s="120">
        <f t="shared" si="2"/>
        <v>0</v>
      </c>
      <c r="D171" s="114" t="str">
        <f>DBCS(UPPER(入力表!C171))</f>
        <v/>
      </c>
      <c r="E171" s="20">
        <f>入力表!D171</f>
        <v>0</v>
      </c>
      <c r="F171" s="20" t="str">
        <f>DBCS(UPPER(入力表!E171))</f>
        <v/>
      </c>
      <c r="G171" s="20">
        <v>1</v>
      </c>
    </row>
    <row r="172" spans="1:7" ht="18.75" customHeight="1" x14ac:dyDescent="0.15">
      <c r="A172" s="120">
        <v>169</v>
      </c>
      <c r="B172" s="120" t="str">
        <f>ASC(入力表!B172)</f>
        <v/>
      </c>
      <c r="C172" s="120">
        <f t="shared" si="2"/>
        <v>0</v>
      </c>
      <c r="D172" s="114" t="str">
        <f>DBCS(UPPER(入力表!C172))</f>
        <v/>
      </c>
      <c r="E172" s="20">
        <f>入力表!D172</f>
        <v>0</v>
      </c>
      <c r="F172" s="20" t="str">
        <f>DBCS(UPPER(入力表!E172))</f>
        <v/>
      </c>
      <c r="G172" s="20">
        <v>1</v>
      </c>
    </row>
    <row r="173" spans="1:7" ht="18.75" customHeight="1" x14ac:dyDescent="0.15">
      <c r="A173" s="120">
        <v>170</v>
      </c>
      <c r="B173" s="120" t="str">
        <f>ASC(入力表!B173)</f>
        <v/>
      </c>
      <c r="C173" s="120">
        <f t="shared" si="2"/>
        <v>0</v>
      </c>
      <c r="D173" s="114" t="str">
        <f>DBCS(UPPER(入力表!C173))</f>
        <v/>
      </c>
      <c r="E173" s="20">
        <f>入力表!D173</f>
        <v>0</v>
      </c>
      <c r="F173" s="20" t="str">
        <f>DBCS(UPPER(入力表!E173))</f>
        <v/>
      </c>
      <c r="G173" s="20">
        <v>1</v>
      </c>
    </row>
    <row r="174" spans="1:7" ht="18.75" customHeight="1" x14ac:dyDescent="0.15">
      <c r="A174" s="120">
        <v>171</v>
      </c>
      <c r="B174" s="120" t="str">
        <f>ASC(入力表!B174)</f>
        <v/>
      </c>
      <c r="C174" s="120">
        <f t="shared" si="2"/>
        <v>0</v>
      </c>
      <c r="D174" s="114" t="str">
        <f>DBCS(UPPER(入力表!C174))</f>
        <v/>
      </c>
      <c r="E174" s="20">
        <f>入力表!D174</f>
        <v>0</v>
      </c>
      <c r="F174" s="20" t="str">
        <f>DBCS(UPPER(入力表!E174))</f>
        <v/>
      </c>
      <c r="G174" s="20">
        <v>1</v>
      </c>
    </row>
    <row r="175" spans="1:7" ht="18.75" customHeight="1" x14ac:dyDescent="0.15">
      <c r="A175" s="120">
        <v>172</v>
      </c>
      <c r="B175" s="120" t="str">
        <f>ASC(入力表!B175)</f>
        <v/>
      </c>
      <c r="C175" s="120">
        <f t="shared" si="2"/>
        <v>0</v>
      </c>
      <c r="D175" s="114" t="str">
        <f>DBCS(UPPER(入力表!C175))</f>
        <v/>
      </c>
      <c r="E175" s="20">
        <f>入力表!D175</f>
        <v>0</v>
      </c>
      <c r="F175" s="20" t="str">
        <f>DBCS(UPPER(入力表!E175))</f>
        <v/>
      </c>
      <c r="G175" s="20">
        <v>1</v>
      </c>
    </row>
    <row r="176" spans="1:7" ht="18.75" customHeight="1" x14ac:dyDescent="0.15">
      <c r="A176" s="120">
        <v>173</v>
      </c>
      <c r="B176" s="120" t="str">
        <f>ASC(入力表!B176)</f>
        <v/>
      </c>
      <c r="C176" s="120">
        <f t="shared" si="2"/>
        <v>0</v>
      </c>
      <c r="D176" s="114" t="str">
        <f>DBCS(UPPER(入力表!C176))</f>
        <v/>
      </c>
      <c r="E176" s="20">
        <f>入力表!D176</f>
        <v>0</v>
      </c>
      <c r="F176" s="20" t="str">
        <f>DBCS(UPPER(入力表!E176))</f>
        <v/>
      </c>
      <c r="G176" s="20">
        <v>1</v>
      </c>
    </row>
    <row r="177" spans="1:7" ht="18.75" customHeight="1" x14ac:dyDescent="0.15">
      <c r="A177" s="120">
        <v>174</v>
      </c>
      <c r="B177" s="120" t="str">
        <f>ASC(入力表!B177)</f>
        <v/>
      </c>
      <c r="C177" s="120">
        <f t="shared" si="2"/>
        <v>0</v>
      </c>
      <c r="D177" s="114" t="str">
        <f>DBCS(UPPER(入力表!C177))</f>
        <v/>
      </c>
      <c r="E177" s="20">
        <f>入力表!D177</f>
        <v>0</v>
      </c>
      <c r="F177" s="20" t="str">
        <f>DBCS(UPPER(入力表!E177))</f>
        <v/>
      </c>
      <c r="G177" s="20">
        <v>1</v>
      </c>
    </row>
    <row r="178" spans="1:7" ht="18.75" customHeight="1" x14ac:dyDescent="0.15">
      <c r="A178" s="120">
        <v>175</v>
      </c>
      <c r="B178" s="120" t="str">
        <f>ASC(入力表!B178)</f>
        <v/>
      </c>
      <c r="C178" s="120">
        <f t="shared" si="2"/>
        <v>0</v>
      </c>
      <c r="D178" s="114" t="str">
        <f>DBCS(UPPER(入力表!C178))</f>
        <v/>
      </c>
      <c r="E178" s="20">
        <f>入力表!D178</f>
        <v>0</v>
      </c>
      <c r="F178" s="20" t="str">
        <f>DBCS(UPPER(入力表!E178))</f>
        <v/>
      </c>
      <c r="G178" s="20">
        <v>1</v>
      </c>
    </row>
    <row r="179" spans="1:7" ht="18.75" customHeight="1" x14ac:dyDescent="0.15">
      <c r="A179" s="120">
        <v>176</v>
      </c>
      <c r="B179" s="120" t="str">
        <f>ASC(入力表!B179)</f>
        <v/>
      </c>
      <c r="C179" s="120">
        <f t="shared" si="2"/>
        <v>0</v>
      </c>
      <c r="D179" s="114" t="str">
        <f>DBCS(UPPER(入力表!C179))</f>
        <v/>
      </c>
      <c r="E179" s="20">
        <f>入力表!D179</f>
        <v>0</v>
      </c>
      <c r="F179" s="20" t="str">
        <f>DBCS(UPPER(入力表!E179))</f>
        <v/>
      </c>
      <c r="G179" s="20">
        <v>1</v>
      </c>
    </row>
    <row r="180" spans="1:7" ht="18.75" customHeight="1" x14ac:dyDescent="0.15">
      <c r="A180" s="120">
        <v>177</v>
      </c>
      <c r="B180" s="120" t="str">
        <f>ASC(入力表!B180)</f>
        <v/>
      </c>
      <c r="C180" s="120">
        <f t="shared" si="2"/>
        <v>0</v>
      </c>
      <c r="D180" s="114" t="str">
        <f>DBCS(UPPER(入力表!C180))</f>
        <v/>
      </c>
      <c r="E180" s="20">
        <f>入力表!D180</f>
        <v>0</v>
      </c>
      <c r="F180" s="20" t="str">
        <f>DBCS(UPPER(入力表!E180))</f>
        <v/>
      </c>
      <c r="G180" s="20">
        <v>1</v>
      </c>
    </row>
    <row r="181" spans="1:7" ht="18.75" customHeight="1" x14ac:dyDescent="0.15">
      <c r="A181" s="120">
        <v>178</v>
      </c>
      <c r="B181" s="120" t="str">
        <f>ASC(入力表!B181)</f>
        <v/>
      </c>
      <c r="C181" s="120">
        <f t="shared" si="2"/>
        <v>0</v>
      </c>
      <c r="D181" s="114" t="str">
        <f>DBCS(UPPER(入力表!C181))</f>
        <v/>
      </c>
      <c r="E181" s="20">
        <f>入力表!D181</f>
        <v>0</v>
      </c>
      <c r="F181" s="20" t="str">
        <f>DBCS(UPPER(入力表!E181))</f>
        <v/>
      </c>
      <c r="G181" s="20">
        <v>1</v>
      </c>
    </row>
    <row r="182" spans="1:7" ht="18.75" customHeight="1" x14ac:dyDescent="0.15">
      <c r="A182" s="120">
        <v>179</v>
      </c>
      <c r="B182" s="120" t="str">
        <f>ASC(入力表!B182)</f>
        <v/>
      </c>
      <c r="C182" s="120">
        <f t="shared" si="2"/>
        <v>0</v>
      </c>
      <c r="D182" s="114" t="str">
        <f>DBCS(UPPER(入力表!C182))</f>
        <v/>
      </c>
      <c r="E182" s="20">
        <f>入力表!D182</f>
        <v>0</v>
      </c>
      <c r="F182" s="20" t="str">
        <f>DBCS(UPPER(入力表!E182))</f>
        <v/>
      </c>
      <c r="G182" s="20">
        <v>1</v>
      </c>
    </row>
    <row r="183" spans="1:7" ht="18.75" customHeight="1" x14ac:dyDescent="0.15">
      <c r="A183" s="120">
        <v>180</v>
      </c>
      <c r="B183" s="120" t="str">
        <f>ASC(入力表!B183)</f>
        <v/>
      </c>
      <c r="C183" s="120">
        <f t="shared" si="2"/>
        <v>0</v>
      </c>
      <c r="D183" s="114" t="str">
        <f>DBCS(UPPER(入力表!C183))</f>
        <v/>
      </c>
      <c r="E183" s="20">
        <f>入力表!D183</f>
        <v>0</v>
      </c>
      <c r="F183" s="20" t="str">
        <f>DBCS(UPPER(入力表!E183))</f>
        <v/>
      </c>
      <c r="G183" s="20">
        <v>1</v>
      </c>
    </row>
    <row r="184" spans="1:7" ht="18.75" customHeight="1" x14ac:dyDescent="0.15">
      <c r="A184" s="120">
        <v>181</v>
      </c>
      <c r="B184" s="120" t="str">
        <f>ASC(入力表!B184)</f>
        <v/>
      </c>
      <c r="C184" s="120">
        <f t="shared" si="2"/>
        <v>0</v>
      </c>
      <c r="D184" s="114" t="str">
        <f>DBCS(UPPER(入力表!C184))</f>
        <v/>
      </c>
      <c r="E184" s="20">
        <f>入力表!D184</f>
        <v>0</v>
      </c>
      <c r="F184" s="20" t="str">
        <f>DBCS(UPPER(入力表!E184))</f>
        <v/>
      </c>
      <c r="G184" s="20">
        <v>1</v>
      </c>
    </row>
    <row r="185" spans="1:7" ht="18.75" customHeight="1" x14ac:dyDescent="0.15">
      <c r="A185" s="120">
        <v>182</v>
      </c>
      <c r="B185" s="120" t="str">
        <f>ASC(入力表!B185)</f>
        <v/>
      </c>
      <c r="C185" s="120">
        <f t="shared" si="2"/>
        <v>0</v>
      </c>
      <c r="D185" s="114" t="str">
        <f>DBCS(UPPER(入力表!C185))</f>
        <v/>
      </c>
      <c r="E185" s="20">
        <f>入力表!D185</f>
        <v>0</v>
      </c>
      <c r="F185" s="20" t="str">
        <f>DBCS(UPPER(入力表!E185))</f>
        <v/>
      </c>
      <c r="G185" s="20">
        <v>1</v>
      </c>
    </row>
    <row r="186" spans="1:7" ht="18.75" customHeight="1" x14ac:dyDescent="0.15">
      <c r="A186" s="120">
        <v>183</v>
      </c>
      <c r="B186" s="120" t="str">
        <f>ASC(入力表!B186)</f>
        <v/>
      </c>
      <c r="C186" s="120">
        <f t="shared" si="2"/>
        <v>0</v>
      </c>
      <c r="D186" s="114" t="str">
        <f>DBCS(UPPER(入力表!C186))</f>
        <v/>
      </c>
      <c r="E186" s="20">
        <f>入力表!D186</f>
        <v>0</v>
      </c>
      <c r="F186" s="20" t="str">
        <f>DBCS(UPPER(入力表!E186))</f>
        <v/>
      </c>
      <c r="G186" s="20">
        <v>1</v>
      </c>
    </row>
    <row r="187" spans="1:7" ht="18.75" customHeight="1" x14ac:dyDescent="0.15">
      <c r="A187" s="120">
        <v>184</v>
      </c>
      <c r="B187" s="120" t="str">
        <f>ASC(入力表!B187)</f>
        <v/>
      </c>
      <c r="C187" s="120">
        <f t="shared" si="2"/>
        <v>0</v>
      </c>
      <c r="D187" s="114" t="str">
        <f>DBCS(UPPER(入力表!C187))</f>
        <v/>
      </c>
      <c r="E187" s="20">
        <f>入力表!D187</f>
        <v>0</v>
      </c>
      <c r="F187" s="20" t="str">
        <f>DBCS(UPPER(入力表!E187))</f>
        <v/>
      </c>
      <c r="G187" s="20">
        <v>1</v>
      </c>
    </row>
    <row r="188" spans="1:7" ht="18.75" customHeight="1" x14ac:dyDescent="0.15">
      <c r="A188" s="120">
        <v>185</v>
      </c>
      <c r="B188" s="120" t="str">
        <f>ASC(入力表!B188)</f>
        <v/>
      </c>
      <c r="C188" s="120">
        <f t="shared" si="2"/>
        <v>0</v>
      </c>
      <c r="D188" s="114" t="str">
        <f>DBCS(UPPER(入力表!C188))</f>
        <v/>
      </c>
      <c r="E188" s="20">
        <f>入力表!D188</f>
        <v>0</v>
      </c>
      <c r="F188" s="20" t="str">
        <f>DBCS(UPPER(入力表!E188))</f>
        <v/>
      </c>
      <c r="G188" s="20">
        <v>1</v>
      </c>
    </row>
    <row r="189" spans="1:7" ht="18.75" customHeight="1" x14ac:dyDescent="0.15">
      <c r="A189" s="120">
        <v>186</v>
      </c>
      <c r="B189" s="120" t="str">
        <f>ASC(入力表!B189)</f>
        <v/>
      </c>
      <c r="C189" s="120">
        <f t="shared" si="2"/>
        <v>0</v>
      </c>
      <c r="D189" s="114" t="str">
        <f>DBCS(UPPER(入力表!C189))</f>
        <v/>
      </c>
      <c r="E189" s="20">
        <f>入力表!D189</f>
        <v>0</v>
      </c>
      <c r="F189" s="20" t="str">
        <f>DBCS(UPPER(入力表!E189))</f>
        <v/>
      </c>
      <c r="G189" s="20">
        <v>1</v>
      </c>
    </row>
    <row r="190" spans="1:7" ht="18.75" customHeight="1" x14ac:dyDescent="0.15">
      <c r="A190" s="120">
        <v>187</v>
      </c>
      <c r="B190" s="120" t="str">
        <f>ASC(入力表!B190)</f>
        <v/>
      </c>
      <c r="C190" s="120">
        <f t="shared" si="2"/>
        <v>0</v>
      </c>
      <c r="D190" s="114" t="str">
        <f>DBCS(UPPER(入力表!C190))</f>
        <v/>
      </c>
      <c r="E190" s="20">
        <f>入力表!D190</f>
        <v>0</v>
      </c>
      <c r="F190" s="20" t="str">
        <f>DBCS(UPPER(入力表!E190))</f>
        <v/>
      </c>
      <c r="G190" s="20">
        <v>1</v>
      </c>
    </row>
    <row r="191" spans="1:7" ht="18.75" customHeight="1" x14ac:dyDescent="0.15">
      <c r="A191" s="120">
        <v>188</v>
      </c>
      <c r="B191" s="120" t="str">
        <f>ASC(入力表!B191)</f>
        <v/>
      </c>
      <c r="C191" s="120">
        <f t="shared" si="2"/>
        <v>0</v>
      </c>
      <c r="D191" s="114" t="str">
        <f>DBCS(UPPER(入力表!C191))</f>
        <v/>
      </c>
      <c r="E191" s="20">
        <f>入力表!D191</f>
        <v>0</v>
      </c>
      <c r="F191" s="20" t="str">
        <f>DBCS(UPPER(入力表!E191))</f>
        <v/>
      </c>
      <c r="G191" s="20">
        <v>1</v>
      </c>
    </row>
    <row r="192" spans="1:7" ht="18.75" customHeight="1" x14ac:dyDescent="0.15">
      <c r="A192" s="120">
        <v>189</v>
      </c>
      <c r="B192" s="120" t="str">
        <f>ASC(入力表!B192)</f>
        <v/>
      </c>
      <c r="C192" s="120">
        <f t="shared" si="2"/>
        <v>0</v>
      </c>
      <c r="D192" s="114" t="str">
        <f>DBCS(UPPER(入力表!C192))</f>
        <v/>
      </c>
      <c r="E192" s="20">
        <f>入力表!D192</f>
        <v>0</v>
      </c>
      <c r="F192" s="20" t="str">
        <f>DBCS(UPPER(入力表!E192))</f>
        <v/>
      </c>
      <c r="G192" s="20">
        <v>1</v>
      </c>
    </row>
    <row r="193" spans="1:7" ht="18.75" customHeight="1" x14ac:dyDescent="0.15">
      <c r="A193" s="120">
        <v>190</v>
      </c>
      <c r="B193" s="120" t="str">
        <f>ASC(入力表!B193)</f>
        <v/>
      </c>
      <c r="C193" s="120">
        <f t="shared" si="2"/>
        <v>0</v>
      </c>
      <c r="D193" s="114" t="str">
        <f>DBCS(UPPER(入力表!C193))</f>
        <v/>
      </c>
      <c r="E193" s="20">
        <f>入力表!D193</f>
        <v>0</v>
      </c>
      <c r="F193" s="20" t="str">
        <f>DBCS(UPPER(入力表!E193))</f>
        <v/>
      </c>
      <c r="G193" s="20">
        <v>1</v>
      </c>
    </row>
    <row r="194" spans="1:7" ht="18.75" customHeight="1" x14ac:dyDescent="0.15">
      <c r="A194" s="120">
        <v>191</v>
      </c>
      <c r="B194" s="120" t="str">
        <f>ASC(入力表!B194)</f>
        <v/>
      </c>
      <c r="C194" s="120">
        <f t="shared" si="2"/>
        <v>0</v>
      </c>
      <c r="D194" s="114" t="str">
        <f>DBCS(UPPER(入力表!C194))</f>
        <v/>
      </c>
      <c r="E194" s="20">
        <f>入力表!D194</f>
        <v>0</v>
      </c>
      <c r="F194" s="20" t="str">
        <f>DBCS(UPPER(入力表!E194))</f>
        <v/>
      </c>
      <c r="G194" s="20">
        <v>1</v>
      </c>
    </row>
    <row r="195" spans="1:7" ht="18.75" customHeight="1" x14ac:dyDescent="0.15">
      <c r="A195" s="120">
        <v>192</v>
      </c>
      <c r="B195" s="120" t="str">
        <f>ASC(入力表!B195)</f>
        <v/>
      </c>
      <c r="C195" s="120">
        <f t="shared" si="2"/>
        <v>0</v>
      </c>
      <c r="D195" s="114" t="str">
        <f>DBCS(UPPER(入力表!C195))</f>
        <v/>
      </c>
      <c r="E195" s="20">
        <f>入力表!D195</f>
        <v>0</v>
      </c>
      <c r="F195" s="20" t="str">
        <f>DBCS(UPPER(入力表!E195))</f>
        <v/>
      </c>
      <c r="G195" s="20">
        <v>1</v>
      </c>
    </row>
    <row r="196" spans="1:7" ht="18.75" customHeight="1" x14ac:dyDescent="0.15">
      <c r="A196" s="120">
        <v>193</v>
      </c>
      <c r="B196" s="120" t="str">
        <f>ASC(入力表!B196)</f>
        <v/>
      </c>
      <c r="C196" s="120">
        <f t="shared" ref="C196:C259" si="3">COUNTIF(B196,"*3??あ*")+COUNTIF(B196,"*3??い*")+COUNTIF(B196,"*3??う*")+COUNTIF(B196,"*3??え*")+COUNTIF(B196,"*3??か*")+COUNTIF(B196,"*3??き*")+COUNTIF(B196,"*3??く*")+COUNTIF(B196,"*3??け*")+COUNTIF(B196,"*3??こ*")+COUNTIF(B196,"*3??を*")+COUNTIF(B196,"*5??あ*")+COUNTIF(B196,"*5??い*")+COUNTIF(B196,"*5??う*")+COUNTIF(B196,"*5??え*")+COUNTIF(B196,"*5??か*")+COUNTIF(B196,"*5??き*")+COUNTIF(B196,"*5??く*")+COUNTIF(B196,"*5??け*")+COUNTIF(B196,"*5??こ*")+COUNTIF(B196,"*5??を*")</f>
        <v>0</v>
      </c>
      <c r="D196" s="114" t="str">
        <f>DBCS(UPPER(入力表!C196))</f>
        <v/>
      </c>
      <c r="E196" s="20">
        <f>入力表!D196</f>
        <v>0</v>
      </c>
      <c r="F196" s="20" t="str">
        <f>DBCS(UPPER(入力表!E196))</f>
        <v/>
      </c>
      <c r="G196" s="20">
        <v>1</v>
      </c>
    </row>
    <row r="197" spans="1:7" ht="18.75" customHeight="1" x14ac:dyDescent="0.15">
      <c r="A197" s="120">
        <v>194</v>
      </c>
      <c r="B197" s="120" t="str">
        <f>ASC(入力表!B197)</f>
        <v/>
      </c>
      <c r="C197" s="120">
        <f t="shared" si="3"/>
        <v>0</v>
      </c>
      <c r="D197" s="114" t="str">
        <f>DBCS(UPPER(入力表!C197))</f>
        <v/>
      </c>
      <c r="E197" s="20">
        <f>入力表!D197</f>
        <v>0</v>
      </c>
      <c r="F197" s="20" t="str">
        <f>DBCS(UPPER(入力表!E197))</f>
        <v/>
      </c>
      <c r="G197" s="20">
        <v>1</v>
      </c>
    </row>
    <row r="198" spans="1:7" ht="18.75" customHeight="1" x14ac:dyDescent="0.15">
      <c r="A198" s="120">
        <v>195</v>
      </c>
      <c r="B198" s="120" t="str">
        <f>ASC(入力表!B198)</f>
        <v/>
      </c>
      <c r="C198" s="120">
        <f t="shared" si="3"/>
        <v>0</v>
      </c>
      <c r="D198" s="114" t="str">
        <f>DBCS(UPPER(入力表!C198))</f>
        <v/>
      </c>
      <c r="E198" s="20">
        <f>入力表!D198</f>
        <v>0</v>
      </c>
      <c r="F198" s="20" t="str">
        <f>DBCS(UPPER(入力表!E198))</f>
        <v/>
      </c>
      <c r="G198" s="20">
        <v>1</v>
      </c>
    </row>
    <row r="199" spans="1:7" ht="18.75" customHeight="1" x14ac:dyDescent="0.15">
      <c r="A199" s="120">
        <v>196</v>
      </c>
      <c r="B199" s="120" t="str">
        <f>ASC(入力表!B199)</f>
        <v/>
      </c>
      <c r="C199" s="120">
        <f t="shared" si="3"/>
        <v>0</v>
      </c>
      <c r="D199" s="114" t="str">
        <f>DBCS(UPPER(入力表!C199))</f>
        <v/>
      </c>
      <c r="E199" s="20">
        <f>入力表!D199</f>
        <v>0</v>
      </c>
      <c r="F199" s="20" t="str">
        <f>DBCS(UPPER(入力表!E199))</f>
        <v/>
      </c>
      <c r="G199" s="20">
        <v>1</v>
      </c>
    </row>
    <row r="200" spans="1:7" ht="18.75" customHeight="1" x14ac:dyDescent="0.15">
      <c r="A200" s="120">
        <v>197</v>
      </c>
      <c r="B200" s="120" t="str">
        <f>ASC(入力表!B200)</f>
        <v/>
      </c>
      <c r="C200" s="120">
        <f t="shared" si="3"/>
        <v>0</v>
      </c>
      <c r="D200" s="114" t="str">
        <f>DBCS(UPPER(入力表!C200))</f>
        <v/>
      </c>
      <c r="E200" s="20">
        <f>入力表!D200</f>
        <v>0</v>
      </c>
      <c r="F200" s="20" t="str">
        <f>DBCS(UPPER(入力表!E200))</f>
        <v/>
      </c>
      <c r="G200" s="20">
        <v>1</v>
      </c>
    </row>
    <row r="201" spans="1:7" ht="18.75" customHeight="1" x14ac:dyDescent="0.15">
      <c r="A201" s="120">
        <v>198</v>
      </c>
      <c r="B201" s="120" t="str">
        <f>ASC(入力表!B201)</f>
        <v/>
      </c>
      <c r="C201" s="120">
        <f t="shared" si="3"/>
        <v>0</v>
      </c>
      <c r="D201" s="114" t="str">
        <f>DBCS(UPPER(入力表!C201))</f>
        <v/>
      </c>
      <c r="E201" s="20">
        <f>入力表!D201</f>
        <v>0</v>
      </c>
      <c r="F201" s="20" t="str">
        <f>DBCS(UPPER(入力表!E201))</f>
        <v/>
      </c>
      <c r="G201" s="20">
        <v>1</v>
      </c>
    </row>
    <row r="202" spans="1:7" ht="18.75" customHeight="1" x14ac:dyDescent="0.15">
      <c r="A202" s="120">
        <v>199</v>
      </c>
      <c r="B202" s="120" t="str">
        <f>ASC(入力表!B202)</f>
        <v/>
      </c>
      <c r="C202" s="120">
        <f t="shared" si="3"/>
        <v>0</v>
      </c>
      <c r="D202" s="114" t="str">
        <f>DBCS(UPPER(入力表!C202))</f>
        <v/>
      </c>
      <c r="E202" s="20">
        <f>入力表!D202</f>
        <v>0</v>
      </c>
      <c r="F202" s="20" t="str">
        <f>DBCS(UPPER(入力表!E202))</f>
        <v/>
      </c>
      <c r="G202" s="20">
        <v>1</v>
      </c>
    </row>
    <row r="203" spans="1:7" ht="18.75" customHeight="1" x14ac:dyDescent="0.15">
      <c r="A203" s="120">
        <v>200</v>
      </c>
      <c r="B203" s="120" t="str">
        <f>ASC(入力表!B203)</f>
        <v/>
      </c>
      <c r="C203" s="120">
        <f t="shared" si="3"/>
        <v>0</v>
      </c>
      <c r="D203" s="114" t="str">
        <f>DBCS(UPPER(入力表!C203))</f>
        <v/>
      </c>
      <c r="E203" s="20">
        <f>入力表!D203</f>
        <v>0</v>
      </c>
      <c r="F203" s="20" t="str">
        <f>DBCS(UPPER(入力表!E203))</f>
        <v/>
      </c>
      <c r="G203" s="20">
        <v>1</v>
      </c>
    </row>
    <row r="204" spans="1:7" ht="18.75" customHeight="1" x14ac:dyDescent="0.15">
      <c r="A204" s="120">
        <v>201</v>
      </c>
      <c r="B204" s="120" t="str">
        <f>ASC(入力表!B204)</f>
        <v/>
      </c>
      <c r="C204" s="120">
        <f t="shared" si="3"/>
        <v>0</v>
      </c>
      <c r="D204" s="114" t="str">
        <f>DBCS(UPPER(入力表!C204))</f>
        <v/>
      </c>
      <c r="E204" s="20">
        <f>入力表!D204</f>
        <v>0</v>
      </c>
      <c r="F204" s="20" t="str">
        <f>DBCS(UPPER(入力表!E204))</f>
        <v/>
      </c>
      <c r="G204" s="20">
        <v>1</v>
      </c>
    </row>
    <row r="205" spans="1:7" ht="18.75" customHeight="1" x14ac:dyDescent="0.15">
      <c r="A205" s="120">
        <v>202</v>
      </c>
      <c r="B205" s="120" t="str">
        <f>ASC(入力表!B205)</f>
        <v/>
      </c>
      <c r="C205" s="120">
        <f t="shared" si="3"/>
        <v>0</v>
      </c>
      <c r="D205" s="114" t="str">
        <f>DBCS(UPPER(入力表!C205))</f>
        <v/>
      </c>
      <c r="E205" s="20">
        <f>入力表!D205</f>
        <v>0</v>
      </c>
      <c r="F205" s="20" t="str">
        <f>DBCS(UPPER(入力表!E205))</f>
        <v/>
      </c>
      <c r="G205" s="20">
        <v>1</v>
      </c>
    </row>
    <row r="206" spans="1:7" ht="18.75" customHeight="1" x14ac:dyDescent="0.15">
      <c r="A206" s="120">
        <v>203</v>
      </c>
      <c r="B206" s="120" t="str">
        <f>ASC(入力表!B206)</f>
        <v/>
      </c>
      <c r="C206" s="120">
        <f t="shared" si="3"/>
        <v>0</v>
      </c>
      <c r="D206" s="114" t="str">
        <f>DBCS(UPPER(入力表!C206))</f>
        <v/>
      </c>
      <c r="E206" s="20">
        <f>入力表!D206</f>
        <v>0</v>
      </c>
      <c r="F206" s="20" t="str">
        <f>DBCS(UPPER(入力表!E206))</f>
        <v/>
      </c>
      <c r="G206" s="20">
        <v>1</v>
      </c>
    </row>
    <row r="207" spans="1:7" ht="18.75" customHeight="1" x14ac:dyDescent="0.15">
      <c r="A207" s="120">
        <v>204</v>
      </c>
      <c r="B207" s="120" t="str">
        <f>ASC(入力表!B207)</f>
        <v/>
      </c>
      <c r="C207" s="120">
        <f t="shared" si="3"/>
        <v>0</v>
      </c>
      <c r="D207" s="114" t="str">
        <f>DBCS(UPPER(入力表!C207))</f>
        <v/>
      </c>
      <c r="E207" s="20">
        <f>入力表!D207</f>
        <v>0</v>
      </c>
      <c r="F207" s="20" t="str">
        <f>DBCS(UPPER(入力表!E207))</f>
        <v/>
      </c>
      <c r="G207" s="20">
        <v>1</v>
      </c>
    </row>
    <row r="208" spans="1:7" ht="18.75" customHeight="1" x14ac:dyDescent="0.15">
      <c r="A208" s="120">
        <v>205</v>
      </c>
      <c r="B208" s="120" t="str">
        <f>ASC(入力表!B208)</f>
        <v/>
      </c>
      <c r="C208" s="120">
        <f t="shared" si="3"/>
        <v>0</v>
      </c>
      <c r="D208" s="114" t="str">
        <f>DBCS(UPPER(入力表!C208))</f>
        <v/>
      </c>
      <c r="E208" s="20">
        <f>入力表!D208</f>
        <v>0</v>
      </c>
      <c r="F208" s="20" t="str">
        <f>DBCS(UPPER(入力表!E208))</f>
        <v/>
      </c>
      <c r="G208" s="20">
        <v>1</v>
      </c>
    </row>
    <row r="209" spans="1:7" ht="18.75" customHeight="1" x14ac:dyDescent="0.15">
      <c r="A209" s="120">
        <v>206</v>
      </c>
      <c r="B209" s="120" t="str">
        <f>ASC(入力表!B209)</f>
        <v/>
      </c>
      <c r="C209" s="120">
        <f t="shared" si="3"/>
        <v>0</v>
      </c>
      <c r="D209" s="114" t="str">
        <f>DBCS(UPPER(入力表!C209))</f>
        <v/>
      </c>
      <c r="E209" s="20">
        <f>入力表!D209</f>
        <v>0</v>
      </c>
      <c r="F209" s="20" t="str">
        <f>DBCS(UPPER(入力表!E209))</f>
        <v/>
      </c>
      <c r="G209" s="20">
        <v>1</v>
      </c>
    </row>
    <row r="210" spans="1:7" ht="18.75" customHeight="1" x14ac:dyDescent="0.15">
      <c r="A210" s="120">
        <v>207</v>
      </c>
      <c r="B210" s="120" t="str">
        <f>ASC(入力表!B210)</f>
        <v/>
      </c>
      <c r="C210" s="120">
        <f t="shared" si="3"/>
        <v>0</v>
      </c>
      <c r="D210" s="114" t="str">
        <f>DBCS(UPPER(入力表!C210))</f>
        <v/>
      </c>
      <c r="E210" s="20">
        <f>入力表!D210</f>
        <v>0</v>
      </c>
      <c r="F210" s="20" t="str">
        <f>DBCS(UPPER(入力表!E210))</f>
        <v/>
      </c>
      <c r="G210" s="20">
        <v>1</v>
      </c>
    </row>
    <row r="211" spans="1:7" ht="18.75" customHeight="1" x14ac:dyDescent="0.15">
      <c r="A211" s="120">
        <v>208</v>
      </c>
      <c r="B211" s="120" t="str">
        <f>ASC(入力表!B211)</f>
        <v/>
      </c>
      <c r="C211" s="120">
        <f t="shared" si="3"/>
        <v>0</v>
      </c>
      <c r="D211" s="114" t="str">
        <f>DBCS(UPPER(入力表!C211))</f>
        <v/>
      </c>
      <c r="E211" s="20">
        <f>入力表!D211</f>
        <v>0</v>
      </c>
      <c r="F211" s="20" t="str">
        <f>DBCS(UPPER(入力表!E211))</f>
        <v/>
      </c>
      <c r="G211" s="20">
        <v>1</v>
      </c>
    </row>
    <row r="212" spans="1:7" ht="18.75" customHeight="1" x14ac:dyDescent="0.15">
      <c r="A212" s="120">
        <v>209</v>
      </c>
      <c r="B212" s="120" t="str">
        <f>ASC(入力表!B212)</f>
        <v/>
      </c>
      <c r="C212" s="120">
        <f t="shared" si="3"/>
        <v>0</v>
      </c>
      <c r="D212" s="114" t="str">
        <f>DBCS(UPPER(入力表!C212))</f>
        <v/>
      </c>
      <c r="E212" s="20">
        <f>入力表!D212</f>
        <v>0</v>
      </c>
      <c r="F212" s="20" t="str">
        <f>DBCS(UPPER(入力表!E212))</f>
        <v/>
      </c>
      <c r="G212" s="20">
        <v>1</v>
      </c>
    </row>
    <row r="213" spans="1:7" ht="18.75" customHeight="1" x14ac:dyDescent="0.15">
      <c r="A213" s="120">
        <v>210</v>
      </c>
      <c r="B213" s="120" t="str">
        <f>ASC(入力表!B213)</f>
        <v/>
      </c>
      <c r="C213" s="120">
        <f t="shared" si="3"/>
        <v>0</v>
      </c>
      <c r="D213" s="114" t="str">
        <f>DBCS(UPPER(入力表!C213))</f>
        <v/>
      </c>
      <c r="E213" s="20">
        <f>入力表!D213</f>
        <v>0</v>
      </c>
      <c r="F213" s="20" t="str">
        <f>DBCS(UPPER(入力表!E213))</f>
        <v/>
      </c>
      <c r="G213" s="20">
        <v>1</v>
      </c>
    </row>
    <row r="214" spans="1:7" ht="18.75" customHeight="1" x14ac:dyDescent="0.15">
      <c r="A214" s="120">
        <v>211</v>
      </c>
      <c r="B214" s="120" t="str">
        <f>ASC(入力表!B214)</f>
        <v/>
      </c>
      <c r="C214" s="120">
        <f t="shared" si="3"/>
        <v>0</v>
      </c>
      <c r="D214" s="114" t="str">
        <f>DBCS(UPPER(入力表!C214))</f>
        <v/>
      </c>
      <c r="E214" s="20">
        <f>入力表!D214</f>
        <v>0</v>
      </c>
      <c r="F214" s="20" t="str">
        <f>DBCS(UPPER(入力表!E214))</f>
        <v/>
      </c>
      <c r="G214" s="20">
        <v>1</v>
      </c>
    </row>
    <row r="215" spans="1:7" ht="18.75" customHeight="1" x14ac:dyDescent="0.15">
      <c r="A215" s="120">
        <v>212</v>
      </c>
      <c r="B215" s="120" t="str">
        <f>ASC(入力表!B215)</f>
        <v/>
      </c>
      <c r="C215" s="120">
        <f t="shared" si="3"/>
        <v>0</v>
      </c>
      <c r="D215" s="114" t="str">
        <f>DBCS(UPPER(入力表!C215))</f>
        <v/>
      </c>
      <c r="E215" s="20">
        <f>入力表!D215</f>
        <v>0</v>
      </c>
      <c r="F215" s="20" t="str">
        <f>DBCS(UPPER(入力表!E215))</f>
        <v/>
      </c>
      <c r="G215" s="20">
        <v>1</v>
      </c>
    </row>
    <row r="216" spans="1:7" ht="18.75" customHeight="1" x14ac:dyDescent="0.15">
      <c r="A216" s="120">
        <v>213</v>
      </c>
      <c r="B216" s="120" t="str">
        <f>ASC(入力表!B216)</f>
        <v/>
      </c>
      <c r="C216" s="120">
        <f t="shared" si="3"/>
        <v>0</v>
      </c>
      <c r="D216" s="114" t="str">
        <f>DBCS(UPPER(入力表!C216))</f>
        <v/>
      </c>
      <c r="E216" s="20">
        <f>入力表!D216</f>
        <v>0</v>
      </c>
      <c r="F216" s="20" t="str">
        <f>DBCS(UPPER(入力表!E216))</f>
        <v/>
      </c>
      <c r="G216" s="20">
        <v>1</v>
      </c>
    </row>
    <row r="217" spans="1:7" ht="18.75" customHeight="1" x14ac:dyDescent="0.15">
      <c r="A217" s="120">
        <v>214</v>
      </c>
      <c r="B217" s="120" t="str">
        <f>ASC(入力表!B217)</f>
        <v/>
      </c>
      <c r="C217" s="120">
        <f t="shared" si="3"/>
        <v>0</v>
      </c>
      <c r="D217" s="114" t="str">
        <f>DBCS(UPPER(入力表!C217))</f>
        <v/>
      </c>
      <c r="E217" s="20">
        <f>入力表!D217</f>
        <v>0</v>
      </c>
      <c r="F217" s="20" t="str">
        <f>DBCS(UPPER(入力表!E217))</f>
        <v/>
      </c>
      <c r="G217" s="20">
        <v>1</v>
      </c>
    </row>
    <row r="218" spans="1:7" ht="18.75" customHeight="1" x14ac:dyDescent="0.15">
      <c r="A218" s="120">
        <v>215</v>
      </c>
      <c r="B218" s="120" t="str">
        <f>ASC(入力表!B218)</f>
        <v/>
      </c>
      <c r="C218" s="120">
        <f t="shared" si="3"/>
        <v>0</v>
      </c>
      <c r="D218" s="114" t="str">
        <f>DBCS(UPPER(入力表!C218))</f>
        <v/>
      </c>
      <c r="E218" s="20">
        <f>入力表!D218</f>
        <v>0</v>
      </c>
      <c r="F218" s="20" t="str">
        <f>DBCS(UPPER(入力表!E218))</f>
        <v/>
      </c>
      <c r="G218" s="20">
        <v>1</v>
      </c>
    </row>
    <row r="219" spans="1:7" ht="18.75" customHeight="1" x14ac:dyDescent="0.15">
      <c r="A219" s="120">
        <v>216</v>
      </c>
      <c r="B219" s="120" t="str">
        <f>ASC(入力表!B219)</f>
        <v/>
      </c>
      <c r="C219" s="120">
        <f t="shared" si="3"/>
        <v>0</v>
      </c>
      <c r="D219" s="114" t="str">
        <f>DBCS(UPPER(入力表!C219))</f>
        <v/>
      </c>
      <c r="E219" s="20">
        <f>入力表!D219</f>
        <v>0</v>
      </c>
      <c r="F219" s="20" t="str">
        <f>DBCS(UPPER(入力表!E219))</f>
        <v/>
      </c>
      <c r="G219" s="20">
        <v>1</v>
      </c>
    </row>
    <row r="220" spans="1:7" ht="18.75" customHeight="1" x14ac:dyDescent="0.15">
      <c r="A220" s="120">
        <v>217</v>
      </c>
      <c r="B220" s="120" t="str">
        <f>ASC(入力表!B220)</f>
        <v/>
      </c>
      <c r="C220" s="120">
        <f t="shared" si="3"/>
        <v>0</v>
      </c>
      <c r="D220" s="114" t="str">
        <f>DBCS(UPPER(入力表!C220))</f>
        <v/>
      </c>
      <c r="E220" s="20">
        <f>入力表!D220</f>
        <v>0</v>
      </c>
      <c r="F220" s="20" t="str">
        <f>DBCS(UPPER(入力表!E220))</f>
        <v/>
      </c>
      <c r="G220" s="20">
        <v>1</v>
      </c>
    </row>
    <row r="221" spans="1:7" ht="18.75" customHeight="1" x14ac:dyDescent="0.15">
      <c r="A221" s="120">
        <v>218</v>
      </c>
      <c r="B221" s="120" t="str">
        <f>ASC(入力表!B221)</f>
        <v/>
      </c>
      <c r="C221" s="120">
        <f t="shared" si="3"/>
        <v>0</v>
      </c>
      <c r="D221" s="114" t="str">
        <f>DBCS(UPPER(入力表!C221))</f>
        <v/>
      </c>
      <c r="E221" s="20">
        <f>入力表!D221</f>
        <v>0</v>
      </c>
      <c r="F221" s="20" t="str">
        <f>DBCS(UPPER(入力表!E221))</f>
        <v/>
      </c>
      <c r="G221" s="20">
        <v>1</v>
      </c>
    </row>
    <row r="222" spans="1:7" ht="18.75" customHeight="1" x14ac:dyDescent="0.15">
      <c r="A222" s="120">
        <v>219</v>
      </c>
      <c r="B222" s="120" t="str">
        <f>ASC(入力表!B222)</f>
        <v/>
      </c>
      <c r="C222" s="120">
        <f t="shared" si="3"/>
        <v>0</v>
      </c>
      <c r="D222" s="114" t="str">
        <f>DBCS(UPPER(入力表!C222))</f>
        <v/>
      </c>
      <c r="E222" s="20">
        <f>入力表!D222</f>
        <v>0</v>
      </c>
      <c r="F222" s="20" t="str">
        <f>DBCS(UPPER(入力表!E222))</f>
        <v/>
      </c>
      <c r="G222" s="20">
        <v>1</v>
      </c>
    </row>
    <row r="223" spans="1:7" ht="18.75" customHeight="1" x14ac:dyDescent="0.15">
      <c r="A223" s="120">
        <v>220</v>
      </c>
      <c r="B223" s="120" t="str">
        <f>ASC(入力表!B223)</f>
        <v/>
      </c>
      <c r="C223" s="120">
        <f t="shared" si="3"/>
        <v>0</v>
      </c>
      <c r="D223" s="114" t="str">
        <f>DBCS(UPPER(入力表!C223))</f>
        <v/>
      </c>
      <c r="E223" s="20">
        <f>入力表!D223</f>
        <v>0</v>
      </c>
      <c r="F223" s="20" t="str">
        <f>DBCS(UPPER(入力表!E223))</f>
        <v/>
      </c>
      <c r="G223" s="20">
        <v>1</v>
      </c>
    </row>
    <row r="224" spans="1:7" ht="18.75" customHeight="1" x14ac:dyDescent="0.15">
      <c r="A224" s="120">
        <v>221</v>
      </c>
      <c r="B224" s="120" t="str">
        <f>ASC(入力表!B224)</f>
        <v/>
      </c>
      <c r="C224" s="120">
        <f t="shared" si="3"/>
        <v>0</v>
      </c>
      <c r="D224" s="114" t="str">
        <f>DBCS(UPPER(入力表!C224))</f>
        <v/>
      </c>
      <c r="E224" s="20">
        <f>入力表!D224</f>
        <v>0</v>
      </c>
      <c r="F224" s="20" t="str">
        <f>DBCS(UPPER(入力表!E224))</f>
        <v/>
      </c>
      <c r="G224" s="20">
        <v>1</v>
      </c>
    </row>
    <row r="225" spans="1:7" ht="18.75" customHeight="1" x14ac:dyDescent="0.15">
      <c r="A225" s="120">
        <v>222</v>
      </c>
      <c r="B225" s="120" t="str">
        <f>ASC(入力表!B225)</f>
        <v/>
      </c>
      <c r="C225" s="120">
        <f t="shared" si="3"/>
        <v>0</v>
      </c>
      <c r="D225" s="114" t="str">
        <f>DBCS(UPPER(入力表!C225))</f>
        <v/>
      </c>
      <c r="E225" s="20">
        <f>入力表!D225</f>
        <v>0</v>
      </c>
      <c r="F225" s="20" t="str">
        <f>DBCS(UPPER(入力表!E225))</f>
        <v/>
      </c>
      <c r="G225" s="20">
        <v>1</v>
      </c>
    </row>
    <row r="226" spans="1:7" ht="18.75" customHeight="1" x14ac:dyDescent="0.15">
      <c r="A226" s="120">
        <v>223</v>
      </c>
      <c r="B226" s="120" t="str">
        <f>ASC(入力表!B226)</f>
        <v/>
      </c>
      <c r="C226" s="120">
        <f t="shared" si="3"/>
        <v>0</v>
      </c>
      <c r="D226" s="114" t="str">
        <f>DBCS(UPPER(入力表!C226))</f>
        <v/>
      </c>
      <c r="E226" s="20">
        <f>入力表!D226</f>
        <v>0</v>
      </c>
      <c r="F226" s="20" t="str">
        <f>DBCS(UPPER(入力表!E226))</f>
        <v/>
      </c>
      <c r="G226" s="20">
        <v>1</v>
      </c>
    </row>
    <row r="227" spans="1:7" ht="18.75" customHeight="1" x14ac:dyDescent="0.15">
      <c r="A227" s="120">
        <v>224</v>
      </c>
      <c r="B227" s="120" t="str">
        <f>ASC(入力表!B227)</f>
        <v/>
      </c>
      <c r="C227" s="120">
        <f t="shared" si="3"/>
        <v>0</v>
      </c>
      <c r="D227" s="114" t="str">
        <f>DBCS(UPPER(入力表!C227))</f>
        <v/>
      </c>
      <c r="E227" s="20">
        <f>入力表!D227</f>
        <v>0</v>
      </c>
      <c r="F227" s="20" t="str">
        <f>DBCS(UPPER(入力表!E227))</f>
        <v/>
      </c>
      <c r="G227" s="20">
        <v>1</v>
      </c>
    </row>
    <row r="228" spans="1:7" ht="18.75" customHeight="1" x14ac:dyDescent="0.15">
      <c r="A228" s="120">
        <v>225</v>
      </c>
      <c r="B228" s="120" t="str">
        <f>ASC(入力表!B228)</f>
        <v/>
      </c>
      <c r="C228" s="120">
        <f t="shared" si="3"/>
        <v>0</v>
      </c>
      <c r="D228" s="114" t="str">
        <f>DBCS(UPPER(入力表!C228))</f>
        <v/>
      </c>
      <c r="E228" s="20">
        <f>入力表!D228</f>
        <v>0</v>
      </c>
      <c r="F228" s="20" t="str">
        <f>DBCS(UPPER(入力表!E228))</f>
        <v/>
      </c>
      <c r="G228" s="20">
        <v>1</v>
      </c>
    </row>
    <row r="229" spans="1:7" ht="18.75" customHeight="1" x14ac:dyDescent="0.15">
      <c r="A229" s="120">
        <v>226</v>
      </c>
      <c r="B229" s="120" t="str">
        <f>ASC(入力表!B229)</f>
        <v/>
      </c>
      <c r="C229" s="120">
        <f t="shared" si="3"/>
        <v>0</v>
      </c>
      <c r="D229" s="114" t="str">
        <f>DBCS(UPPER(入力表!C229))</f>
        <v/>
      </c>
      <c r="E229" s="20">
        <f>入力表!D229</f>
        <v>0</v>
      </c>
      <c r="F229" s="20" t="str">
        <f>DBCS(UPPER(入力表!E229))</f>
        <v/>
      </c>
      <c r="G229" s="20">
        <v>1</v>
      </c>
    </row>
    <row r="230" spans="1:7" ht="18.75" customHeight="1" x14ac:dyDescent="0.15">
      <c r="A230" s="120">
        <v>227</v>
      </c>
      <c r="B230" s="120" t="str">
        <f>ASC(入力表!B230)</f>
        <v/>
      </c>
      <c r="C230" s="120">
        <f t="shared" si="3"/>
        <v>0</v>
      </c>
      <c r="D230" s="114" t="str">
        <f>DBCS(UPPER(入力表!C230))</f>
        <v/>
      </c>
      <c r="E230" s="20">
        <f>入力表!D230</f>
        <v>0</v>
      </c>
      <c r="F230" s="20" t="str">
        <f>DBCS(UPPER(入力表!E230))</f>
        <v/>
      </c>
      <c r="G230" s="20">
        <v>1</v>
      </c>
    </row>
    <row r="231" spans="1:7" ht="18.75" customHeight="1" x14ac:dyDescent="0.15">
      <c r="A231" s="120">
        <v>228</v>
      </c>
      <c r="B231" s="120" t="str">
        <f>ASC(入力表!B231)</f>
        <v/>
      </c>
      <c r="C231" s="120">
        <f t="shared" si="3"/>
        <v>0</v>
      </c>
      <c r="D231" s="114" t="str">
        <f>DBCS(UPPER(入力表!C231))</f>
        <v/>
      </c>
      <c r="E231" s="20">
        <f>入力表!D231</f>
        <v>0</v>
      </c>
      <c r="F231" s="20" t="str">
        <f>DBCS(UPPER(入力表!E231))</f>
        <v/>
      </c>
      <c r="G231" s="20">
        <v>1</v>
      </c>
    </row>
    <row r="232" spans="1:7" ht="18.75" customHeight="1" x14ac:dyDescent="0.15">
      <c r="A232" s="120">
        <v>229</v>
      </c>
      <c r="B232" s="120" t="str">
        <f>ASC(入力表!B232)</f>
        <v/>
      </c>
      <c r="C232" s="120">
        <f t="shared" si="3"/>
        <v>0</v>
      </c>
      <c r="D232" s="114" t="str">
        <f>DBCS(UPPER(入力表!C232))</f>
        <v/>
      </c>
      <c r="E232" s="20">
        <f>入力表!D232</f>
        <v>0</v>
      </c>
      <c r="F232" s="20" t="str">
        <f>DBCS(UPPER(入力表!E232))</f>
        <v/>
      </c>
      <c r="G232" s="20">
        <v>1</v>
      </c>
    </row>
    <row r="233" spans="1:7" ht="18.75" customHeight="1" x14ac:dyDescent="0.15">
      <c r="A233" s="120">
        <v>230</v>
      </c>
      <c r="B233" s="120" t="str">
        <f>ASC(入力表!B233)</f>
        <v/>
      </c>
      <c r="C233" s="120">
        <f t="shared" si="3"/>
        <v>0</v>
      </c>
      <c r="D233" s="114" t="str">
        <f>DBCS(UPPER(入力表!C233))</f>
        <v/>
      </c>
      <c r="E233" s="20">
        <f>入力表!D233</f>
        <v>0</v>
      </c>
      <c r="F233" s="20" t="str">
        <f>DBCS(UPPER(入力表!E233))</f>
        <v/>
      </c>
      <c r="G233" s="20">
        <v>1</v>
      </c>
    </row>
    <row r="234" spans="1:7" ht="18.75" customHeight="1" x14ac:dyDescent="0.15">
      <c r="A234" s="120">
        <v>231</v>
      </c>
      <c r="B234" s="120" t="str">
        <f>ASC(入力表!B234)</f>
        <v/>
      </c>
      <c r="C234" s="120">
        <f t="shared" si="3"/>
        <v>0</v>
      </c>
      <c r="D234" s="114" t="str">
        <f>DBCS(UPPER(入力表!C234))</f>
        <v/>
      </c>
      <c r="E234" s="20">
        <f>入力表!D234</f>
        <v>0</v>
      </c>
      <c r="F234" s="20" t="str">
        <f>DBCS(UPPER(入力表!E234))</f>
        <v/>
      </c>
      <c r="G234" s="20">
        <v>1</v>
      </c>
    </row>
    <row r="235" spans="1:7" ht="18.75" customHeight="1" x14ac:dyDescent="0.15">
      <c r="A235" s="120">
        <v>232</v>
      </c>
      <c r="B235" s="120" t="str">
        <f>ASC(入力表!B235)</f>
        <v/>
      </c>
      <c r="C235" s="120">
        <f t="shared" si="3"/>
        <v>0</v>
      </c>
      <c r="D235" s="114" t="str">
        <f>DBCS(UPPER(入力表!C235))</f>
        <v/>
      </c>
      <c r="E235" s="20">
        <f>入力表!D235</f>
        <v>0</v>
      </c>
      <c r="F235" s="20" t="str">
        <f>DBCS(UPPER(入力表!E235))</f>
        <v/>
      </c>
      <c r="G235" s="20">
        <v>1</v>
      </c>
    </row>
    <row r="236" spans="1:7" ht="18.75" customHeight="1" x14ac:dyDescent="0.15">
      <c r="A236" s="120">
        <v>233</v>
      </c>
      <c r="B236" s="120" t="str">
        <f>ASC(入力表!B236)</f>
        <v/>
      </c>
      <c r="C236" s="120">
        <f t="shared" si="3"/>
        <v>0</v>
      </c>
      <c r="D236" s="114" t="str">
        <f>DBCS(UPPER(入力表!C236))</f>
        <v/>
      </c>
      <c r="E236" s="20">
        <f>入力表!D236</f>
        <v>0</v>
      </c>
      <c r="F236" s="20" t="str">
        <f>DBCS(UPPER(入力表!E236))</f>
        <v/>
      </c>
      <c r="G236" s="20">
        <v>1</v>
      </c>
    </row>
    <row r="237" spans="1:7" ht="18.75" customHeight="1" x14ac:dyDescent="0.15">
      <c r="A237" s="120">
        <v>234</v>
      </c>
      <c r="B237" s="120" t="str">
        <f>ASC(入力表!B237)</f>
        <v/>
      </c>
      <c r="C237" s="120">
        <f t="shared" si="3"/>
        <v>0</v>
      </c>
      <c r="D237" s="114" t="str">
        <f>DBCS(UPPER(入力表!C237))</f>
        <v/>
      </c>
      <c r="E237" s="20">
        <f>入力表!D237</f>
        <v>0</v>
      </c>
      <c r="F237" s="20" t="str">
        <f>DBCS(UPPER(入力表!E237))</f>
        <v/>
      </c>
      <c r="G237" s="20">
        <v>1</v>
      </c>
    </row>
    <row r="238" spans="1:7" ht="18.75" customHeight="1" x14ac:dyDescent="0.15">
      <c r="A238" s="120">
        <v>235</v>
      </c>
      <c r="B238" s="120" t="str">
        <f>ASC(入力表!B238)</f>
        <v/>
      </c>
      <c r="C238" s="120">
        <f t="shared" si="3"/>
        <v>0</v>
      </c>
      <c r="D238" s="114" t="str">
        <f>DBCS(UPPER(入力表!C238))</f>
        <v/>
      </c>
      <c r="E238" s="20">
        <f>入力表!D238</f>
        <v>0</v>
      </c>
      <c r="F238" s="20" t="str">
        <f>DBCS(UPPER(入力表!E238))</f>
        <v/>
      </c>
      <c r="G238" s="20">
        <v>1</v>
      </c>
    </row>
    <row r="239" spans="1:7" ht="18.75" customHeight="1" x14ac:dyDescent="0.15">
      <c r="A239" s="120">
        <v>236</v>
      </c>
      <c r="B239" s="120" t="str">
        <f>ASC(入力表!B239)</f>
        <v/>
      </c>
      <c r="C239" s="120">
        <f t="shared" si="3"/>
        <v>0</v>
      </c>
      <c r="D239" s="114" t="str">
        <f>DBCS(UPPER(入力表!C239))</f>
        <v/>
      </c>
      <c r="E239" s="20">
        <f>入力表!D239</f>
        <v>0</v>
      </c>
      <c r="F239" s="20" t="str">
        <f>DBCS(UPPER(入力表!E239))</f>
        <v/>
      </c>
      <c r="G239" s="20">
        <v>1</v>
      </c>
    </row>
    <row r="240" spans="1:7" ht="18.75" customHeight="1" x14ac:dyDescent="0.15">
      <c r="A240" s="120">
        <v>237</v>
      </c>
      <c r="B240" s="120" t="str">
        <f>ASC(入力表!B240)</f>
        <v/>
      </c>
      <c r="C240" s="120">
        <f t="shared" si="3"/>
        <v>0</v>
      </c>
      <c r="D240" s="114" t="str">
        <f>DBCS(UPPER(入力表!C240))</f>
        <v/>
      </c>
      <c r="E240" s="20">
        <f>入力表!D240</f>
        <v>0</v>
      </c>
      <c r="F240" s="20" t="str">
        <f>DBCS(UPPER(入力表!E240))</f>
        <v/>
      </c>
      <c r="G240" s="20">
        <v>1</v>
      </c>
    </row>
    <row r="241" spans="1:7" ht="18.75" customHeight="1" x14ac:dyDescent="0.15">
      <c r="A241" s="120">
        <v>238</v>
      </c>
      <c r="B241" s="120" t="str">
        <f>ASC(入力表!B241)</f>
        <v/>
      </c>
      <c r="C241" s="120">
        <f t="shared" si="3"/>
        <v>0</v>
      </c>
      <c r="D241" s="114" t="str">
        <f>DBCS(UPPER(入力表!C241))</f>
        <v/>
      </c>
      <c r="E241" s="20">
        <f>入力表!D241</f>
        <v>0</v>
      </c>
      <c r="F241" s="20" t="str">
        <f>DBCS(UPPER(入力表!E241))</f>
        <v/>
      </c>
      <c r="G241" s="20">
        <v>1</v>
      </c>
    </row>
    <row r="242" spans="1:7" ht="18.75" customHeight="1" x14ac:dyDescent="0.15">
      <c r="A242" s="120">
        <v>239</v>
      </c>
      <c r="B242" s="120" t="str">
        <f>ASC(入力表!B242)</f>
        <v/>
      </c>
      <c r="C242" s="120">
        <f t="shared" si="3"/>
        <v>0</v>
      </c>
      <c r="D242" s="114" t="str">
        <f>DBCS(UPPER(入力表!C242))</f>
        <v/>
      </c>
      <c r="E242" s="20">
        <f>入力表!D242</f>
        <v>0</v>
      </c>
      <c r="F242" s="20" t="str">
        <f>DBCS(UPPER(入力表!E242))</f>
        <v/>
      </c>
      <c r="G242" s="20">
        <v>1</v>
      </c>
    </row>
    <row r="243" spans="1:7" ht="18.75" customHeight="1" x14ac:dyDescent="0.15">
      <c r="A243" s="120">
        <v>240</v>
      </c>
      <c r="B243" s="120" t="str">
        <f>ASC(入力表!B243)</f>
        <v/>
      </c>
      <c r="C243" s="120">
        <f t="shared" si="3"/>
        <v>0</v>
      </c>
      <c r="D243" s="114" t="str">
        <f>DBCS(UPPER(入力表!C243))</f>
        <v/>
      </c>
      <c r="E243" s="20">
        <f>入力表!D243</f>
        <v>0</v>
      </c>
      <c r="F243" s="20" t="str">
        <f>DBCS(UPPER(入力表!E243))</f>
        <v/>
      </c>
      <c r="G243" s="20">
        <v>1</v>
      </c>
    </row>
    <row r="244" spans="1:7" ht="18.75" customHeight="1" x14ac:dyDescent="0.15">
      <c r="A244" s="120">
        <v>241</v>
      </c>
      <c r="B244" s="120" t="str">
        <f>ASC(入力表!B244)</f>
        <v/>
      </c>
      <c r="C244" s="120">
        <f t="shared" si="3"/>
        <v>0</v>
      </c>
      <c r="D244" s="114" t="str">
        <f>DBCS(UPPER(入力表!C244))</f>
        <v/>
      </c>
      <c r="E244" s="20">
        <f>入力表!D244</f>
        <v>0</v>
      </c>
      <c r="F244" s="20" t="str">
        <f>DBCS(UPPER(入力表!E244))</f>
        <v/>
      </c>
      <c r="G244" s="20">
        <v>1</v>
      </c>
    </row>
    <row r="245" spans="1:7" ht="18.75" customHeight="1" x14ac:dyDescent="0.15">
      <c r="A245" s="120">
        <v>242</v>
      </c>
      <c r="B245" s="120" t="str">
        <f>ASC(入力表!B245)</f>
        <v/>
      </c>
      <c r="C245" s="120">
        <f t="shared" si="3"/>
        <v>0</v>
      </c>
      <c r="D245" s="114" t="str">
        <f>DBCS(UPPER(入力表!C245))</f>
        <v/>
      </c>
      <c r="E245" s="20">
        <f>入力表!D245</f>
        <v>0</v>
      </c>
      <c r="F245" s="20" t="str">
        <f>DBCS(UPPER(入力表!E245))</f>
        <v/>
      </c>
      <c r="G245" s="20">
        <v>1</v>
      </c>
    </row>
    <row r="246" spans="1:7" ht="18.75" customHeight="1" x14ac:dyDescent="0.15">
      <c r="A246" s="120">
        <v>243</v>
      </c>
      <c r="B246" s="120" t="str">
        <f>ASC(入力表!B246)</f>
        <v/>
      </c>
      <c r="C246" s="120">
        <f t="shared" si="3"/>
        <v>0</v>
      </c>
      <c r="D246" s="114" t="str">
        <f>DBCS(UPPER(入力表!C246))</f>
        <v/>
      </c>
      <c r="E246" s="20">
        <f>入力表!D246</f>
        <v>0</v>
      </c>
      <c r="F246" s="20" t="str">
        <f>DBCS(UPPER(入力表!E246))</f>
        <v/>
      </c>
      <c r="G246" s="20">
        <v>1</v>
      </c>
    </row>
    <row r="247" spans="1:7" ht="18.75" customHeight="1" x14ac:dyDescent="0.15">
      <c r="A247" s="120">
        <v>244</v>
      </c>
      <c r="B247" s="120" t="str">
        <f>ASC(入力表!B247)</f>
        <v/>
      </c>
      <c r="C247" s="120">
        <f t="shared" si="3"/>
        <v>0</v>
      </c>
      <c r="D247" s="114" t="str">
        <f>DBCS(UPPER(入力表!C247))</f>
        <v/>
      </c>
      <c r="E247" s="20">
        <f>入力表!D247</f>
        <v>0</v>
      </c>
      <c r="F247" s="20" t="str">
        <f>DBCS(UPPER(入力表!E247))</f>
        <v/>
      </c>
      <c r="G247" s="20">
        <v>1</v>
      </c>
    </row>
    <row r="248" spans="1:7" ht="18.75" customHeight="1" x14ac:dyDescent="0.15">
      <c r="A248" s="120">
        <v>245</v>
      </c>
      <c r="B248" s="120" t="str">
        <f>ASC(入力表!B248)</f>
        <v/>
      </c>
      <c r="C248" s="120">
        <f t="shared" si="3"/>
        <v>0</v>
      </c>
      <c r="D248" s="114" t="str">
        <f>DBCS(UPPER(入力表!C248))</f>
        <v/>
      </c>
      <c r="E248" s="20">
        <f>入力表!D248</f>
        <v>0</v>
      </c>
      <c r="F248" s="20" t="str">
        <f>DBCS(UPPER(入力表!E248))</f>
        <v/>
      </c>
      <c r="G248" s="20">
        <v>1</v>
      </c>
    </row>
    <row r="249" spans="1:7" ht="18.75" customHeight="1" x14ac:dyDescent="0.15">
      <c r="A249" s="120">
        <v>246</v>
      </c>
      <c r="B249" s="120" t="str">
        <f>ASC(入力表!B249)</f>
        <v/>
      </c>
      <c r="C249" s="120">
        <f t="shared" si="3"/>
        <v>0</v>
      </c>
      <c r="D249" s="114" t="str">
        <f>DBCS(UPPER(入力表!C249))</f>
        <v/>
      </c>
      <c r="E249" s="20">
        <f>入力表!D249</f>
        <v>0</v>
      </c>
      <c r="F249" s="20" t="str">
        <f>DBCS(UPPER(入力表!E249))</f>
        <v/>
      </c>
      <c r="G249" s="20">
        <v>1</v>
      </c>
    </row>
    <row r="250" spans="1:7" ht="18.75" customHeight="1" x14ac:dyDescent="0.15">
      <c r="A250" s="120">
        <v>247</v>
      </c>
      <c r="B250" s="120" t="str">
        <f>ASC(入力表!B250)</f>
        <v/>
      </c>
      <c r="C250" s="120">
        <f t="shared" si="3"/>
        <v>0</v>
      </c>
      <c r="D250" s="114" t="str">
        <f>DBCS(UPPER(入力表!C250))</f>
        <v/>
      </c>
      <c r="E250" s="20">
        <f>入力表!D250</f>
        <v>0</v>
      </c>
      <c r="F250" s="20" t="str">
        <f>DBCS(UPPER(入力表!E250))</f>
        <v/>
      </c>
      <c r="G250" s="20">
        <v>1</v>
      </c>
    </row>
    <row r="251" spans="1:7" ht="18.75" customHeight="1" x14ac:dyDescent="0.15">
      <c r="A251" s="120">
        <v>248</v>
      </c>
      <c r="B251" s="120" t="str">
        <f>ASC(入力表!B251)</f>
        <v/>
      </c>
      <c r="C251" s="120">
        <f t="shared" si="3"/>
        <v>0</v>
      </c>
      <c r="D251" s="114" t="str">
        <f>DBCS(UPPER(入力表!C251))</f>
        <v/>
      </c>
      <c r="E251" s="20">
        <f>入力表!D251</f>
        <v>0</v>
      </c>
      <c r="F251" s="20" t="str">
        <f>DBCS(UPPER(入力表!E251))</f>
        <v/>
      </c>
      <c r="G251" s="20">
        <v>1</v>
      </c>
    </row>
    <row r="252" spans="1:7" ht="18.75" customHeight="1" x14ac:dyDescent="0.15">
      <c r="A252" s="120">
        <v>249</v>
      </c>
      <c r="B252" s="120" t="str">
        <f>ASC(入力表!B252)</f>
        <v/>
      </c>
      <c r="C252" s="120">
        <f t="shared" si="3"/>
        <v>0</v>
      </c>
      <c r="D252" s="114" t="str">
        <f>DBCS(UPPER(入力表!C252))</f>
        <v/>
      </c>
      <c r="E252" s="20">
        <f>入力表!D252</f>
        <v>0</v>
      </c>
      <c r="F252" s="20" t="str">
        <f>DBCS(UPPER(入力表!E252))</f>
        <v/>
      </c>
      <c r="G252" s="20">
        <v>1</v>
      </c>
    </row>
    <row r="253" spans="1:7" ht="18.75" customHeight="1" x14ac:dyDescent="0.15">
      <c r="A253" s="120">
        <v>250</v>
      </c>
      <c r="B253" s="120" t="str">
        <f>ASC(入力表!B253)</f>
        <v/>
      </c>
      <c r="C253" s="120">
        <f t="shared" si="3"/>
        <v>0</v>
      </c>
      <c r="D253" s="114" t="str">
        <f>DBCS(UPPER(入力表!C253))</f>
        <v/>
      </c>
      <c r="E253" s="20">
        <f>入力表!D253</f>
        <v>0</v>
      </c>
      <c r="F253" s="20" t="str">
        <f>DBCS(UPPER(入力表!E253))</f>
        <v/>
      </c>
      <c r="G253" s="20">
        <v>1</v>
      </c>
    </row>
    <row r="254" spans="1:7" ht="18.75" customHeight="1" x14ac:dyDescent="0.15">
      <c r="A254" s="120">
        <v>251</v>
      </c>
      <c r="B254" s="120" t="str">
        <f>ASC(入力表!B254)</f>
        <v/>
      </c>
      <c r="C254" s="120">
        <f t="shared" si="3"/>
        <v>0</v>
      </c>
      <c r="D254" s="114" t="str">
        <f>DBCS(UPPER(入力表!C254))</f>
        <v/>
      </c>
      <c r="E254" s="20">
        <f>入力表!D254</f>
        <v>0</v>
      </c>
      <c r="F254" s="20" t="str">
        <f>DBCS(UPPER(入力表!E254))</f>
        <v/>
      </c>
      <c r="G254" s="20">
        <v>1</v>
      </c>
    </row>
    <row r="255" spans="1:7" ht="18.75" customHeight="1" x14ac:dyDescent="0.15">
      <c r="A255" s="120">
        <v>252</v>
      </c>
      <c r="B255" s="120" t="str">
        <f>ASC(入力表!B255)</f>
        <v/>
      </c>
      <c r="C255" s="120">
        <f t="shared" si="3"/>
        <v>0</v>
      </c>
      <c r="D255" s="114" t="str">
        <f>DBCS(UPPER(入力表!C255))</f>
        <v/>
      </c>
      <c r="E255" s="20">
        <f>入力表!D255</f>
        <v>0</v>
      </c>
      <c r="F255" s="20" t="str">
        <f>DBCS(UPPER(入力表!E255))</f>
        <v/>
      </c>
      <c r="G255" s="20">
        <v>1</v>
      </c>
    </row>
    <row r="256" spans="1:7" ht="18.75" customHeight="1" x14ac:dyDescent="0.15">
      <c r="A256" s="120">
        <v>253</v>
      </c>
      <c r="B256" s="120" t="str">
        <f>ASC(入力表!B256)</f>
        <v/>
      </c>
      <c r="C256" s="120">
        <f t="shared" si="3"/>
        <v>0</v>
      </c>
      <c r="D256" s="114" t="str">
        <f>DBCS(UPPER(入力表!C256))</f>
        <v/>
      </c>
      <c r="E256" s="20">
        <f>入力表!D256</f>
        <v>0</v>
      </c>
      <c r="F256" s="20" t="str">
        <f>DBCS(UPPER(入力表!E256))</f>
        <v/>
      </c>
      <c r="G256" s="20">
        <v>1</v>
      </c>
    </row>
    <row r="257" spans="1:7" ht="18.75" customHeight="1" x14ac:dyDescent="0.15">
      <c r="A257" s="120">
        <v>254</v>
      </c>
      <c r="B257" s="120" t="str">
        <f>ASC(入力表!B257)</f>
        <v/>
      </c>
      <c r="C257" s="120">
        <f t="shared" si="3"/>
        <v>0</v>
      </c>
      <c r="D257" s="114" t="str">
        <f>DBCS(UPPER(入力表!C257))</f>
        <v/>
      </c>
      <c r="E257" s="20">
        <f>入力表!D257</f>
        <v>0</v>
      </c>
      <c r="F257" s="20" t="str">
        <f>DBCS(UPPER(入力表!E257))</f>
        <v/>
      </c>
      <c r="G257" s="20">
        <v>1</v>
      </c>
    </row>
    <row r="258" spans="1:7" ht="18.75" customHeight="1" x14ac:dyDescent="0.15">
      <c r="A258" s="120">
        <v>255</v>
      </c>
      <c r="B258" s="120" t="str">
        <f>ASC(入力表!B258)</f>
        <v/>
      </c>
      <c r="C258" s="120">
        <f t="shared" si="3"/>
        <v>0</v>
      </c>
      <c r="D258" s="114" t="str">
        <f>DBCS(UPPER(入力表!C258))</f>
        <v/>
      </c>
      <c r="E258" s="20">
        <f>入力表!D258</f>
        <v>0</v>
      </c>
      <c r="F258" s="20" t="str">
        <f>DBCS(UPPER(入力表!E258))</f>
        <v/>
      </c>
      <c r="G258" s="20">
        <v>1</v>
      </c>
    </row>
    <row r="259" spans="1:7" ht="18.75" customHeight="1" x14ac:dyDescent="0.15">
      <c r="A259" s="120">
        <v>256</v>
      </c>
      <c r="B259" s="120" t="str">
        <f>ASC(入力表!B259)</f>
        <v/>
      </c>
      <c r="C259" s="120">
        <f t="shared" si="3"/>
        <v>0</v>
      </c>
      <c r="D259" s="114" t="str">
        <f>DBCS(UPPER(入力表!C259))</f>
        <v/>
      </c>
      <c r="E259" s="20">
        <f>入力表!D259</f>
        <v>0</v>
      </c>
      <c r="F259" s="20" t="str">
        <f>DBCS(UPPER(入力表!E259))</f>
        <v/>
      </c>
      <c r="G259" s="20">
        <v>1</v>
      </c>
    </row>
    <row r="260" spans="1:7" ht="18.75" customHeight="1" x14ac:dyDescent="0.15">
      <c r="A260" s="120">
        <v>257</v>
      </c>
      <c r="B260" s="120" t="str">
        <f>ASC(入力表!B260)</f>
        <v/>
      </c>
      <c r="C260" s="120">
        <f t="shared" ref="C260:C323" si="4">COUNTIF(B260,"*3??あ*")+COUNTIF(B260,"*3??い*")+COUNTIF(B260,"*3??う*")+COUNTIF(B260,"*3??え*")+COUNTIF(B260,"*3??か*")+COUNTIF(B260,"*3??き*")+COUNTIF(B260,"*3??く*")+COUNTIF(B260,"*3??け*")+COUNTIF(B260,"*3??こ*")+COUNTIF(B260,"*3??を*")+COUNTIF(B260,"*5??あ*")+COUNTIF(B260,"*5??い*")+COUNTIF(B260,"*5??う*")+COUNTIF(B260,"*5??え*")+COUNTIF(B260,"*5??か*")+COUNTIF(B260,"*5??き*")+COUNTIF(B260,"*5??く*")+COUNTIF(B260,"*5??け*")+COUNTIF(B260,"*5??こ*")+COUNTIF(B260,"*5??を*")</f>
        <v>0</v>
      </c>
      <c r="D260" s="114" t="str">
        <f>DBCS(UPPER(入力表!C260))</f>
        <v/>
      </c>
      <c r="E260" s="20">
        <f>入力表!D260</f>
        <v>0</v>
      </c>
      <c r="F260" s="20" t="str">
        <f>DBCS(UPPER(入力表!E260))</f>
        <v/>
      </c>
      <c r="G260" s="20">
        <v>1</v>
      </c>
    </row>
    <row r="261" spans="1:7" ht="18.75" customHeight="1" x14ac:dyDescent="0.15">
      <c r="A261" s="120">
        <v>258</v>
      </c>
      <c r="B261" s="120" t="str">
        <f>ASC(入力表!B261)</f>
        <v/>
      </c>
      <c r="C261" s="120">
        <f t="shared" si="4"/>
        <v>0</v>
      </c>
      <c r="D261" s="114" t="str">
        <f>DBCS(UPPER(入力表!C261))</f>
        <v/>
      </c>
      <c r="E261" s="20">
        <f>入力表!D261</f>
        <v>0</v>
      </c>
      <c r="F261" s="20" t="str">
        <f>DBCS(UPPER(入力表!E261))</f>
        <v/>
      </c>
      <c r="G261" s="20">
        <v>1</v>
      </c>
    </row>
    <row r="262" spans="1:7" ht="18.75" customHeight="1" x14ac:dyDescent="0.15">
      <c r="A262" s="120">
        <v>259</v>
      </c>
      <c r="B262" s="120" t="str">
        <f>ASC(入力表!B262)</f>
        <v/>
      </c>
      <c r="C262" s="120">
        <f t="shared" si="4"/>
        <v>0</v>
      </c>
      <c r="D262" s="114" t="str">
        <f>DBCS(UPPER(入力表!C262))</f>
        <v/>
      </c>
      <c r="E262" s="20">
        <f>入力表!D262</f>
        <v>0</v>
      </c>
      <c r="F262" s="20" t="str">
        <f>DBCS(UPPER(入力表!E262))</f>
        <v/>
      </c>
      <c r="G262" s="20">
        <v>1</v>
      </c>
    </row>
    <row r="263" spans="1:7" ht="18.75" customHeight="1" x14ac:dyDescent="0.15">
      <c r="A263" s="120">
        <v>260</v>
      </c>
      <c r="B263" s="120" t="str">
        <f>ASC(入力表!B263)</f>
        <v/>
      </c>
      <c r="C263" s="120">
        <f t="shared" si="4"/>
        <v>0</v>
      </c>
      <c r="D263" s="114" t="str">
        <f>DBCS(UPPER(入力表!C263))</f>
        <v/>
      </c>
      <c r="E263" s="20">
        <f>入力表!D263</f>
        <v>0</v>
      </c>
      <c r="F263" s="20" t="str">
        <f>DBCS(UPPER(入力表!E263))</f>
        <v/>
      </c>
      <c r="G263" s="20">
        <v>1</v>
      </c>
    </row>
    <row r="264" spans="1:7" ht="18.75" customHeight="1" x14ac:dyDescent="0.15">
      <c r="A264" s="120">
        <v>261</v>
      </c>
      <c r="B264" s="120" t="str">
        <f>ASC(入力表!B264)</f>
        <v/>
      </c>
      <c r="C264" s="120">
        <f t="shared" si="4"/>
        <v>0</v>
      </c>
      <c r="D264" s="114" t="str">
        <f>DBCS(UPPER(入力表!C264))</f>
        <v/>
      </c>
      <c r="E264" s="20">
        <f>入力表!D264</f>
        <v>0</v>
      </c>
      <c r="F264" s="20" t="str">
        <f>DBCS(UPPER(入力表!E264))</f>
        <v/>
      </c>
      <c r="G264" s="20">
        <v>1</v>
      </c>
    </row>
    <row r="265" spans="1:7" ht="18.75" customHeight="1" x14ac:dyDescent="0.15">
      <c r="A265" s="120">
        <v>262</v>
      </c>
      <c r="B265" s="120" t="str">
        <f>ASC(入力表!B265)</f>
        <v/>
      </c>
      <c r="C265" s="120">
        <f t="shared" si="4"/>
        <v>0</v>
      </c>
      <c r="D265" s="114" t="str">
        <f>DBCS(UPPER(入力表!C265))</f>
        <v/>
      </c>
      <c r="E265" s="20">
        <f>入力表!D265</f>
        <v>0</v>
      </c>
      <c r="F265" s="20" t="str">
        <f>DBCS(UPPER(入力表!E265))</f>
        <v/>
      </c>
      <c r="G265" s="20">
        <v>1</v>
      </c>
    </row>
    <row r="266" spans="1:7" ht="18.75" customHeight="1" x14ac:dyDescent="0.15">
      <c r="A266" s="120">
        <v>263</v>
      </c>
      <c r="B266" s="120" t="str">
        <f>ASC(入力表!B266)</f>
        <v/>
      </c>
      <c r="C266" s="120">
        <f t="shared" si="4"/>
        <v>0</v>
      </c>
      <c r="D266" s="114" t="str">
        <f>DBCS(UPPER(入力表!C266))</f>
        <v/>
      </c>
      <c r="E266" s="20">
        <f>入力表!D266</f>
        <v>0</v>
      </c>
      <c r="F266" s="20" t="str">
        <f>DBCS(UPPER(入力表!E266))</f>
        <v/>
      </c>
      <c r="G266" s="20">
        <v>1</v>
      </c>
    </row>
    <row r="267" spans="1:7" ht="18.75" customHeight="1" x14ac:dyDescent="0.15">
      <c r="A267" s="120">
        <v>264</v>
      </c>
      <c r="B267" s="120" t="str">
        <f>ASC(入力表!B267)</f>
        <v/>
      </c>
      <c r="C267" s="120">
        <f t="shared" si="4"/>
        <v>0</v>
      </c>
      <c r="D267" s="114" t="str">
        <f>DBCS(UPPER(入力表!C267))</f>
        <v/>
      </c>
      <c r="E267" s="20">
        <f>入力表!D267</f>
        <v>0</v>
      </c>
      <c r="F267" s="20" t="str">
        <f>DBCS(UPPER(入力表!E267))</f>
        <v/>
      </c>
      <c r="G267" s="20">
        <v>1</v>
      </c>
    </row>
    <row r="268" spans="1:7" ht="18.75" customHeight="1" x14ac:dyDescent="0.15">
      <c r="A268" s="120">
        <v>265</v>
      </c>
      <c r="B268" s="120" t="str">
        <f>ASC(入力表!B268)</f>
        <v/>
      </c>
      <c r="C268" s="120">
        <f t="shared" si="4"/>
        <v>0</v>
      </c>
      <c r="D268" s="114" t="str">
        <f>DBCS(UPPER(入力表!C268))</f>
        <v/>
      </c>
      <c r="E268" s="20">
        <f>入力表!D268</f>
        <v>0</v>
      </c>
      <c r="F268" s="20" t="str">
        <f>DBCS(UPPER(入力表!E268))</f>
        <v/>
      </c>
      <c r="G268" s="20">
        <v>1</v>
      </c>
    </row>
    <row r="269" spans="1:7" ht="18.75" customHeight="1" x14ac:dyDescent="0.15">
      <c r="A269" s="120">
        <v>266</v>
      </c>
      <c r="B269" s="120" t="str">
        <f>ASC(入力表!B269)</f>
        <v/>
      </c>
      <c r="C269" s="120">
        <f t="shared" si="4"/>
        <v>0</v>
      </c>
      <c r="D269" s="114" t="str">
        <f>DBCS(UPPER(入力表!C269))</f>
        <v/>
      </c>
      <c r="E269" s="20">
        <f>入力表!D269</f>
        <v>0</v>
      </c>
      <c r="F269" s="20" t="str">
        <f>DBCS(UPPER(入力表!E269))</f>
        <v/>
      </c>
      <c r="G269" s="20">
        <v>1</v>
      </c>
    </row>
    <row r="270" spans="1:7" ht="18.75" customHeight="1" x14ac:dyDescent="0.15">
      <c r="A270" s="120">
        <v>267</v>
      </c>
      <c r="B270" s="120" t="str">
        <f>ASC(入力表!B270)</f>
        <v/>
      </c>
      <c r="C270" s="120">
        <f t="shared" si="4"/>
        <v>0</v>
      </c>
      <c r="D270" s="114" t="str">
        <f>DBCS(UPPER(入力表!C270))</f>
        <v/>
      </c>
      <c r="E270" s="20">
        <f>入力表!D270</f>
        <v>0</v>
      </c>
      <c r="F270" s="20" t="str">
        <f>DBCS(UPPER(入力表!E270))</f>
        <v/>
      </c>
      <c r="G270" s="20">
        <v>1</v>
      </c>
    </row>
    <row r="271" spans="1:7" ht="18.75" customHeight="1" x14ac:dyDescent="0.15">
      <c r="A271" s="120">
        <v>268</v>
      </c>
      <c r="B271" s="120" t="str">
        <f>ASC(入力表!B271)</f>
        <v/>
      </c>
      <c r="C271" s="120">
        <f t="shared" si="4"/>
        <v>0</v>
      </c>
      <c r="D271" s="114" t="str">
        <f>DBCS(UPPER(入力表!C271))</f>
        <v/>
      </c>
      <c r="E271" s="20">
        <f>入力表!D271</f>
        <v>0</v>
      </c>
      <c r="F271" s="20" t="str">
        <f>DBCS(UPPER(入力表!E271))</f>
        <v/>
      </c>
      <c r="G271" s="20">
        <v>1</v>
      </c>
    </row>
    <row r="272" spans="1:7" ht="18.75" customHeight="1" x14ac:dyDescent="0.15">
      <c r="A272" s="120">
        <v>269</v>
      </c>
      <c r="B272" s="120" t="str">
        <f>ASC(入力表!B272)</f>
        <v/>
      </c>
      <c r="C272" s="120">
        <f t="shared" si="4"/>
        <v>0</v>
      </c>
      <c r="D272" s="114" t="str">
        <f>DBCS(UPPER(入力表!C272))</f>
        <v/>
      </c>
      <c r="E272" s="20">
        <f>入力表!D272</f>
        <v>0</v>
      </c>
      <c r="F272" s="20" t="str">
        <f>DBCS(UPPER(入力表!E272))</f>
        <v/>
      </c>
      <c r="G272" s="20">
        <v>1</v>
      </c>
    </row>
    <row r="273" spans="1:7" ht="18.75" customHeight="1" x14ac:dyDescent="0.15">
      <c r="A273" s="120">
        <v>270</v>
      </c>
      <c r="B273" s="120" t="str">
        <f>ASC(入力表!B273)</f>
        <v/>
      </c>
      <c r="C273" s="120">
        <f t="shared" si="4"/>
        <v>0</v>
      </c>
      <c r="D273" s="114" t="str">
        <f>DBCS(UPPER(入力表!C273))</f>
        <v/>
      </c>
      <c r="E273" s="20">
        <f>入力表!D273</f>
        <v>0</v>
      </c>
      <c r="F273" s="20" t="str">
        <f>DBCS(UPPER(入力表!E273))</f>
        <v/>
      </c>
      <c r="G273" s="20">
        <v>1</v>
      </c>
    </row>
    <row r="274" spans="1:7" ht="18.75" customHeight="1" x14ac:dyDescent="0.15">
      <c r="A274" s="120">
        <v>271</v>
      </c>
      <c r="B274" s="120" t="str">
        <f>ASC(入力表!B274)</f>
        <v/>
      </c>
      <c r="C274" s="120">
        <f t="shared" si="4"/>
        <v>0</v>
      </c>
      <c r="D274" s="114" t="str">
        <f>DBCS(UPPER(入力表!C274))</f>
        <v/>
      </c>
      <c r="E274" s="20">
        <f>入力表!D274</f>
        <v>0</v>
      </c>
      <c r="F274" s="20" t="str">
        <f>DBCS(UPPER(入力表!E274))</f>
        <v/>
      </c>
      <c r="G274" s="20">
        <v>1</v>
      </c>
    </row>
    <row r="275" spans="1:7" ht="18.75" customHeight="1" x14ac:dyDescent="0.15">
      <c r="A275" s="120">
        <v>272</v>
      </c>
      <c r="B275" s="120" t="str">
        <f>ASC(入力表!B275)</f>
        <v/>
      </c>
      <c r="C275" s="120">
        <f t="shared" si="4"/>
        <v>0</v>
      </c>
      <c r="D275" s="114" t="str">
        <f>DBCS(UPPER(入力表!C275))</f>
        <v/>
      </c>
      <c r="E275" s="20">
        <f>入力表!D275</f>
        <v>0</v>
      </c>
      <c r="F275" s="20" t="str">
        <f>DBCS(UPPER(入力表!E275))</f>
        <v/>
      </c>
      <c r="G275" s="20">
        <v>1</v>
      </c>
    </row>
    <row r="276" spans="1:7" ht="18.75" customHeight="1" x14ac:dyDescent="0.15">
      <c r="A276" s="120">
        <v>273</v>
      </c>
      <c r="B276" s="120" t="str">
        <f>ASC(入力表!B276)</f>
        <v/>
      </c>
      <c r="C276" s="120">
        <f t="shared" si="4"/>
        <v>0</v>
      </c>
      <c r="D276" s="114" t="str">
        <f>DBCS(UPPER(入力表!C276))</f>
        <v/>
      </c>
      <c r="E276" s="20">
        <f>入力表!D276</f>
        <v>0</v>
      </c>
      <c r="F276" s="20" t="str">
        <f>DBCS(UPPER(入力表!E276))</f>
        <v/>
      </c>
      <c r="G276" s="20">
        <v>1</v>
      </c>
    </row>
    <row r="277" spans="1:7" ht="18.75" customHeight="1" x14ac:dyDescent="0.15">
      <c r="A277" s="120">
        <v>274</v>
      </c>
      <c r="B277" s="120" t="str">
        <f>ASC(入力表!B277)</f>
        <v/>
      </c>
      <c r="C277" s="120">
        <f t="shared" si="4"/>
        <v>0</v>
      </c>
      <c r="D277" s="114" t="str">
        <f>DBCS(UPPER(入力表!C277))</f>
        <v/>
      </c>
      <c r="E277" s="20">
        <f>入力表!D277</f>
        <v>0</v>
      </c>
      <c r="F277" s="20" t="str">
        <f>DBCS(UPPER(入力表!E277))</f>
        <v/>
      </c>
      <c r="G277" s="20">
        <v>1</v>
      </c>
    </row>
    <row r="278" spans="1:7" ht="18.75" customHeight="1" x14ac:dyDescent="0.15">
      <c r="A278" s="120">
        <v>275</v>
      </c>
      <c r="B278" s="120" t="str">
        <f>ASC(入力表!B278)</f>
        <v/>
      </c>
      <c r="C278" s="120">
        <f t="shared" si="4"/>
        <v>0</v>
      </c>
      <c r="D278" s="114" t="str">
        <f>DBCS(UPPER(入力表!C278))</f>
        <v/>
      </c>
      <c r="E278" s="20">
        <f>入力表!D278</f>
        <v>0</v>
      </c>
      <c r="F278" s="20" t="str">
        <f>DBCS(UPPER(入力表!E278))</f>
        <v/>
      </c>
      <c r="G278" s="20">
        <v>1</v>
      </c>
    </row>
    <row r="279" spans="1:7" ht="18.75" customHeight="1" x14ac:dyDescent="0.15">
      <c r="A279" s="120">
        <v>276</v>
      </c>
      <c r="B279" s="120" t="str">
        <f>ASC(入力表!B279)</f>
        <v/>
      </c>
      <c r="C279" s="120">
        <f t="shared" si="4"/>
        <v>0</v>
      </c>
      <c r="D279" s="114" t="str">
        <f>DBCS(UPPER(入力表!C279))</f>
        <v/>
      </c>
      <c r="E279" s="20">
        <f>入力表!D279</f>
        <v>0</v>
      </c>
      <c r="F279" s="20" t="str">
        <f>DBCS(UPPER(入力表!E279))</f>
        <v/>
      </c>
      <c r="G279" s="20">
        <v>1</v>
      </c>
    </row>
    <row r="280" spans="1:7" ht="18.75" customHeight="1" x14ac:dyDescent="0.15">
      <c r="A280" s="120">
        <v>277</v>
      </c>
      <c r="B280" s="120" t="str">
        <f>ASC(入力表!B280)</f>
        <v/>
      </c>
      <c r="C280" s="120">
        <f t="shared" si="4"/>
        <v>0</v>
      </c>
      <c r="D280" s="114" t="str">
        <f>DBCS(UPPER(入力表!C280))</f>
        <v/>
      </c>
      <c r="E280" s="20">
        <f>入力表!D280</f>
        <v>0</v>
      </c>
      <c r="F280" s="20" t="str">
        <f>DBCS(UPPER(入力表!E280))</f>
        <v/>
      </c>
      <c r="G280" s="20">
        <v>1</v>
      </c>
    </row>
    <row r="281" spans="1:7" ht="18.75" customHeight="1" x14ac:dyDescent="0.15">
      <c r="A281" s="120">
        <v>278</v>
      </c>
      <c r="B281" s="120" t="str">
        <f>ASC(入力表!B281)</f>
        <v/>
      </c>
      <c r="C281" s="120">
        <f t="shared" si="4"/>
        <v>0</v>
      </c>
      <c r="D281" s="114" t="str">
        <f>DBCS(UPPER(入力表!C281))</f>
        <v/>
      </c>
      <c r="E281" s="20">
        <f>入力表!D281</f>
        <v>0</v>
      </c>
      <c r="F281" s="20" t="str">
        <f>DBCS(UPPER(入力表!E281))</f>
        <v/>
      </c>
      <c r="G281" s="20">
        <v>1</v>
      </c>
    </row>
    <row r="282" spans="1:7" ht="18.75" customHeight="1" x14ac:dyDescent="0.15">
      <c r="A282" s="120">
        <v>279</v>
      </c>
      <c r="B282" s="120" t="str">
        <f>ASC(入力表!B282)</f>
        <v/>
      </c>
      <c r="C282" s="120">
        <f t="shared" si="4"/>
        <v>0</v>
      </c>
      <c r="D282" s="114" t="str">
        <f>DBCS(UPPER(入力表!C282))</f>
        <v/>
      </c>
      <c r="E282" s="20">
        <f>入力表!D282</f>
        <v>0</v>
      </c>
      <c r="F282" s="20" t="str">
        <f>DBCS(UPPER(入力表!E282))</f>
        <v/>
      </c>
      <c r="G282" s="20">
        <v>1</v>
      </c>
    </row>
    <row r="283" spans="1:7" ht="18.75" customHeight="1" x14ac:dyDescent="0.15">
      <c r="A283" s="120">
        <v>280</v>
      </c>
      <c r="B283" s="120" t="str">
        <f>ASC(入力表!B283)</f>
        <v/>
      </c>
      <c r="C283" s="120">
        <f t="shared" si="4"/>
        <v>0</v>
      </c>
      <c r="D283" s="114" t="str">
        <f>DBCS(UPPER(入力表!C283))</f>
        <v/>
      </c>
      <c r="E283" s="20">
        <f>入力表!D283</f>
        <v>0</v>
      </c>
      <c r="F283" s="20" t="str">
        <f>DBCS(UPPER(入力表!E283))</f>
        <v/>
      </c>
      <c r="G283" s="20">
        <v>1</v>
      </c>
    </row>
    <row r="284" spans="1:7" ht="18.75" customHeight="1" x14ac:dyDescent="0.15">
      <c r="A284" s="120">
        <v>281</v>
      </c>
      <c r="B284" s="120" t="str">
        <f>ASC(入力表!B284)</f>
        <v/>
      </c>
      <c r="C284" s="120">
        <f t="shared" si="4"/>
        <v>0</v>
      </c>
      <c r="D284" s="114" t="str">
        <f>DBCS(UPPER(入力表!C284))</f>
        <v/>
      </c>
      <c r="E284" s="20">
        <f>入力表!D284</f>
        <v>0</v>
      </c>
      <c r="F284" s="20" t="str">
        <f>DBCS(UPPER(入力表!E284))</f>
        <v/>
      </c>
      <c r="G284" s="20">
        <v>1</v>
      </c>
    </row>
    <row r="285" spans="1:7" ht="18.75" customHeight="1" x14ac:dyDescent="0.15">
      <c r="A285" s="120">
        <v>282</v>
      </c>
      <c r="B285" s="120" t="str">
        <f>ASC(入力表!B285)</f>
        <v/>
      </c>
      <c r="C285" s="120">
        <f t="shared" si="4"/>
        <v>0</v>
      </c>
      <c r="D285" s="114" t="str">
        <f>DBCS(UPPER(入力表!C285))</f>
        <v/>
      </c>
      <c r="E285" s="20">
        <f>入力表!D285</f>
        <v>0</v>
      </c>
      <c r="F285" s="20" t="str">
        <f>DBCS(UPPER(入力表!E285))</f>
        <v/>
      </c>
      <c r="G285" s="20">
        <v>1</v>
      </c>
    </row>
    <row r="286" spans="1:7" ht="18.75" customHeight="1" x14ac:dyDescent="0.15">
      <c r="A286" s="120">
        <v>283</v>
      </c>
      <c r="B286" s="120" t="str">
        <f>ASC(入力表!B286)</f>
        <v/>
      </c>
      <c r="C286" s="120">
        <f t="shared" si="4"/>
        <v>0</v>
      </c>
      <c r="D286" s="114" t="str">
        <f>DBCS(UPPER(入力表!C286))</f>
        <v/>
      </c>
      <c r="E286" s="20">
        <f>入力表!D286</f>
        <v>0</v>
      </c>
      <c r="F286" s="20" t="str">
        <f>DBCS(UPPER(入力表!E286))</f>
        <v/>
      </c>
      <c r="G286" s="20">
        <v>1</v>
      </c>
    </row>
    <row r="287" spans="1:7" ht="18.75" customHeight="1" x14ac:dyDescent="0.15">
      <c r="A287" s="120">
        <v>284</v>
      </c>
      <c r="B287" s="120" t="str">
        <f>ASC(入力表!B287)</f>
        <v/>
      </c>
      <c r="C287" s="120">
        <f t="shared" si="4"/>
        <v>0</v>
      </c>
      <c r="D287" s="114" t="str">
        <f>DBCS(UPPER(入力表!C287))</f>
        <v/>
      </c>
      <c r="E287" s="20">
        <f>入力表!D287</f>
        <v>0</v>
      </c>
      <c r="F287" s="20" t="str">
        <f>DBCS(UPPER(入力表!E287))</f>
        <v/>
      </c>
      <c r="G287" s="20">
        <v>1</v>
      </c>
    </row>
    <row r="288" spans="1:7" ht="18.75" customHeight="1" x14ac:dyDescent="0.15">
      <c r="A288" s="120">
        <v>285</v>
      </c>
      <c r="B288" s="120" t="str">
        <f>ASC(入力表!B288)</f>
        <v/>
      </c>
      <c r="C288" s="120">
        <f t="shared" si="4"/>
        <v>0</v>
      </c>
      <c r="D288" s="114" t="str">
        <f>DBCS(UPPER(入力表!C288))</f>
        <v/>
      </c>
      <c r="E288" s="20">
        <f>入力表!D288</f>
        <v>0</v>
      </c>
      <c r="F288" s="20" t="str">
        <f>DBCS(UPPER(入力表!E288))</f>
        <v/>
      </c>
      <c r="G288" s="20">
        <v>1</v>
      </c>
    </row>
    <row r="289" spans="1:7" ht="18.75" customHeight="1" x14ac:dyDescent="0.15">
      <c r="A289" s="120">
        <v>286</v>
      </c>
      <c r="B289" s="120" t="str">
        <f>ASC(入力表!B289)</f>
        <v/>
      </c>
      <c r="C289" s="120">
        <f t="shared" si="4"/>
        <v>0</v>
      </c>
      <c r="D289" s="114" t="str">
        <f>DBCS(UPPER(入力表!C289))</f>
        <v/>
      </c>
      <c r="E289" s="20">
        <f>入力表!D289</f>
        <v>0</v>
      </c>
      <c r="F289" s="20" t="str">
        <f>DBCS(UPPER(入力表!E289))</f>
        <v/>
      </c>
      <c r="G289" s="20">
        <v>1</v>
      </c>
    </row>
    <row r="290" spans="1:7" ht="18.75" customHeight="1" x14ac:dyDescent="0.15">
      <c r="A290" s="120">
        <v>287</v>
      </c>
      <c r="B290" s="120" t="str">
        <f>ASC(入力表!B290)</f>
        <v/>
      </c>
      <c r="C290" s="120">
        <f t="shared" si="4"/>
        <v>0</v>
      </c>
      <c r="D290" s="114" t="str">
        <f>DBCS(UPPER(入力表!C290))</f>
        <v/>
      </c>
      <c r="E290" s="20">
        <f>入力表!D290</f>
        <v>0</v>
      </c>
      <c r="F290" s="20" t="str">
        <f>DBCS(UPPER(入力表!E290))</f>
        <v/>
      </c>
      <c r="G290" s="20">
        <v>1</v>
      </c>
    </row>
    <row r="291" spans="1:7" ht="18.75" customHeight="1" x14ac:dyDescent="0.15">
      <c r="A291" s="120">
        <v>288</v>
      </c>
      <c r="B291" s="120" t="str">
        <f>ASC(入力表!B291)</f>
        <v/>
      </c>
      <c r="C291" s="120">
        <f t="shared" si="4"/>
        <v>0</v>
      </c>
      <c r="D291" s="114" t="str">
        <f>DBCS(UPPER(入力表!C291))</f>
        <v/>
      </c>
      <c r="E291" s="20">
        <f>入力表!D291</f>
        <v>0</v>
      </c>
      <c r="F291" s="20" t="str">
        <f>DBCS(UPPER(入力表!E291))</f>
        <v/>
      </c>
      <c r="G291" s="20">
        <v>1</v>
      </c>
    </row>
    <row r="292" spans="1:7" ht="18.75" customHeight="1" x14ac:dyDescent="0.15">
      <c r="A292" s="120">
        <v>289</v>
      </c>
      <c r="B292" s="120" t="str">
        <f>ASC(入力表!B292)</f>
        <v/>
      </c>
      <c r="C292" s="120">
        <f t="shared" si="4"/>
        <v>0</v>
      </c>
      <c r="D292" s="114" t="str">
        <f>DBCS(UPPER(入力表!C292))</f>
        <v/>
      </c>
      <c r="E292" s="20">
        <f>入力表!D292</f>
        <v>0</v>
      </c>
      <c r="F292" s="20" t="str">
        <f>DBCS(UPPER(入力表!E292))</f>
        <v/>
      </c>
      <c r="G292" s="20">
        <v>1</v>
      </c>
    </row>
    <row r="293" spans="1:7" ht="18.75" customHeight="1" x14ac:dyDescent="0.15">
      <c r="A293" s="120">
        <v>290</v>
      </c>
      <c r="B293" s="120" t="str">
        <f>ASC(入力表!B293)</f>
        <v/>
      </c>
      <c r="C293" s="120">
        <f t="shared" si="4"/>
        <v>0</v>
      </c>
      <c r="D293" s="114" t="str">
        <f>DBCS(UPPER(入力表!C293))</f>
        <v/>
      </c>
      <c r="E293" s="20">
        <f>入力表!D293</f>
        <v>0</v>
      </c>
      <c r="F293" s="20" t="str">
        <f>DBCS(UPPER(入力表!E293))</f>
        <v/>
      </c>
      <c r="G293" s="20">
        <v>1</v>
      </c>
    </row>
    <row r="294" spans="1:7" ht="18.75" customHeight="1" x14ac:dyDescent="0.15">
      <c r="A294" s="120">
        <v>291</v>
      </c>
      <c r="B294" s="120" t="str">
        <f>ASC(入力表!B294)</f>
        <v/>
      </c>
      <c r="C294" s="120">
        <f t="shared" si="4"/>
        <v>0</v>
      </c>
      <c r="D294" s="114" t="str">
        <f>DBCS(UPPER(入力表!C294))</f>
        <v/>
      </c>
      <c r="E294" s="20">
        <f>入力表!D294</f>
        <v>0</v>
      </c>
      <c r="F294" s="20" t="str">
        <f>DBCS(UPPER(入力表!E294))</f>
        <v/>
      </c>
      <c r="G294" s="20">
        <v>1</v>
      </c>
    </row>
    <row r="295" spans="1:7" ht="18.75" customHeight="1" x14ac:dyDescent="0.15">
      <c r="A295" s="120">
        <v>292</v>
      </c>
      <c r="B295" s="120" t="str">
        <f>ASC(入力表!B295)</f>
        <v/>
      </c>
      <c r="C295" s="120">
        <f t="shared" si="4"/>
        <v>0</v>
      </c>
      <c r="D295" s="114" t="str">
        <f>DBCS(UPPER(入力表!C295))</f>
        <v/>
      </c>
      <c r="E295" s="20">
        <f>入力表!D295</f>
        <v>0</v>
      </c>
      <c r="F295" s="20" t="str">
        <f>DBCS(UPPER(入力表!E295))</f>
        <v/>
      </c>
      <c r="G295" s="20">
        <v>1</v>
      </c>
    </row>
    <row r="296" spans="1:7" ht="18.75" customHeight="1" x14ac:dyDescent="0.15">
      <c r="A296" s="120">
        <v>293</v>
      </c>
      <c r="B296" s="120" t="str">
        <f>ASC(入力表!B296)</f>
        <v/>
      </c>
      <c r="C296" s="120">
        <f t="shared" si="4"/>
        <v>0</v>
      </c>
      <c r="D296" s="114" t="str">
        <f>DBCS(UPPER(入力表!C296))</f>
        <v/>
      </c>
      <c r="E296" s="20">
        <f>入力表!D296</f>
        <v>0</v>
      </c>
      <c r="F296" s="20" t="str">
        <f>DBCS(UPPER(入力表!E296))</f>
        <v/>
      </c>
      <c r="G296" s="20">
        <v>1</v>
      </c>
    </row>
    <row r="297" spans="1:7" ht="18.75" customHeight="1" x14ac:dyDescent="0.15">
      <c r="A297" s="120">
        <v>294</v>
      </c>
      <c r="B297" s="120" t="str">
        <f>ASC(入力表!B297)</f>
        <v/>
      </c>
      <c r="C297" s="120">
        <f t="shared" si="4"/>
        <v>0</v>
      </c>
      <c r="D297" s="114" t="str">
        <f>DBCS(UPPER(入力表!C297))</f>
        <v/>
      </c>
      <c r="E297" s="20">
        <f>入力表!D297</f>
        <v>0</v>
      </c>
      <c r="F297" s="20" t="str">
        <f>DBCS(UPPER(入力表!E297))</f>
        <v/>
      </c>
      <c r="G297" s="20">
        <v>1</v>
      </c>
    </row>
    <row r="298" spans="1:7" ht="18.75" customHeight="1" x14ac:dyDescent="0.15">
      <c r="A298" s="120">
        <v>295</v>
      </c>
      <c r="B298" s="120" t="str">
        <f>ASC(入力表!B298)</f>
        <v/>
      </c>
      <c r="C298" s="120">
        <f t="shared" si="4"/>
        <v>0</v>
      </c>
      <c r="D298" s="114" t="str">
        <f>DBCS(UPPER(入力表!C298))</f>
        <v/>
      </c>
      <c r="E298" s="20">
        <f>入力表!D298</f>
        <v>0</v>
      </c>
      <c r="F298" s="20" t="str">
        <f>DBCS(UPPER(入力表!E298))</f>
        <v/>
      </c>
      <c r="G298" s="20">
        <v>1</v>
      </c>
    </row>
    <row r="299" spans="1:7" ht="18.75" customHeight="1" x14ac:dyDescent="0.15">
      <c r="A299" s="120">
        <v>296</v>
      </c>
      <c r="B299" s="120" t="str">
        <f>ASC(入力表!B299)</f>
        <v/>
      </c>
      <c r="C299" s="120">
        <f t="shared" si="4"/>
        <v>0</v>
      </c>
      <c r="D299" s="114" t="str">
        <f>DBCS(UPPER(入力表!C299))</f>
        <v/>
      </c>
      <c r="E299" s="20">
        <f>入力表!D299</f>
        <v>0</v>
      </c>
      <c r="F299" s="20" t="str">
        <f>DBCS(UPPER(入力表!E299))</f>
        <v/>
      </c>
      <c r="G299" s="20">
        <v>1</v>
      </c>
    </row>
    <row r="300" spans="1:7" ht="18.75" customHeight="1" x14ac:dyDescent="0.15">
      <c r="A300" s="120">
        <v>297</v>
      </c>
      <c r="B300" s="120" t="str">
        <f>ASC(入力表!B300)</f>
        <v/>
      </c>
      <c r="C300" s="120">
        <f t="shared" si="4"/>
        <v>0</v>
      </c>
      <c r="D300" s="114" t="str">
        <f>DBCS(UPPER(入力表!C300))</f>
        <v/>
      </c>
      <c r="E300" s="20">
        <f>入力表!D300</f>
        <v>0</v>
      </c>
      <c r="F300" s="20" t="str">
        <f>DBCS(UPPER(入力表!E300))</f>
        <v/>
      </c>
      <c r="G300" s="20">
        <v>1</v>
      </c>
    </row>
    <row r="301" spans="1:7" ht="18.75" customHeight="1" x14ac:dyDescent="0.15">
      <c r="A301" s="120">
        <v>298</v>
      </c>
      <c r="B301" s="120" t="str">
        <f>ASC(入力表!B301)</f>
        <v/>
      </c>
      <c r="C301" s="120">
        <f t="shared" si="4"/>
        <v>0</v>
      </c>
      <c r="D301" s="114" t="str">
        <f>DBCS(UPPER(入力表!C301))</f>
        <v/>
      </c>
      <c r="E301" s="20">
        <f>入力表!D301</f>
        <v>0</v>
      </c>
      <c r="F301" s="20" t="str">
        <f>DBCS(UPPER(入力表!E301))</f>
        <v/>
      </c>
      <c r="G301" s="20">
        <v>1</v>
      </c>
    </row>
    <row r="302" spans="1:7" ht="18.75" customHeight="1" x14ac:dyDescent="0.15">
      <c r="A302" s="120">
        <v>299</v>
      </c>
      <c r="B302" s="120" t="str">
        <f>ASC(入力表!B302)</f>
        <v/>
      </c>
      <c r="C302" s="120">
        <f t="shared" si="4"/>
        <v>0</v>
      </c>
      <c r="D302" s="114" t="str">
        <f>DBCS(UPPER(入力表!C302))</f>
        <v/>
      </c>
      <c r="E302" s="20">
        <f>入力表!D302</f>
        <v>0</v>
      </c>
      <c r="F302" s="20" t="str">
        <f>DBCS(UPPER(入力表!E302))</f>
        <v/>
      </c>
      <c r="G302" s="20">
        <v>1</v>
      </c>
    </row>
    <row r="303" spans="1:7" ht="18.75" customHeight="1" x14ac:dyDescent="0.15">
      <c r="A303" s="120">
        <v>300</v>
      </c>
      <c r="B303" s="120" t="str">
        <f>ASC(入力表!B303)</f>
        <v/>
      </c>
      <c r="C303" s="120">
        <f t="shared" si="4"/>
        <v>0</v>
      </c>
      <c r="D303" s="114" t="str">
        <f>DBCS(UPPER(入力表!C303))</f>
        <v/>
      </c>
      <c r="E303" s="20">
        <f>入力表!D303</f>
        <v>0</v>
      </c>
      <c r="F303" s="20" t="str">
        <f>DBCS(UPPER(入力表!E303))</f>
        <v/>
      </c>
      <c r="G303" s="20">
        <v>1</v>
      </c>
    </row>
    <row r="304" spans="1:7" ht="18.75" customHeight="1" x14ac:dyDescent="0.15">
      <c r="A304" s="120">
        <v>301</v>
      </c>
      <c r="B304" s="120" t="str">
        <f>ASC(入力表!B304)</f>
        <v/>
      </c>
      <c r="C304" s="120">
        <f t="shared" si="4"/>
        <v>0</v>
      </c>
      <c r="D304" s="114" t="str">
        <f>DBCS(UPPER(入力表!C304))</f>
        <v/>
      </c>
      <c r="E304" s="20">
        <f>入力表!D304</f>
        <v>0</v>
      </c>
      <c r="F304" s="20" t="str">
        <f>DBCS(UPPER(入力表!E304))</f>
        <v/>
      </c>
      <c r="G304" s="20">
        <v>1</v>
      </c>
    </row>
    <row r="305" spans="1:7" ht="18.75" customHeight="1" x14ac:dyDescent="0.15">
      <c r="A305" s="120">
        <v>302</v>
      </c>
      <c r="B305" s="120" t="str">
        <f>ASC(入力表!B305)</f>
        <v/>
      </c>
      <c r="C305" s="120">
        <f t="shared" si="4"/>
        <v>0</v>
      </c>
      <c r="D305" s="114" t="str">
        <f>DBCS(UPPER(入力表!C305))</f>
        <v/>
      </c>
      <c r="E305" s="20">
        <f>入力表!D305</f>
        <v>0</v>
      </c>
      <c r="F305" s="20" t="str">
        <f>DBCS(UPPER(入力表!E305))</f>
        <v/>
      </c>
      <c r="G305" s="20">
        <v>1</v>
      </c>
    </row>
    <row r="306" spans="1:7" ht="18.75" customHeight="1" x14ac:dyDescent="0.15">
      <c r="A306" s="120">
        <v>303</v>
      </c>
      <c r="B306" s="120" t="str">
        <f>ASC(入力表!B306)</f>
        <v/>
      </c>
      <c r="C306" s="120">
        <f t="shared" si="4"/>
        <v>0</v>
      </c>
      <c r="D306" s="114" t="str">
        <f>DBCS(UPPER(入力表!C306))</f>
        <v/>
      </c>
      <c r="E306" s="20">
        <f>入力表!D306</f>
        <v>0</v>
      </c>
      <c r="F306" s="20" t="str">
        <f>DBCS(UPPER(入力表!E306))</f>
        <v/>
      </c>
      <c r="G306" s="20">
        <v>1</v>
      </c>
    </row>
    <row r="307" spans="1:7" ht="18.75" customHeight="1" x14ac:dyDescent="0.15">
      <c r="A307" s="120">
        <v>304</v>
      </c>
      <c r="B307" s="120" t="str">
        <f>ASC(入力表!B307)</f>
        <v/>
      </c>
      <c r="C307" s="120">
        <f t="shared" si="4"/>
        <v>0</v>
      </c>
      <c r="D307" s="114" t="str">
        <f>DBCS(UPPER(入力表!C307))</f>
        <v/>
      </c>
      <c r="E307" s="20">
        <f>入力表!D307</f>
        <v>0</v>
      </c>
      <c r="F307" s="20" t="str">
        <f>DBCS(UPPER(入力表!E307))</f>
        <v/>
      </c>
      <c r="G307" s="20">
        <v>1</v>
      </c>
    </row>
    <row r="308" spans="1:7" ht="18.75" customHeight="1" x14ac:dyDescent="0.15">
      <c r="A308" s="120">
        <v>305</v>
      </c>
      <c r="B308" s="120" t="str">
        <f>ASC(入力表!B308)</f>
        <v/>
      </c>
      <c r="C308" s="120">
        <f t="shared" si="4"/>
        <v>0</v>
      </c>
      <c r="D308" s="114" t="str">
        <f>DBCS(UPPER(入力表!C308))</f>
        <v/>
      </c>
      <c r="E308" s="20">
        <f>入力表!D308</f>
        <v>0</v>
      </c>
      <c r="F308" s="20" t="str">
        <f>DBCS(UPPER(入力表!E308))</f>
        <v/>
      </c>
      <c r="G308" s="20">
        <v>1</v>
      </c>
    </row>
    <row r="309" spans="1:7" ht="18.75" customHeight="1" x14ac:dyDescent="0.15">
      <c r="A309" s="120">
        <v>306</v>
      </c>
      <c r="B309" s="120" t="str">
        <f>ASC(入力表!B309)</f>
        <v/>
      </c>
      <c r="C309" s="120">
        <f t="shared" si="4"/>
        <v>0</v>
      </c>
      <c r="D309" s="114" t="str">
        <f>DBCS(UPPER(入力表!C309))</f>
        <v/>
      </c>
      <c r="E309" s="20">
        <f>入力表!D309</f>
        <v>0</v>
      </c>
      <c r="F309" s="20" t="str">
        <f>DBCS(UPPER(入力表!E309))</f>
        <v/>
      </c>
      <c r="G309" s="20">
        <v>1</v>
      </c>
    </row>
    <row r="310" spans="1:7" ht="18.75" customHeight="1" x14ac:dyDescent="0.15">
      <c r="A310" s="120">
        <v>307</v>
      </c>
      <c r="B310" s="120" t="str">
        <f>ASC(入力表!B310)</f>
        <v/>
      </c>
      <c r="C310" s="120">
        <f t="shared" si="4"/>
        <v>0</v>
      </c>
      <c r="D310" s="114" t="str">
        <f>DBCS(UPPER(入力表!C310))</f>
        <v/>
      </c>
      <c r="E310" s="20">
        <f>入力表!D310</f>
        <v>0</v>
      </c>
      <c r="F310" s="20" t="str">
        <f>DBCS(UPPER(入力表!E310))</f>
        <v/>
      </c>
      <c r="G310" s="20">
        <v>1</v>
      </c>
    </row>
    <row r="311" spans="1:7" ht="18.75" customHeight="1" x14ac:dyDescent="0.15">
      <c r="A311" s="120">
        <v>308</v>
      </c>
      <c r="B311" s="120" t="str">
        <f>ASC(入力表!B311)</f>
        <v/>
      </c>
      <c r="C311" s="120">
        <f t="shared" si="4"/>
        <v>0</v>
      </c>
      <c r="D311" s="114" t="str">
        <f>DBCS(UPPER(入力表!C311))</f>
        <v/>
      </c>
      <c r="E311" s="20">
        <f>入力表!D311</f>
        <v>0</v>
      </c>
      <c r="F311" s="20" t="str">
        <f>DBCS(UPPER(入力表!E311))</f>
        <v/>
      </c>
      <c r="G311" s="20">
        <v>1</v>
      </c>
    </row>
    <row r="312" spans="1:7" ht="18.75" customHeight="1" x14ac:dyDescent="0.15">
      <c r="A312" s="120">
        <v>309</v>
      </c>
      <c r="B312" s="120" t="str">
        <f>ASC(入力表!B312)</f>
        <v/>
      </c>
      <c r="C312" s="120">
        <f t="shared" si="4"/>
        <v>0</v>
      </c>
      <c r="D312" s="114" t="str">
        <f>DBCS(UPPER(入力表!C312))</f>
        <v/>
      </c>
      <c r="E312" s="20">
        <f>入力表!D312</f>
        <v>0</v>
      </c>
      <c r="F312" s="20" t="str">
        <f>DBCS(UPPER(入力表!E312))</f>
        <v/>
      </c>
      <c r="G312" s="20">
        <v>1</v>
      </c>
    </row>
    <row r="313" spans="1:7" ht="18.75" customHeight="1" x14ac:dyDescent="0.15">
      <c r="A313" s="120">
        <v>310</v>
      </c>
      <c r="B313" s="120" t="str">
        <f>ASC(入力表!B313)</f>
        <v/>
      </c>
      <c r="C313" s="120">
        <f t="shared" si="4"/>
        <v>0</v>
      </c>
      <c r="D313" s="114" t="str">
        <f>DBCS(UPPER(入力表!C313))</f>
        <v/>
      </c>
      <c r="E313" s="20">
        <f>入力表!D313</f>
        <v>0</v>
      </c>
      <c r="F313" s="20" t="str">
        <f>DBCS(UPPER(入力表!E313))</f>
        <v/>
      </c>
      <c r="G313" s="20">
        <v>1</v>
      </c>
    </row>
    <row r="314" spans="1:7" ht="18.75" customHeight="1" x14ac:dyDescent="0.15">
      <c r="A314" s="120">
        <v>311</v>
      </c>
      <c r="B314" s="120" t="str">
        <f>ASC(入力表!B314)</f>
        <v/>
      </c>
      <c r="C314" s="120">
        <f t="shared" si="4"/>
        <v>0</v>
      </c>
      <c r="D314" s="114" t="str">
        <f>DBCS(UPPER(入力表!C314))</f>
        <v/>
      </c>
      <c r="E314" s="20">
        <f>入力表!D314</f>
        <v>0</v>
      </c>
      <c r="F314" s="20" t="str">
        <f>DBCS(UPPER(入力表!E314))</f>
        <v/>
      </c>
      <c r="G314" s="20">
        <v>1</v>
      </c>
    </row>
    <row r="315" spans="1:7" ht="18.75" customHeight="1" x14ac:dyDescent="0.15">
      <c r="A315" s="120">
        <v>312</v>
      </c>
      <c r="B315" s="120" t="str">
        <f>ASC(入力表!B315)</f>
        <v/>
      </c>
      <c r="C315" s="120">
        <f t="shared" si="4"/>
        <v>0</v>
      </c>
      <c r="D315" s="114" t="str">
        <f>DBCS(UPPER(入力表!C315))</f>
        <v/>
      </c>
      <c r="E315" s="20">
        <f>入力表!D315</f>
        <v>0</v>
      </c>
      <c r="F315" s="20" t="str">
        <f>DBCS(UPPER(入力表!E315))</f>
        <v/>
      </c>
      <c r="G315" s="20">
        <v>1</v>
      </c>
    </row>
    <row r="316" spans="1:7" ht="18.75" customHeight="1" x14ac:dyDescent="0.15">
      <c r="A316" s="120">
        <v>313</v>
      </c>
      <c r="B316" s="120" t="str">
        <f>ASC(入力表!B316)</f>
        <v/>
      </c>
      <c r="C316" s="120">
        <f t="shared" si="4"/>
        <v>0</v>
      </c>
      <c r="D316" s="114" t="str">
        <f>DBCS(UPPER(入力表!C316))</f>
        <v/>
      </c>
      <c r="E316" s="20">
        <f>入力表!D316</f>
        <v>0</v>
      </c>
      <c r="F316" s="20" t="str">
        <f>DBCS(UPPER(入力表!E316))</f>
        <v/>
      </c>
      <c r="G316" s="20">
        <v>1</v>
      </c>
    </row>
    <row r="317" spans="1:7" ht="18.75" customHeight="1" x14ac:dyDescent="0.15">
      <c r="A317" s="120">
        <v>314</v>
      </c>
      <c r="B317" s="120" t="str">
        <f>ASC(入力表!B317)</f>
        <v/>
      </c>
      <c r="C317" s="120">
        <f t="shared" si="4"/>
        <v>0</v>
      </c>
      <c r="D317" s="114" t="str">
        <f>DBCS(UPPER(入力表!C317))</f>
        <v/>
      </c>
      <c r="E317" s="20">
        <f>入力表!D317</f>
        <v>0</v>
      </c>
      <c r="F317" s="20" t="str">
        <f>DBCS(UPPER(入力表!E317))</f>
        <v/>
      </c>
      <c r="G317" s="20">
        <v>1</v>
      </c>
    </row>
    <row r="318" spans="1:7" ht="18.75" customHeight="1" x14ac:dyDescent="0.15">
      <c r="A318" s="120">
        <v>315</v>
      </c>
      <c r="B318" s="120" t="str">
        <f>ASC(入力表!B318)</f>
        <v/>
      </c>
      <c r="C318" s="120">
        <f t="shared" si="4"/>
        <v>0</v>
      </c>
      <c r="D318" s="114" t="str">
        <f>DBCS(UPPER(入力表!C318))</f>
        <v/>
      </c>
      <c r="E318" s="20">
        <f>入力表!D318</f>
        <v>0</v>
      </c>
      <c r="F318" s="20" t="str">
        <f>DBCS(UPPER(入力表!E318))</f>
        <v/>
      </c>
      <c r="G318" s="20">
        <v>1</v>
      </c>
    </row>
    <row r="319" spans="1:7" ht="18.75" customHeight="1" x14ac:dyDescent="0.15">
      <c r="A319" s="120">
        <v>316</v>
      </c>
      <c r="B319" s="120" t="str">
        <f>ASC(入力表!B319)</f>
        <v/>
      </c>
      <c r="C319" s="120">
        <f t="shared" si="4"/>
        <v>0</v>
      </c>
      <c r="D319" s="114" t="str">
        <f>DBCS(UPPER(入力表!C319))</f>
        <v/>
      </c>
      <c r="E319" s="20">
        <f>入力表!D319</f>
        <v>0</v>
      </c>
      <c r="F319" s="20" t="str">
        <f>DBCS(UPPER(入力表!E319))</f>
        <v/>
      </c>
      <c r="G319" s="20">
        <v>1</v>
      </c>
    </row>
    <row r="320" spans="1:7" ht="18.75" customHeight="1" x14ac:dyDescent="0.15">
      <c r="A320" s="120">
        <v>317</v>
      </c>
      <c r="B320" s="120" t="str">
        <f>ASC(入力表!B320)</f>
        <v/>
      </c>
      <c r="C320" s="120">
        <f t="shared" si="4"/>
        <v>0</v>
      </c>
      <c r="D320" s="114" t="str">
        <f>DBCS(UPPER(入力表!C320))</f>
        <v/>
      </c>
      <c r="E320" s="20">
        <f>入力表!D320</f>
        <v>0</v>
      </c>
      <c r="F320" s="20" t="str">
        <f>DBCS(UPPER(入力表!E320))</f>
        <v/>
      </c>
      <c r="G320" s="20">
        <v>1</v>
      </c>
    </row>
    <row r="321" spans="1:7" ht="18.75" customHeight="1" x14ac:dyDescent="0.15">
      <c r="A321" s="120">
        <v>318</v>
      </c>
      <c r="B321" s="120" t="str">
        <f>ASC(入力表!B321)</f>
        <v/>
      </c>
      <c r="C321" s="120">
        <f t="shared" si="4"/>
        <v>0</v>
      </c>
      <c r="D321" s="114" t="str">
        <f>DBCS(UPPER(入力表!C321))</f>
        <v/>
      </c>
      <c r="E321" s="20">
        <f>入力表!D321</f>
        <v>0</v>
      </c>
      <c r="F321" s="20" t="str">
        <f>DBCS(UPPER(入力表!E321))</f>
        <v/>
      </c>
      <c r="G321" s="20">
        <v>1</v>
      </c>
    </row>
    <row r="322" spans="1:7" ht="18.75" customHeight="1" x14ac:dyDescent="0.15">
      <c r="A322" s="120">
        <v>319</v>
      </c>
      <c r="B322" s="120" t="str">
        <f>ASC(入力表!B322)</f>
        <v/>
      </c>
      <c r="C322" s="120">
        <f t="shared" si="4"/>
        <v>0</v>
      </c>
      <c r="D322" s="114" t="str">
        <f>DBCS(UPPER(入力表!C322))</f>
        <v/>
      </c>
      <c r="E322" s="20">
        <f>入力表!D322</f>
        <v>0</v>
      </c>
      <c r="F322" s="20" t="str">
        <f>DBCS(UPPER(入力表!E322))</f>
        <v/>
      </c>
      <c r="G322" s="20">
        <v>1</v>
      </c>
    </row>
    <row r="323" spans="1:7" ht="18.75" customHeight="1" x14ac:dyDescent="0.15">
      <c r="A323" s="120">
        <v>320</v>
      </c>
      <c r="B323" s="120" t="str">
        <f>ASC(入力表!B323)</f>
        <v/>
      </c>
      <c r="C323" s="120">
        <f t="shared" si="4"/>
        <v>0</v>
      </c>
      <c r="D323" s="114" t="str">
        <f>DBCS(UPPER(入力表!C323))</f>
        <v/>
      </c>
      <c r="E323" s="20">
        <f>入力表!D323</f>
        <v>0</v>
      </c>
      <c r="F323" s="20" t="str">
        <f>DBCS(UPPER(入力表!E323))</f>
        <v/>
      </c>
      <c r="G323" s="20">
        <v>1</v>
      </c>
    </row>
    <row r="324" spans="1:7" ht="18.75" customHeight="1" x14ac:dyDescent="0.15">
      <c r="A324" s="120">
        <v>321</v>
      </c>
      <c r="B324" s="120" t="str">
        <f>ASC(入力表!B324)</f>
        <v/>
      </c>
      <c r="C324" s="120">
        <f t="shared" ref="C324:C387" si="5">COUNTIF(B324,"*3??あ*")+COUNTIF(B324,"*3??い*")+COUNTIF(B324,"*3??う*")+COUNTIF(B324,"*3??え*")+COUNTIF(B324,"*3??か*")+COUNTIF(B324,"*3??き*")+COUNTIF(B324,"*3??く*")+COUNTIF(B324,"*3??け*")+COUNTIF(B324,"*3??こ*")+COUNTIF(B324,"*3??を*")+COUNTIF(B324,"*5??あ*")+COUNTIF(B324,"*5??い*")+COUNTIF(B324,"*5??う*")+COUNTIF(B324,"*5??え*")+COUNTIF(B324,"*5??か*")+COUNTIF(B324,"*5??き*")+COUNTIF(B324,"*5??く*")+COUNTIF(B324,"*5??け*")+COUNTIF(B324,"*5??こ*")+COUNTIF(B324,"*5??を*")</f>
        <v>0</v>
      </c>
      <c r="D324" s="114" t="str">
        <f>DBCS(UPPER(入力表!C324))</f>
        <v/>
      </c>
      <c r="E324" s="20">
        <f>入力表!D324</f>
        <v>0</v>
      </c>
      <c r="F324" s="20" t="str">
        <f>DBCS(UPPER(入力表!E324))</f>
        <v/>
      </c>
      <c r="G324" s="20">
        <v>1</v>
      </c>
    </row>
    <row r="325" spans="1:7" ht="18.75" customHeight="1" x14ac:dyDescent="0.15">
      <c r="A325" s="120">
        <v>322</v>
      </c>
      <c r="B325" s="120" t="str">
        <f>ASC(入力表!B325)</f>
        <v/>
      </c>
      <c r="C325" s="120">
        <f t="shared" si="5"/>
        <v>0</v>
      </c>
      <c r="D325" s="114" t="str">
        <f>DBCS(UPPER(入力表!C325))</f>
        <v/>
      </c>
      <c r="E325" s="20">
        <f>入力表!D325</f>
        <v>0</v>
      </c>
      <c r="F325" s="20" t="str">
        <f>DBCS(UPPER(入力表!E325))</f>
        <v/>
      </c>
      <c r="G325" s="20">
        <v>1</v>
      </c>
    </row>
    <row r="326" spans="1:7" ht="18.75" customHeight="1" x14ac:dyDescent="0.15">
      <c r="A326" s="120">
        <v>323</v>
      </c>
      <c r="B326" s="120" t="str">
        <f>ASC(入力表!B326)</f>
        <v/>
      </c>
      <c r="C326" s="120">
        <f t="shared" si="5"/>
        <v>0</v>
      </c>
      <c r="D326" s="114" t="str">
        <f>DBCS(UPPER(入力表!C326))</f>
        <v/>
      </c>
      <c r="E326" s="20">
        <f>入力表!D326</f>
        <v>0</v>
      </c>
      <c r="F326" s="20" t="str">
        <f>DBCS(UPPER(入力表!E326))</f>
        <v/>
      </c>
      <c r="G326" s="20">
        <v>1</v>
      </c>
    </row>
    <row r="327" spans="1:7" ht="18.75" customHeight="1" x14ac:dyDescent="0.15">
      <c r="A327" s="120">
        <v>324</v>
      </c>
      <c r="B327" s="120" t="str">
        <f>ASC(入力表!B327)</f>
        <v/>
      </c>
      <c r="C327" s="120">
        <f t="shared" si="5"/>
        <v>0</v>
      </c>
      <c r="D327" s="114" t="str">
        <f>DBCS(UPPER(入力表!C327))</f>
        <v/>
      </c>
      <c r="E327" s="20">
        <f>入力表!D327</f>
        <v>0</v>
      </c>
      <c r="F327" s="20" t="str">
        <f>DBCS(UPPER(入力表!E327))</f>
        <v/>
      </c>
      <c r="G327" s="20">
        <v>1</v>
      </c>
    </row>
    <row r="328" spans="1:7" ht="18.75" customHeight="1" x14ac:dyDescent="0.15">
      <c r="A328" s="120">
        <v>325</v>
      </c>
      <c r="B328" s="120" t="str">
        <f>ASC(入力表!B328)</f>
        <v/>
      </c>
      <c r="C328" s="120">
        <f t="shared" si="5"/>
        <v>0</v>
      </c>
      <c r="D328" s="114" t="str">
        <f>DBCS(UPPER(入力表!C328))</f>
        <v/>
      </c>
      <c r="E328" s="20">
        <f>入力表!D328</f>
        <v>0</v>
      </c>
      <c r="F328" s="20" t="str">
        <f>DBCS(UPPER(入力表!E328))</f>
        <v/>
      </c>
      <c r="G328" s="20">
        <v>1</v>
      </c>
    </row>
    <row r="329" spans="1:7" ht="18.75" customHeight="1" x14ac:dyDescent="0.15">
      <c r="A329" s="120">
        <v>326</v>
      </c>
      <c r="B329" s="120" t="str">
        <f>ASC(入力表!B329)</f>
        <v/>
      </c>
      <c r="C329" s="120">
        <f t="shared" si="5"/>
        <v>0</v>
      </c>
      <c r="D329" s="114" t="str">
        <f>DBCS(UPPER(入力表!C329))</f>
        <v/>
      </c>
      <c r="E329" s="20">
        <f>入力表!D329</f>
        <v>0</v>
      </c>
      <c r="F329" s="20" t="str">
        <f>DBCS(UPPER(入力表!E329))</f>
        <v/>
      </c>
      <c r="G329" s="20">
        <v>1</v>
      </c>
    </row>
    <row r="330" spans="1:7" ht="18.75" customHeight="1" x14ac:dyDescent="0.15">
      <c r="A330" s="120">
        <v>327</v>
      </c>
      <c r="B330" s="120" t="str">
        <f>ASC(入力表!B330)</f>
        <v/>
      </c>
      <c r="C330" s="120">
        <f t="shared" si="5"/>
        <v>0</v>
      </c>
      <c r="D330" s="114" t="str">
        <f>DBCS(UPPER(入力表!C330))</f>
        <v/>
      </c>
      <c r="E330" s="20">
        <f>入力表!D330</f>
        <v>0</v>
      </c>
      <c r="F330" s="20" t="str">
        <f>DBCS(UPPER(入力表!E330))</f>
        <v/>
      </c>
      <c r="G330" s="20">
        <v>1</v>
      </c>
    </row>
    <row r="331" spans="1:7" ht="18.75" customHeight="1" x14ac:dyDescent="0.15">
      <c r="A331" s="120">
        <v>328</v>
      </c>
      <c r="B331" s="120" t="str">
        <f>ASC(入力表!B331)</f>
        <v/>
      </c>
      <c r="C331" s="120">
        <f t="shared" si="5"/>
        <v>0</v>
      </c>
      <c r="D331" s="114" t="str">
        <f>DBCS(UPPER(入力表!C331))</f>
        <v/>
      </c>
      <c r="E331" s="20">
        <f>入力表!D331</f>
        <v>0</v>
      </c>
      <c r="F331" s="20" t="str">
        <f>DBCS(UPPER(入力表!E331))</f>
        <v/>
      </c>
      <c r="G331" s="20">
        <v>1</v>
      </c>
    </row>
    <row r="332" spans="1:7" ht="18.75" customHeight="1" x14ac:dyDescent="0.15">
      <c r="A332" s="120">
        <v>329</v>
      </c>
      <c r="B332" s="120" t="str">
        <f>ASC(入力表!B332)</f>
        <v/>
      </c>
      <c r="C332" s="120">
        <f t="shared" si="5"/>
        <v>0</v>
      </c>
      <c r="D332" s="114" t="str">
        <f>DBCS(UPPER(入力表!C332))</f>
        <v/>
      </c>
      <c r="E332" s="20">
        <f>入力表!D332</f>
        <v>0</v>
      </c>
      <c r="F332" s="20" t="str">
        <f>DBCS(UPPER(入力表!E332))</f>
        <v/>
      </c>
      <c r="G332" s="20">
        <v>1</v>
      </c>
    </row>
    <row r="333" spans="1:7" ht="18.75" customHeight="1" x14ac:dyDescent="0.15">
      <c r="A333" s="120">
        <v>330</v>
      </c>
      <c r="B333" s="120" t="str">
        <f>ASC(入力表!B333)</f>
        <v/>
      </c>
      <c r="C333" s="120">
        <f t="shared" si="5"/>
        <v>0</v>
      </c>
      <c r="D333" s="114" t="str">
        <f>DBCS(UPPER(入力表!C333))</f>
        <v/>
      </c>
      <c r="E333" s="20">
        <f>入力表!D333</f>
        <v>0</v>
      </c>
      <c r="F333" s="20" t="str">
        <f>DBCS(UPPER(入力表!E333))</f>
        <v/>
      </c>
      <c r="G333" s="20">
        <v>1</v>
      </c>
    </row>
    <row r="334" spans="1:7" ht="18.75" customHeight="1" x14ac:dyDescent="0.15">
      <c r="A334" s="120">
        <v>331</v>
      </c>
      <c r="B334" s="120" t="str">
        <f>ASC(入力表!B334)</f>
        <v/>
      </c>
      <c r="C334" s="120">
        <f t="shared" si="5"/>
        <v>0</v>
      </c>
      <c r="D334" s="114" t="str">
        <f>DBCS(UPPER(入力表!C334))</f>
        <v/>
      </c>
      <c r="E334" s="20">
        <f>入力表!D334</f>
        <v>0</v>
      </c>
      <c r="F334" s="20" t="str">
        <f>DBCS(UPPER(入力表!E334))</f>
        <v/>
      </c>
      <c r="G334" s="20">
        <v>1</v>
      </c>
    </row>
    <row r="335" spans="1:7" ht="18.75" customHeight="1" x14ac:dyDescent="0.15">
      <c r="A335" s="120">
        <v>332</v>
      </c>
      <c r="B335" s="120" t="str">
        <f>ASC(入力表!B335)</f>
        <v/>
      </c>
      <c r="C335" s="120">
        <f t="shared" si="5"/>
        <v>0</v>
      </c>
      <c r="D335" s="114" t="str">
        <f>DBCS(UPPER(入力表!C335))</f>
        <v/>
      </c>
      <c r="E335" s="20">
        <f>入力表!D335</f>
        <v>0</v>
      </c>
      <c r="F335" s="20" t="str">
        <f>DBCS(UPPER(入力表!E335))</f>
        <v/>
      </c>
      <c r="G335" s="20">
        <v>1</v>
      </c>
    </row>
    <row r="336" spans="1:7" ht="18.75" customHeight="1" x14ac:dyDescent="0.15">
      <c r="A336" s="120">
        <v>333</v>
      </c>
      <c r="B336" s="120" t="str">
        <f>ASC(入力表!B336)</f>
        <v/>
      </c>
      <c r="C336" s="120">
        <f t="shared" si="5"/>
        <v>0</v>
      </c>
      <c r="D336" s="114" t="str">
        <f>DBCS(UPPER(入力表!C336))</f>
        <v/>
      </c>
      <c r="E336" s="20">
        <f>入力表!D336</f>
        <v>0</v>
      </c>
      <c r="F336" s="20" t="str">
        <f>DBCS(UPPER(入力表!E336))</f>
        <v/>
      </c>
      <c r="G336" s="20">
        <v>1</v>
      </c>
    </row>
    <row r="337" spans="1:7" ht="18.75" customHeight="1" x14ac:dyDescent="0.15">
      <c r="A337" s="120">
        <v>334</v>
      </c>
      <c r="B337" s="120" t="str">
        <f>ASC(入力表!B337)</f>
        <v/>
      </c>
      <c r="C337" s="120">
        <f t="shared" si="5"/>
        <v>0</v>
      </c>
      <c r="D337" s="114" t="str">
        <f>DBCS(UPPER(入力表!C337))</f>
        <v/>
      </c>
      <c r="E337" s="20">
        <f>入力表!D337</f>
        <v>0</v>
      </c>
      <c r="F337" s="20" t="str">
        <f>DBCS(UPPER(入力表!E337))</f>
        <v/>
      </c>
      <c r="G337" s="20">
        <v>1</v>
      </c>
    </row>
    <row r="338" spans="1:7" ht="18.75" customHeight="1" x14ac:dyDescent="0.15">
      <c r="A338" s="120">
        <v>335</v>
      </c>
      <c r="B338" s="120" t="str">
        <f>ASC(入力表!B338)</f>
        <v/>
      </c>
      <c r="C338" s="120">
        <f t="shared" si="5"/>
        <v>0</v>
      </c>
      <c r="D338" s="114" t="str">
        <f>DBCS(UPPER(入力表!C338))</f>
        <v/>
      </c>
      <c r="E338" s="20">
        <f>入力表!D338</f>
        <v>0</v>
      </c>
      <c r="F338" s="20" t="str">
        <f>DBCS(UPPER(入力表!E338))</f>
        <v/>
      </c>
      <c r="G338" s="20">
        <v>1</v>
      </c>
    </row>
    <row r="339" spans="1:7" ht="18.75" customHeight="1" x14ac:dyDescent="0.15">
      <c r="A339" s="120">
        <v>336</v>
      </c>
      <c r="B339" s="120" t="str">
        <f>ASC(入力表!B339)</f>
        <v/>
      </c>
      <c r="C339" s="120">
        <f t="shared" si="5"/>
        <v>0</v>
      </c>
      <c r="D339" s="114" t="str">
        <f>DBCS(UPPER(入力表!C339))</f>
        <v/>
      </c>
      <c r="E339" s="20">
        <f>入力表!D339</f>
        <v>0</v>
      </c>
      <c r="F339" s="20" t="str">
        <f>DBCS(UPPER(入力表!E339))</f>
        <v/>
      </c>
      <c r="G339" s="20">
        <v>1</v>
      </c>
    </row>
    <row r="340" spans="1:7" ht="18.75" customHeight="1" x14ac:dyDescent="0.15">
      <c r="A340" s="120">
        <v>337</v>
      </c>
      <c r="B340" s="120" t="str">
        <f>ASC(入力表!B340)</f>
        <v/>
      </c>
      <c r="C340" s="120">
        <f t="shared" si="5"/>
        <v>0</v>
      </c>
      <c r="D340" s="114" t="str">
        <f>DBCS(UPPER(入力表!C340))</f>
        <v/>
      </c>
      <c r="E340" s="20">
        <f>入力表!D340</f>
        <v>0</v>
      </c>
      <c r="F340" s="20" t="str">
        <f>DBCS(UPPER(入力表!E340))</f>
        <v/>
      </c>
      <c r="G340" s="20">
        <v>1</v>
      </c>
    </row>
    <row r="341" spans="1:7" ht="18.75" customHeight="1" x14ac:dyDescent="0.15">
      <c r="A341" s="120">
        <v>338</v>
      </c>
      <c r="B341" s="120" t="str">
        <f>ASC(入力表!B341)</f>
        <v/>
      </c>
      <c r="C341" s="120">
        <f t="shared" si="5"/>
        <v>0</v>
      </c>
      <c r="D341" s="114" t="str">
        <f>DBCS(UPPER(入力表!C341))</f>
        <v/>
      </c>
      <c r="E341" s="20">
        <f>入力表!D341</f>
        <v>0</v>
      </c>
      <c r="F341" s="20" t="str">
        <f>DBCS(UPPER(入力表!E341))</f>
        <v/>
      </c>
      <c r="G341" s="20">
        <v>1</v>
      </c>
    </row>
    <row r="342" spans="1:7" ht="18.75" customHeight="1" x14ac:dyDescent="0.15">
      <c r="A342" s="120">
        <v>339</v>
      </c>
      <c r="B342" s="120" t="str">
        <f>ASC(入力表!B342)</f>
        <v/>
      </c>
      <c r="C342" s="120">
        <f t="shared" si="5"/>
        <v>0</v>
      </c>
      <c r="D342" s="114" t="str">
        <f>DBCS(UPPER(入力表!C342))</f>
        <v/>
      </c>
      <c r="E342" s="20">
        <f>入力表!D342</f>
        <v>0</v>
      </c>
      <c r="F342" s="20" t="str">
        <f>DBCS(UPPER(入力表!E342))</f>
        <v/>
      </c>
      <c r="G342" s="20">
        <v>1</v>
      </c>
    </row>
    <row r="343" spans="1:7" ht="18.75" customHeight="1" x14ac:dyDescent="0.15">
      <c r="A343" s="120">
        <v>340</v>
      </c>
      <c r="B343" s="120" t="str">
        <f>ASC(入力表!B343)</f>
        <v/>
      </c>
      <c r="C343" s="120">
        <f t="shared" si="5"/>
        <v>0</v>
      </c>
      <c r="D343" s="114" t="str">
        <f>DBCS(UPPER(入力表!C343))</f>
        <v/>
      </c>
      <c r="E343" s="20">
        <f>入力表!D343</f>
        <v>0</v>
      </c>
      <c r="F343" s="20" t="str">
        <f>DBCS(UPPER(入力表!E343))</f>
        <v/>
      </c>
      <c r="G343" s="20">
        <v>1</v>
      </c>
    </row>
    <row r="344" spans="1:7" ht="18.75" customHeight="1" x14ac:dyDescent="0.15">
      <c r="A344" s="120">
        <v>341</v>
      </c>
      <c r="B344" s="120" t="str">
        <f>ASC(入力表!B344)</f>
        <v/>
      </c>
      <c r="C344" s="120">
        <f t="shared" si="5"/>
        <v>0</v>
      </c>
      <c r="D344" s="114" t="str">
        <f>DBCS(UPPER(入力表!C344))</f>
        <v/>
      </c>
      <c r="E344" s="20">
        <f>入力表!D344</f>
        <v>0</v>
      </c>
      <c r="F344" s="20" t="str">
        <f>DBCS(UPPER(入力表!E344))</f>
        <v/>
      </c>
      <c r="G344" s="20">
        <v>1</v>
      </c>
    </row>
    <row r="345" spans="1:7" ht="18.75" customHeight="1" x14ac:dyDescent="0.15">
      <c r="A345" s="120">
        <v>342</v>
      </c>
      <c r="B345" s="120" t="str">
        <f>ASC(入力表!B345)</f>
        <v/>
      </c>
      <c r="C345" s="120">
        <f t="shared" si="5"/>
        <v>0</v>
      </c>
      <c r="D345" s="114" t="str">
        <f>DBCS(UPPER(入力表!C345))</f>
        <v/>
      </c>
      <c r="E345" s="20">
        <f>入力表!D345</f>
        <v>0</v>
      </c>
      <c r="F345" s="20" t="str">
        <f>DBCS(UPPER(入力表!E345))</f>
        <v/>
      </c>
      <c r="G345" s="20">
        <v>1</v>
      </c>
    </row>
    <row r="346" spans="1:7" ht="18.75" customHeight="1" x14ac:dyDescent="0.15">
      <c r="A346" s="120">
        <v>343</v>
      </c>
      <c r="B346" s="120" t="str">
        <f>ASC(入力表!B346)</f>
        <v/>
      </c>
      <c r="C346" s="120">
        <f t="shared" si="5"/>
        <v>0</v>
      </c>
      <c r="D346" s="114" t="str">
        <f>DBCS(UPPER(入力表!C346))</f>
        <v/>
      </c>
      <c r="E346" s="20">
        <f>入力表!D346</f>
        <v>0</v>
      </c>
      <c r="F346" s="20" t="str">
        <f>DBCS(UPPER(入力表!E346))</f>
        <v/>
      </c>
      <c r="G346" s="20">
        <v>1</v>
      </c>
    </row>
    <row r="347" spans="1:7" ht="18.75" customHeight="1" x14ac:dyDescent="0.15">
      <c r="A347" s="120">
        <v>344</v>
      </c>
      <c r="B347" s="120" t="str">
        <f>ASC(入力表!B347)</f>
        <v/>
      </c>
      <c r="C347" s="120">
        <f t="shared" si="5"/>
        <v>0</v>
      </c>
      <c r="D347" s="114" t="str">
        <f>DBCS(UPPER(入力表!C347))</f>
        <v/>
      </c>
      <c r="E347" s="20">
        <f>入力表!D347</f>
        <v>0</v>
      </c>
      <c r="F347" s="20" t="str">
        <f>DBCS(UPPER(入力表!E347))</f>
        <v/>
      </c>
      <c r="G347" s="20">
        <v>1</v>
      </c>
    </row>
    <row r="348" spans="1:7" ht="18.75" customHeight="1" x14ac:dyDescent="0.15">
      <c r="A348" s="120">
        <v>345</v>
      </c>
      <c r="B348" s="120" t="str">
        <f>ASC(入力表!B348)</f>
        <v/>
      </c>
      <c r="C348" s="120">
        <f t="shared" si="5"/>
        <v>0</v>
      </c>
      <c r="D348" s="114" t="str">
        <f>DBCS(UPPER(入力表!C348))</f>
        <v/>
      </c>
      <c r="E348" s="20">
        <f>入力表!D348</f>
        <v>0</v>
      </c>
      <c r="F348" s="20" t="str">
        <f>DBCS(UPPER(入力表!E348))</f>
        <v/>
      </c>
      <c r="G348" s="20">
        <v>1</v>
      </c>
    </row>
    <row r="349" spans="1:7" ht="18.75" customHeight="1" x14ac:dyDescent="0.15">
      <c r="A349" s="120">
        <v>346</v>
      </c>
      <c r="B349" s="120" t="str">
        <f>ASC(入力表!B349)</f>
        <v/>
      </c>
      <c r="C349" s="120">
        <f t="shared" si="5"/>
        <v>0</v>
      </c>
      <c r="D349" s="114" t="str">
        <f>DBCS(UPPER(入力表!C349))</f>
        <v/>
      </c>
      <c r="E349" s="20">
        <f>入力表!D349</f>
        <v>0</v>
      </c>
      <c r="F349" s="20" t="str">
        <f>DBCS(UPPER(入力表!E349))</f>
        <v/>
      </c>
      <c r="G349" s="20">
        <v>1</v>
      </c>
    </row>
    <row r="350" spans="1:7" ht="18.75" customHeight="1" x14ac:dyDescent="0.15">
      <c r="A350" s="120">
        <v>347</v>
      </c>
      <c r="B350" s="120" t="str">
        <f>ASC(入力表!B350)</f>
        <v/>
      </c>
      <c r="C350" s="120">
        <f t="shared" si="5"/>
        <v>0</v>
      </c>
      <c r="D350" s="114" t="str">
        <f>DBCS(UPPER(入力表!C350))</f>
        <v/>
      </c>
      <c r="E350" s="20">
        <f>入力表!D350</f>
        <v>0</v>
      </c>
      <c r="F350" s="20" t="str">
        <f>DBCS(UPPER(入力表!E350))</f>
        <v/>
      </c>
      <c r="G350" s="20">
        <v>1</v>
      </c>
    </row>
    <row r="351" spans="1:7" ht="18.75" customHeight="1" x14ac:dyDescent="0.15">
      <c r="A351" s="120">
        <v>348</v>
      </c>
      <c r="B351" s="120" t="str">
        <f>ASC(入力表!B351)</f>
        <v/>
      </c>
      <c r="C351" s="120">
        <f t="shared" si="5"/>
        <v>0</v>
      </c>
      <c r="D351" s="114" t="str">
        <f>DBCS(UPPER(入力表!C351))</f>
        <v/>
      </c>
      <c r="E351" s="20">
        <f>入力表!D351</f>
        <v>0</v>
      </c>
      <c r="F351" s="20" t="str">
        <f>DBCS(UPPER(入力表!E351))</f>
        <v/>
      </c>
      <c r="G351" s="20">
        <v>1</v>
      </c>
    </row>
    <row r="352" spans="1:7" ht="18.75" customHeight="1" x14ac:dyDescent="0.15">
      <c r="A352" s="120">
        <v>349</v>
      </c>
      <c r="B352" s="120" t="str">
        <f>ASC(入力表!B352)</f>
        <v/>
      </c>
      <c r="C352" s="120">
        <f t="shared" si="5"/>
        <v>0</v>
      </c>
      <c r="D352" s="114" t="str">
        <f>DBCS(UPPER(入力表!C352))</f>
        <v/>
      </c>
      <c r="E352" s="20">
        <f>入力表!D352</f>
        <v>0</v>
      </c>
      <c r="F352" s="20" t="str">
        <f>DBCS(UPPER(入力表!E352))</f>
        <v/>
      </c>
      <c r="G352" s="20">
        <v>1</v>
      </c>
    </row>
    <row r="353" spans="1:7" ht="18.75" customHeight="1" x14ac:dyDescent="0.15">
      <c r="A353" s="120">
        <v>350</v>
      </c>
      <c r="B353" s="120" t="str">
        <f>ASC(入力表!B353)</f>
        <v/>
      </c>
      <c r="C353" s="120">
        <f t="shared" si="5"/>
        <v>0</v>
      </c>
      <c r="D353" s="114" t="str">
        <f>DBCS(UPPER(入力表!C353))</f>
        <v/>
      </c>
      <c r="E353" s="20">
        <f>入力表!D353</f>
        <v>0</v>
      </c>
      <c r="F353" s="20" t="str">
        <f>DBCS(UPPER(入力表!E353))</f>
        <v/>
      </c>
      <c r="G353" s="20">
        <v>1</v>
      </c>
    </row>
    <row r="354" spans="1:7" ht="18.75" customHeight="1" x14ac:dyDescent="0.15">
      <c r="A354" s="120">
        <v>351</v>
      </c>
      <c r="B354" s="120" t="str">
        <f>ASC(入力表!B354)</f>
        <v/>
      </c>
      <c r="C354" s="120">
        <f t="shared" si="5"/>
        <v>0</v>
      </c>
      <c r="D354" s="114" t="str">
        <f>DBCS(UPPER(入力表!C354))</f>
        <v/>
      </c>
      <c r="E354" s="20">
        <f>入力表!D354</f>
        <v>0</v>
      </c>
      <c r="F354" s="20" t="str">
        <f>DBCS(UPPER(入力表!E354))</f>
        <v/>
      </c>
      <c r="G354" s="20">
        <v>1</v>
      </c>
    </row>
    <row r="355" spans="1:7" ht="18.75" customHeight="1" x14ac:dyDescent="0.15">
      <c r="A355" s="120">
        <v>352</v>
      </c>
      <c r="B355" s="120" t="str">
        <f>ASC(入力表!B355)</f>
        <v/>
      </c>
      <c r="C355" s="120">
        <f t="shared" si="5"/>
        <v>0</v>
      </c>
      <c r="D355" s="114" t="str">
        <f>DBCS(UPPER(入力表!C355))</f>
        <v/>
      </c>
      <c r="E355" s="20">
        <f>入力表!D355</f>
        <v>0</v>
      </c>
      <c r="F355" s="20" t="str">
        <f>DBCS(UPPER(入力表!E355))</f>
        <v/>
      </c>
      <c r="G355" s="20">
        <v>1</v>
      </c>
    </row>
    <row r="356" spans="1:7" ht="18.75" customHeight="1" x14ac:dyDescent="0.15">
      <c r="A356" s="120">
        <v>353</v>
      </c>
      <c r="B356" s="120" t="str">
        <f>ASC(入力表!B356)</f>
        <v/>
      </c>
      <c r="C356" s="120">
        <f t="shared" si="5"/>
        <v>0</v>
      </c>
      <c r="D356" s="114" t="str">
        <f>DBCS(UPPER(入力表!C356))</f>
        <v/>
      </c>
      <c r="E356" s="20">
        <f>入力表!D356</f>
        <v>0</v>
      </c>
      <c r="F356" s="20" t="str">
        <f>DBCS(UPPER(入力表!E356))</f>
        <v/>
      </c>
      <c r="G356" s="20">
        <v>1</v>
      </c>
    </row>
    <row r="357" spans="1:7" ht="18.75" customHeight="1" x14ac:dyDescent="0.15">
      <c r="A357" s="120">
        <v>354</v>
      </c>
      <c r="B357" s="120" t="str">
        <f>ASC(入力表!B357)</f>
        <v/>
      </c>
      <c r="C357" s="120">
        <f t="shared" si="5"/>
        <v>0</v>
      </c>
      <c r="D357" s="114" t="str">
        <f>DBCS(UPPER(入力表!C357))</f>
        <v/>
      </c>
      <c r="E357" s="20">
        <f>入力表!D357</f>
        <v>0</v>
      </c>
      <c r="F357" s="20" t="str">
        <f>DBCS(UPPER(入力表!E357))</f>
        <v/>
      </c>
      <c r="G357" s="20">
        <v>1</v>
      </c>
    </row>
    <row r="358" spans="1:7" ht="18.75" customHeight="1" x14ac:dyDescent="0.15">
      <c r="A358" s="120">
        <v>355</v>
      </c>
      <c r="B358" s="120" t="str">
        <f>ASC(入力表!B358)</f>
        <v/>
      </c>
      <c r="C358" s="120">
        <f t="shared" si="5"/>
        <v>0</v>
      </c>
      <c r="D358" s="114" t="str">
        <f>DBCS(UPPER(入力表!C358))</f>
        <v/>
      </c>
      <c r="E358" s="20">
        <f>入力表!D358</f>
        <v>0</v>
      </c>
      <c r="F358" s="20" t="str">
        <f>DBCS(UPPER(入力表!E358))</f>
        <v/>
      </c>
      <c r="G358" s="20">
        <v>1</v>
      </c>
    </row>
    <row r="359" spans="1:7" ht="18.75" customHeight="1" x14ac:dyDescent="0.15">
      <c r="A359" s="120">
        <v>356</v>
      </c>
      <c r="B359" s="120" t="str">
        <f>ASC(入力表!B359)</f>
        <v/>
      </c>
      <c r="C359" s="120">
        <f t="shared" si="5"/>
        <v>0</v>
      </c>
      <c r="D359" s="114" t="str">
        <f>DBCS(UPPER(入力表!C359))</f>
        <v/>
      </c>
      <c r="E359" s="20">
        <f>入力表!D359</f>
        <v>0</v>
      </c>
      <c r="F359" s="20" t="str">
        <f>DBCS(UPPER(入力表!E359))</f>
        <v/>
      </c>
      <c r="G359" s="20">
        <v>1</v>
      </c>
    </row>
    <row r="360" spans="1:7" ht="18.75" customHeight="1" x14ac:dyDescent="0.15">
      <c r="A360" s="120">
        <v>357</v>
      </c>
      <c r="B360" s="120" t="str">
        <f>ASC(入力表!B360)</f>
        <v/>
      </c>
      <c r="C360" s="120">
        <f t="shared" si="5"/>
        <v>0</v>
      </c>
      <c r="D360" s="114" t="str">
        <f>DBCS(UPPER(入力表!C360))</f>
        <v/>
      </c>
      <c r="E360" s="20">
        <f>入力表!D360</f>
        <v>0</v>
      </c>
      <c r="F360" s="20" t="str">
        <f>DBCS(UPPER(入力表!E360))</f>
        <v/>
      </c>
      <c r="G360" s="20">
        <v>1</v>
      </c>
    </row>
    <row r="361" spans="1:7" ht="18.75" customHeight="1" x14ac:dyDescent="0.15">
      <c r="A361" s="120">
        <v>358</v>
      </c>
      <c r="B361" s="120" t="str">
        <f>ASC(入力表!B361)</f>
        <v/>
      </c>
      <c r="C361" s="120">
        <f t="shared" si="5"/>
        <v>0</v>
      </c>
      <c r="D361" s="114" t="str">
        <f>DBCS(UPPER(入力表!C361))</f>
        <v/>
      </c>
      <c r="E361" s="20">
        <f>入力表!D361</f>
        <v>0</v>
      </c>
      <c r="F361" s="20" t="str">
        <f>DBCS(UPPER(入力表!E361))</f>
        <v/>
      </c>
      <c r="G361" s="20">
        <v>1</v>
      </c>
    </row>
    <row r="362" spans="1:7" ht="18.75" customHeight="1" x14ac:dyDescent="0.15">
      <c r="A362" s="120">
        <v>359</v>
      </c>
      <c r="B362" s="120" t="str">
        <f>ASC(入力表!B362)</f>
        <v/>
      </c>
      <c r="C362" s="120">
        <f t="shared" si="5"/>
        <v>0</v>
      </c>
      <c r="D362" s="114" t="str">
        <f>DBCS(UPPER(入力表!C362))</f>
        <v/>
      </c>
      <c r="E362" s="20">
        <f>入力表!D362</f>
        <v>0</v>
      </c>
      <c r="F362" s="20" t="str">
        <f>DBCS(UPPER(入力表!E362))</f>
        <v/>
      </c>
      <c r="G362" s="20">
        <v>1</v>
      </c>
    </row>
    <row r="363" spans="1:7" ht="18.75" customHeight="1" x14ac:dyDescent="0.15">
      <c r="A363" s="120">
        <v>360</v>
      </c>
      <c r="B363" s="120" t="str">
        <f>ASC(入力表!B363)</f>
        <v/>
      </c>
      <c r="C363" s="120">
        <f t="shared" si="5"/>
        <v>0</v>
      </c>
      <c r="D363" s="114" t="str">
        <f>DBCS(UPPER(入力表!C363))</f>
        <v/>
      </c>
      <c r="E363" s="20">
        <f>入力表!D363</f>
        <v>0</v>
      </c>
      <c r="F363" s="20" t="str">
        <f>DBCS(UPPER(入力表!E363))</f>
        <v/>
      </c>
      <c r="G363" s="20">
        <v>1</v>
      </c>
    </row>
    <row r="364" spans="1:7" ht="18.75" customHeight="1" x14ac:dyDescent="0.15">
      <c r="A364" s="120">
        <v>361</v>
      </c>
      <c r="B364" s="120" t="str">
        <f>ASC(入力表!B364)</f>
        <v/>
      </c>
      <c r="C364" s="120">
        <f t="shared" si="5"/>
        <v>0</v>
      </c>
      <c r="D364" s="114" t="str">
        <f>DBCS(UPPER(入力表!C364))</f>
        <v/>
      </c>
      <c r="E364" s="20">
        <f>入力表!D364</f>
        <v>0</v>
      </c>
      <c r="F364" s="20" t="str">
        <f>DBCS(UPPER(入力表!E364))</f>
        <v/>
      </c>
      <c r="G364" s="20">
        <v>1</v>
      </c>
    </row>
    <row r="365" spans="1:7" ht="18.75" customHeight="1" x14ac:dyDescent="0.15">
      <c r="A365" s="120">
        <v>362</v>
      </c>
      <c r="B365" s="120" t="str">
        <f>ASC(入力表!B365)</f>
        <v/>
      </c>
      <c r="C365" s="120">
        <f t="shared" si="5"/>
        <v>0</v>
      </c>
      <c r="D365" s="114" t="str">
        <f>DBCS(UPPER(入力表!C365))</f>
        <v/>
      </c>
      <c r="E365" s="20">
        <f>入力表!D365</f>
        <v>0</v>
      </c>
      <c r="F365" s="20" t="str">
        <f>DBCS(UPPER(入力表!E365))</f>
        <v/>
      </c>
      <c r="G365" s="20">
        <v>1</v>
      </c>
    </row>
    <row r="366" spans="1:7" ht="18.75" customHeight="1" x14ac:dyDescent="0.15">
      <c r="A366" s="120">
        <v>363</v>
      </c>
      <c r="B366" s="120" t="str">
        <f>ASC(入力表!B366)</f>
        <v/>
      </c>
      <c r="C366" s="120">
        <f t="shared" si="5"/>
        <v>0</v>
      </c>
      <c r="D366" s="114" t="str">
        <f>DBCS(UPPER(入力表!C366))</f>
        <v/>
      </c>
      <c r="E366" s="20">
        <f>入力表!D366</f>
        <v>0</v>
      </c>
      <c r="F366" s="20" t="str">
        <f>DBCS(UPPER(入力表!E366))</f>
        <v/>
      </c>
      <c r="G366" s="20">
        <v>1</v>
      </c>
    </row>
    <row r="367" spans="1:7" ht="18.75" customHeight="1" x14ac:dyDescent="0.15">
      <c r="A367" s="120">
        <v>364</v>
      </c>
      <c r="B367" s="120" t="str">
        <f>ASC(入力表!B367)</f>
        <v/>
      </c>
      <c r="C367" s="120">
        <f t="shared" si="5"/>
        <v>0</v>
      </c>
      <c r="D367" s="114" t="str">
        <f>DBCS(UPPER(入力表!C367))</f>
        <v/>
      </c>
      <c r="E367" s="20">
        <f>入力表!D367</f>
        <v>0</v>
      </c>
      <c r="F367" s="20" t="str">
        <f>DBCS(UPPER(入力表!E367))</f>
        <v/>
      </c>
      <c r="G367" s="20">
        <v>1</v>
      </c>
    </row>
    <row r="368" spans="1:7" ht="18.75" customHeight="1" x14ac:dyDescent="0.15">
      <c r="A368" s="120">
        <v>365</v>
      </c>
      <c r="B368" s="120" t="str">
        <f>ASC(入力表!B368)</f>
        <v/>
      </c>
      <c r="C368" s="120">
        <f t="shared" si="5"/>
        <v>0</v>
      </c>
      <c r="D368" s="114" t="str">
        <f>DBCS(UPPER(入力表!C368))</f>
        <v/>
      </c>
      <c r="E368" s="20">
        <f>入力表!D368</f>
        <v>0</v>
      </c>
      <c r="F368" s="20" t="str">
        <f>DBCS(UPPER(入力表!E368))</f>
        <v/>
      </c>
      <c r="G368" s="20">
        <v>1</v>
      </c>
    </row>
    <row r="369" spans="1:7" ht="18.75" customHeight="1" x14ac:dyDescent="0.15">
      <c r="A369" s="120">
        <v>366</v>
      </c>
      <c r="B369" s="120" t="str">
        <f>ASC(入力表!B369)</f>
        <v/>
      </c>
      <c r="C369" s="120">
        <f t="shared" si="5"/>
        <v>0</v>
      </c>
      <c r="D369" s="114" t="str">
        <f>DBCS(UPPER(入力表!C369))</f>
        <v/>
      </c>
      <c r="E369" s="20">
        <f>入力表!D369</f>
        <v>0</v>
      </c>
      <c r="F369" s="20" t="str">
        <f>DBCS(UPPER(入力表!E369))</f>
        <v/>
      </c>
      <c r="G369" s="20">
        <v>1</v>
      </c>
    </row>
    <row r="370" spans="1:7" ht="18.75" customHeight="1" x14ac:dyDescent="0.15">
      <c r="A370" s="120">
        <v>367</v>
      </c>
      <c r="B370" s="120" t="str">
        <f>ASC(入力表!B370)</f>
        <v/>
      </c>
      <c r="C370" s="120">
        <f t="shared" si="5"/>
        <v>0</v>
      </c>
      <c r="D370" s="114" t="str">
        <f>DBCS(UPPER(入力表!C370))</f>
        <v/>
      </c>
      <c r="E370" s="20">
        <f>入力表!D370</f>
        <v>0</v>
      </c>
      <c r="F370" s="20" t="str">
        <f>DBCS(UPPER(入力表!E370))</f>
        <v/>
      </c>
      <c r="G370" s="20">
        <v>1</v>
      </c>
    </row>
    <row r="371" spans="1:7" ht="18.75" customHeight="1" x14ac:dyDescent="0.15">
      <c r="A371" s="120">
        <v>368</v>
      </c>
      <c r="B371" s="120" t="str">
        <f>ASC(入力表!B371)</f>
        <v/>
      </c>
      <c r="C371" s="120">
        <f t="shared" si="5"/>
        <v>0</v>
      </c>
      <c r="D371" s="114" t="str">
        <f>DBCS(UPPER(入力表!C371))</f>
        <v/>
      </c>
      <c r="E371" s="20">
        <f>入力表!D371</f>
        <v>0</v>
      </c>
      <c r="F371" s="20" t="str">
        <f>DBCS(UPPER(入力表!E371))</f>
        <v/>
      </c>
      <c r="G371" s="20">
        <v>1</v>
      </c>
    </row>
    <row r="372" spans="1:7" ht="18.75" customHeight="1" x14ac:dyDescent="0.15">
      <c r="A372" s="120">
        <v>369</v>
      </c>
      <c r="B372" s="120" t="str">
        <f>ASC(入力表!B372)</f>
        <v/>
      </c>
      <c r="C372" s="120">
        <f t="shared" si="5"/>
        <v>0</v>
      </c>
      <c r="D372" s="114" t="str">
        <f>DBCS(UPPER(入力表!C372))</f>
        <v/>
      </c>
      <c r="E372" s="20">
        <f>入力表!D372</f>
        <v>0</v>
      </c>
      <c r="F372" s="20" t="str">
        <f>DBCS(UPPER(入力表!E372))</f>
        <v/>
      </c>
      <c r="G372" s="20">
        <v>1</v>
      </c>
    </row>
    <row r="373" spans="1:7" ht="18.75" customHeight="1" x14ac:dyDescent="0.15">
      <c r="A373" s="120">
        <v>370</v>
      </c>
      <c r="B373" s="120" t="str">
        <f>ASC(入力表!B373)</f>
        <v/>
      </c>
      <c r="C373" s="120">
        <f t="shared" si="5"/>
        <v>0</v>
      </c>
      <c r="D373" s="114" t="str">
        <f>DBCS(UPPER(入力表!C373))</f>
        <v/>
      </c>
      <c r="E373" s="20">
        <f>入力表!D373</f>
        <v>0</v>
      </c>
      <c r="F373" s="20" t="str">
        <f>DBCS(UPPER(入力表!E373))</f>
        <v/>
      </c>
      <c r="G373" s="20">
        <v>1</v>
      </c>
    </row>
    <row r="374" spans="1:7" ht="18.75" customHeight="1" x14ac:dyDescent="0.15">
      <c r="A374" s="120">
        <v>371</v>
      </c>
      <c r="B374" s="120" t="str">
        <f>ASC(入力表!B374)</f>
        <v/>
      </c>
      <c r="C374" s="120">
        <f t="shared" si="5"/>
        <v>0</v>
      </c>
      <c r="D374" s="114" t="str">
        <f>DBCS(UPPER(入力表!C374))</f>
        <v/>
      </c>
      <c r="E374" s="20">
        <f>入力表!D374</f>
        <v>0</v>
      </c>
      <c r="F374" s="20" t="str">
        <f>DBCS(UPPER(入力表!E374))</f>
        <v/>
      </c>
      <c r="G374" s="20">
        <v>1</v>
      </c>
    </row>
    <row r="375" spans="1:7" ht="18.75" customHeight="1" x14ac:dyDescent="0.15">
      <c r="A375" s="120">
        <v>372</v>
      </c>
      <c r="B375" s="120" t="str">
        <f>ASC(入力表!B375)</f>
        <v/>
      </c>
      <c r="C375" s="120">
        <f t="shared" si="5"/>
        <v>0</v>
      </c>
      <c r="D375" s="114" t="str">
        <f>DBCS(UPPER(入力表!C375))</f>
        <v/>
      </c>
      <c r="E375" s="20">
        <f>入力表!D375</f>
        <v>0</v>
      </c>
      <c r="F375" s="20" t="str">
        <f>DBCS(UPPER(入力表!E375))</f>
        <v/>
      </c>
      <c r="G375" s="20">
        <v>1</v>
      </c>
    </row>
    <row r="376" spans="1:7" ht="18.75" customHeight="1" x14ac:dyDescent="0.15">
      <c r="A376" s="120">
        <v>373</v>
      </c>
      <c r="B376" s="120" t="str">
        <f>ASC(入力表!B376)</f>
        <v/>
      </c>
      <c r="C376" s="120">
        <f t="shared" si="5"/>
        <v>0</v>
      </c>
      <c r="D376" s="114" t="str">
        <f>DBCS(UPPER(入力表!C376))</f>
        <v/>
      </c>
      <c r="E376" s="20">
        <f>入力表!D376</f>
        <v>0</v>
      </c>
      <c r="F376" s="20" t="str">
        <f>DBCS(UPPER(入力表!E376))</f>
        <v/>
      </c>
      <c r="G376" s="20">
        <v>1</v>
      </c>
    </row>
    <row r="377" spans="1:7" ht="18.75" customHeight="1" x14ac:dyDescent="0.15">
      <c r="A377" s="120">
        <v>374</v>
      </c>
      <c r="B377" s="120" t="str">
        <f>ASC(入力表!B377)</f>
        <v/>
      </c>
      <c r="C377" s="120">
        <f t="shared" si="5"/>
        <v>0</v>
      </c>
      <c r="D377" s="114" t="str">
        <f>DBCS(UPPER(入力表!C377))</f>
        <v/>
      </c>
      <c r="E377" s="20">
        <f>入力表!D377</f>
        <v>0</v>
      </c>
      <c r="F377" s="20" t="str">
        <f>DBCS(UPPER(入力表!E377))</f>
        <v/>
      </c>
      <c r="G377" s="20">
        <v>1</v>
      </c>
    </row>
    <row r="378" spans="1:7" ht="18.75" customHeight="1" x14ac:dyDescent="0.15">
      <c r="A378" s="120">
        <v>375</v>
      </c>
      <c r="B378" s="120" t="str">
        <f>ASC(入力表!B378)</f>
        <v/>
      </c>
      <c r="C378" s="120">
        <f t="shared" si="5"/>
        <v>0</v>
      </c>
      <c r="D378" s="114" t="str">
        <f>DBCS(UPPER(入力表!C378))</f>
        <v/>
      </c>
      <c r="E378" s="20">
        <f>入力表!D378</f>
        <v>0</v>
      </c>
      <c r="F378" s="20" t="str">
        <f>DBCS(UPPER(入力表!E378))</f>
        <v/>
      </c>
      <c r="G378" s="20">
        <v>1</v>
      </c>
    </row>
    <row r="379" spans="1:7" ht="18.75" customHeight="1" x14ac:dyDescent="0.15">
      <c r="A379" s="120">
        <v>376</v>
      </c>
      <c r="B379" s="120" t="str">
        <f>ASC(入力表!B379)</f>
        <v/>
      </c>
      <c r="C379" s="120">
        <f t="shared" si="5"/>
        <v>0</v>
      </c>
      <c r="D379" s="114" t="str">
        <f>DBCS(UPPER(入力表!C379))</f>
        <v/>
      </c>
      <c r="E379" s="20">
        <f>入力表!D379</f>
        <v>0</v>
      </c>
      <c r="F379" s="20" t="str">
        <f>DBCS(UPPER(入力表!E379))</f>
        <v/>
      </c>
      <c r="G379" s="20">
        <v>1</v>
      </c>
    </row>
    <row r="380" spans="1:7" ht="18.75" customHeight="1" x14ac:dyDescent="0.15">
      <c r="A380" s="120">
        <v>377</v>
      </c>
      <c r="B380" s="120" t="str">
        <f>ASC(入力表!B380)</f>
        <v/>
      </c>
      <c r="C380" s="120">
        <f t="shared" si="5"/>
        <v>0</v>
      </c>
      <c r="D380" s="114" t="str">
        <f>DBCS(UPPER(入力表!C380))</f>
        <v/>
      </c>
      <c r="E380" s="20">
        <f>入力表!D380</f>
        <v>0</v>
      </c>
      <c r="F380" s="20" t="str">
        <f>DBCS(UPPER(入力表!E380))</f>
        <v/>
      </c>
      <c r="G380" s="20">
        <v>1</v>
      </c>
    </row>
    <row r="381" spans="1:7" ht="18.75" customHeight="1" x14ac:dyDescent="0.15">
      <c r="A381" s="120">
        <v>378</v>
      </c>
      <c r="B381" s="120" t="str">
        <f>ASC(入力表!B381)</f>
        <v/>
      </c>
      <c r="C381" s="120">
        <f t="shared" si="5"/>
        <v>0</v>
      </c>
      <c r="D381" s="114" t="str">
        <f>DBCS(UPPER(入力表!C381))</f>
        <v/>
      </c>
      <c r="E381" s="20">
        <f>入力表!D381</f>
        <v>0</v>
      </c>
      <c r="F381" s="20" t="str">
        <f>DBCS(UPPER(入力表!E381))</f>
        <v/>
      </c>
      <c r="G381" s="20">
        <v>1</v>
      </c>
    </row>
    <row r="382" spans="1:7" ht="18.75" customHeight="1" x14ac:dyDescent="0.15">
      <c r="A382" s="120">
        <v>379</v>
      </c>
      <c r="B382" s="120" t="str">
        <f>ASC(入力表!B382)</f>
        <v/>
      </c>
      <c r="C382" s="120">
        <f t="shared" si="5"/>
        <v>0</v>
      </c>
      <c r="D382" s="114" t="str">
        <f>DBCS(UPPER(入力表!C382))</f>
        <v/>
      </c>
      <c r="E382" s="20">
        <f>入力表!D382</f>
        <v>0</v>
      </c>
      <c r="F382" s="20" t="str">
        <f>DBCS(UPPER(入力表!E382))</f>
        <v/>
      </c>
      <c r="G382" s="20">
        <v>1</v>
      </c>
    </row>
    <row r="383" spans="1:7" ht="18.75" customHeight="1" x14ac:dyDescent="0.15">
      <c r="A383" s="120">
        <v>380</v>
      </c>
      <c r="B383" s="120" t="str">
        <f>ASC(入力表!B383)</f>
        <v/>
      </c>
      <c r="C383" s="120">
        <f t="shared" si="5"/>
        <v>0</v>
      </c>
      <c r="D383" s="114" t="str">
        <f>DBCS(UPPER(入力表!C383))</f>
        <v/>
      </c>
      <c r="E383" s="20">
        <f>入力表!D383</f>
        <v>0</v>
      </c>
      <c r="F383" s="20" t="str">
        <f>DBCS(UPPER(入力表!E383))</f>
        <v/>
      </c>
      <c r="G383" s="20">
        <v>1</v>
      </c>
    </row>
    <row r="384" spans="1:7" ht="18.75" customHeight="1" x14ac:dyDescent="0.15">
      <c r="A384" s="120">
        <v>381</v>
      </c>
      <c r="B384" s="120" t="str">
        <f>ASC(入力表!B384)</f>
        <v/>
      </c>
      <c r="C384" s="120">
        <f t="shared" si="5"/>
        <v>0</v>
      </c>
      <c r="D384" s="114" t="str">
        <f>DBCS(UPPER(入力表!C384))</f>
        <v/>
      </c>
      <c r="E384" s="20">
        <f>入力表!D384</f>
        <v>0</v>
      </c>
      <c r="F384" s="20" t="str">
        <f>DBCS(UPPER(入力表!E384))</f>
        <v/>
      </c>
      <c r="G384" s="20">
        <v>1</v>
      </c>
    </row>
    <row r="385" spans="1:7" ht="18.75" customHeight="1" x14ac:dyDescent="0.15">
      <c r="A385" s="120">
        <v>382</v>
      </c>
      <c r="B385" s="120" t="str">
        <f>ASC(入力表!B385)</f>
        <v/>
      </c>
      <c r="C385" s="120">
        <f t="shared" si="5"/>
        <v>0</v>
      </c>
      <c r="D385" s="114" t="str">
        <f>DBCS(UPPER(入力表!C385))</f>
        <v/>
      </c>
      <c r="E385" s="20">
        <f>入力表!D385</f>
        <v>0</v>
      </c>
      <c r="F385" s="20" t="str">
        <f>DBCS(UPPER(入力表!E385))</f>
        <v/>
      </c>
      <c r="G385" s="20">
        <v>1</v>
      </c>
    </row>
    <row r="386" spans="1:7" ht="18.75" customHeight="1" x14ac:dyDescent="0.15">
      <c r="A386" s="120">
        <v>383</v>
      </c>
      <c r="B386" s="120" t="str">
        <f>ASC(入力表!B386)</f>
        <v/>
      </c>
      <c r="C386" s="120">
        <f t="shared" si="5"/>
        <v>0</v>
      </c>
      <c r="D386" s="114" t="str">
        <f>DBCS(UPPER(入力表!C386))</f>
        <v/>
      </c>
      <c r="E386" s="20">
        <f>入力表!D386</f>
        <v>0</v>
      </c>
      <c r="F386" s="20" t="str">
        <f>DBCS(UPPER(入力表!E386))</f>
        <v/>
      </c>
      <c r="G386" s="20">
        <v>1</v>
      </c>
    </row>
    <row r="387" spans="1:7" ht="18.75" customHeight="1" x14ac:dyDescent="0.15">
      <c r="A387" s="120">
        <v>384</v>
      </c>
      <c r="B387" s="120" t="str">
        <f>ASC(入力表!B387)</f>
        <v/>
      </c>
      <c r="C387" s="120">
        <f t="shared" si="5"/>
        <v>0</v>
      </c>
      <c r="D387" s="114" t="str">
        <f>DBCS(UPPER(入力表!C387))</f>
        <v/>
      </c>
      <c r="E387" s="20">
        <f>入力表!D387</f>
        <v>0</v>
      </c>
      <c r="F387" s="20" t="str">
        <f>DBCS(UPPER(入力表!E387))</f>
        <v/>
      </c>
      <c r="G387" s="20">
        <v>1</v>
      </c>
    </row>
    <row r="388" spans="1:7" ht="18.75" customHeight="1" x14ac:dyDescent="0.15">
      <c r="A388" s="120">
        <v>385</v>
      </c>
      <c r="B388" s="120" t="str">
        <f>ASC(入力表!B388)</f>
        <v/>
      </c>
      <c r="C388" s="120">
        <f t="shared" ref="C388:C451" si="6">COUNTIF(B388,"*3??あ*")+COUNTIF(B388,"*3??い*")+COUNTIF(B388,"*3??う*")+COUNTIF(B388,"*3??え*")+COUNTIF(B388,"*3??か*")+COUNTIF(B388,"*3??き*")+COUNTIF(B388,"*3??く*")+COUNTIF(B388,"*3??け*")+COUNTIF(B388,"*3??こ*")+COUNTIF(B388,"*3??を*")+COUNTIF(B388,"*5??あ*")+COUNTIF(B388,"*5??い*")+COUNTIF(B388,"*5??う*")+COUNTIF(B388,"*5??え*")+COUNTIF(B388,"*5??か*")+COUNTIF(B388,"*5??き*")+COUNTIF(B388,"*5??く*")+COUNTIF(B388,"*5??け*")+COUNTIF(B388,"*5??こ*")+COUNTIF(B388,"*5??を*")</f>
        <v>0</v>
      </c>
      <c r="D388" s="114" t="str">
        <f>DBCS(UPPER(入力表!C388))</f>
        <v/>
      </c>
      <c r="E388" s="20">
        <f>入力表!D388</f>
        <v>0</v>
      </c>
      <c r="F388" s="20" t="str">
        <f>DBCS(UPPER(入力表!E388))</f>
        <v/>
      </c>
      <c r="G388" s="20">
        <v>1</v>
      </c>
    </row>
    <row r="389" spans="1:7" ht="18.75" customHeight="1" x14ac:dyDescent="0.15">
      <c r="A389" s="120">
        <v>386</v>
      </c>
      <c r="B389" s="120" t="str">
        <f>ASC(入力表!B389)</f>
        <v/>
      </c>
      <c r="C389" s="120">
        <f t="shared" si="6"/>
        <v>0</v>
      </c>
      <c r="D389" s="114" t="str">
        <f>DBCS(UPPER(入力表!C389))</f>
        <v/>
      </c>
      <c r="E389" s="20">
        <f>入力表!D389</f>
        <v>0</v>
      </c>
      <c r="F389" s="20" t="str">
        <f>DBCS(UPPER(入力表!E389))</f>
        <v/>
      </c>
      <c r="G389" s="20">
        <v>1</v>
      </c>
    </row>
    <row r="390" spans="1:7" ht="18.75" customHeight="1" x14ac:dyDescent="0.15">
      <c r="A390" s="120">
        <v>387</v>
      </c>
      <c r="B390" s="120" t="str">
        <f>ASC(入力表!B390)</f>
        <v/>
      </c>
      <c r="C390" s="120">
        <f t="shared" si="6"/>
        <v>0</v>
      </c>
      <c r="D390" s="114" t="str">
        <f>DBCS(UPPER(入力表!C390))</f>
        <v/>
      </c>
      <c r="E390" s="20">
        <f>入力表!D390</f>
        <v>0</v>
      </c>
      <c r="F390" s="20" t="str">
        <f>DBCS(UPPER(入力表!E390))</f>
        <v/>
      </c>
      <c r="G390" s="20">
        <v>1</v>
      </c>
    </row>
    <row r="391" spans="1:7" ht="18.75" customHeight="1" x14ac:dyDescent="0.15">
      <c r="A391" s="120">
        <v>388</v>
      </c>
      <c r="B391" s="120" t="str">
        <f>ASC(入力表!B391)</f>
        <v/>
      </c>
      <c r="C391" s="120">
        <f t="shared" si="6"/>
        <v>0</v>
      </c>
      <c r="D391" s="114" t="str">
        <f>DBCS(UPPER(入力表!C391))</f>
        <v/>
      </c>
      <c r="E391" s="20">
        <f>入力表!D391</f>
        <v>0</v>
      </c>
      <c r="F391" s="20" t="str">
        <f>DBCS(UPPER(入力表!E391))</f>
        <v/>
      </c>
      <c r="G391" s="20">
        <v>1</v>
      </c>
    </row>
    <row r="392" spans="1:7" ht="18.75" customHeight="1" x14ac:dyDescent="0.15">
      <c r="A392" s="120">
        <v>389</v>
      </c>
      <c r="B392" s="120" t="str">
        <f>ASC(入力表!B392)</f>
        <v/>
      </c>
      <c r="C392" s="120">
        <f t="shared" si="6"/>
        <v>0</v>
      </c>
      <c r="D392" s="114" t="str">
        <f>DBCS(UPPER(入力表!C392))</f>
        <v/>
      </c>
      <c r="E392" s="20">
        <f>入力表!D392</f>
        <v>0</v>
      </c>
      <c r="F392" s="20" t="str">
        <f>DBCS(UPPER(入力表!E392))</f>
        <v/>
      </c>
      <c r="G392" s="20">
        <v>1</v>
      </c>
    </row>
    <row r="393" spans="1:7" ht="18.75" customHeight="1" x14ac:dyDescent="0.15">
      <c r="A393" s="120">
        <v>390</v>
      </c>
      <c r="B393" s="120" t="str">
        <f>ASC(入力表!B393)</f>
        <v/>
      </c>
      <c r="C393" s="120">
        <f t="shared" si="6"/>
        <v>0</v>
      </c>
      <c r="D393" s="114" t="str">
        <f>DBCS(UPPER(入力表!C393))</f>
        <v/>
      </c>
      <c r="E393" s="20">
        <f>入力表!D393</f>
        <v>0</v>
      </c>
      <c r="F393" s="20" t="str">
        <f>DBCS(UPPER(入力表!E393))</f>
        <v/>
      </c>
      <c r="G393" s="20">
        <v>1</v>
      </c>
    </row>
    <row r="394" spans="1:7" ht="18.75" customHeight="1" x14ac:dyDescent="0.15">
      <c r="A394" s="120">
        <v>391</v>
      </c>
      <c r="B394" s="120" t="str">
        <f>ASC(入力表!B394)</f>
        <v/>
      </c>
      <c r="C394" s="120">
        <f t="shared" si="6"/>
        <v>0</v>
      </c>
      <c r="D394" s="114" t="str">
        <f>DBCS(UPPER(入力表!C394))</f>
        <v/>
      </c>
      <c r="E394" s="20">
        <f>入力表!D394</f>
        <v>0</v>
      </c>
      <c r="F394" s="20" t="str">
        <f>DBCS(UPPER(入力表!E394))</f>
        <v/>
      </c>
      <c r="G394" s="20">
        <v>1</v>
      </c>
    </row>
    <row r="395" spans="1:7" ht="18.75" customHeight="1" x14ac:dyDescent="0.15">
      <c r="A395" s="120">
        <v>392</v>
      </c>
      <c r="B395" s="120" t="str">
        <f>ASC(入力表!B395)</f>
        <v/>
      </c>
      <c r="C395" s="120">
        <f t="shared" si="6"/>
        <v>0</v>
      </c>
      <c r="D395" s="114" t="str">
        <f>DBCS(UPPER(入力表!C395))</f>
        <v/>
      </c>
      <c r="E395" s="20">
        <f>入力表!D395</f>
        <v>0</v>
      </c>
      <c r="F395" s="20" t="str">
        <f>DBCS(UPPER(入力表!E395))</f>
        <v/>
      </c>
      <c r="G395" s="20">
        <v>1</v>
      </c>
    </row>
    <row r="396" spans="1:7" ht="18.75" customHeight="1" x14ac:dyDescent="0.15">
      <c r="A396" s="120">
        <v>393</v>
      </c>
      <c r="B396" s="120" t="str">
        <f>ASC(入力表!B396)</f>
        <v/>
      </c>
      <c r="C396" s="120">
        <f t="shared" si="6"/>
        <v>0</v>
      </c>
      <c r="D396" s="114" t="str">
        <f>DBCS(UPPER(入力表!C396))</f>
        <v/>
      </c>
      <c r="E396" s="20">
        <f>入力表!D396</f>
        <v>0</v>
      </c>
      <c r="F396" s="20" t="str">
        <f>DBCS(UPPER(入力表!E396))</f>
        <v/>
      </c>
      <c r="G396" s="20">
        <v>1</v>
      </c>
    </row>
    <row r="397" spans="1:7" ht="18.75" customHeight="1" x14ac:dyDescent="0.15">
      <c r="A397" s="120">
        <v>394</v>
      </c>
      <c r="B397" s="120" t="str">
        <f>ASC(入力表!B397)</f>
        <v/>
      </c>
      <c r="C397" s="120">
        <f t="shared" si="6"/>
        <v>0</v>
      </c>
      <c r="D397" s="114" t="str">
        <f>DBCS(UPPER(入力表!C397))</f>
        <v/>
      </c>
      <c r="E397" s="20">
        <f>入力表!D397</f>
        <v>0</v>
      </c>
      <c r="F397" s="20" t="str">
        <f>DBCS(UPPER(入力表!E397))</f>
        <v/>
      </c>
      <c r="G397" s="20">
        <v>1</v>
      </c>
    </row>
    <row r="398" spans="1:7" ht="18.75" customHeight="1" x14ac:dyDescent="0.15">
      <c r="A398" s="120">
        <v>395</v>
      </c>
      <c r="B398" s="120" t="str">
        <f>ASC(入力表!B398)</f>
        <v/>
      </c>
      <c r="C398" s="120">
        <f t="shared" si="6"/>
        <v>0</v>
      </c>
      <c r="D398" s="114" t="str">
        <f>DBCS(UPPER(入力表!C398))</f>
        <v/>
      </c>
      <c r="E398" s="20">
        <f>入力表!D398</f>
        <v>0</v>
      </c>
      <c r="F398" s="20" t="str">
        <f>DBCS(UPPER(入力表!E398))</f>
        <v/>
      </c>
      <c r="G398" s="20">
        <v>1</v>
      </c>
    </row>
    <row r="399" spans="1:7" ht="18.75" customHeight="1" x14ac:dyDescent="0.15">
      <c r="A399" s="120">
        <v>396</v>
      </c>
      <c r="B399" s="120" t="str">
        <f>ASC(入力表!B399)</f>
        <v/>
      </c>
      <c r="C399" s="120">
        <f t="shared" si="6"/>
        <v>0</v>
      </c>
      <c r="D399" s="114" t="str">
        <f>DBCS(UPPER(入力表!C399))</f>
        <v/>
      </c>
      <c r="E399" s="20">
        <f>入力表!D399</f>
        <v>0</v>
      </c>
      <c r="F399" s="20" t="str">
        <f>DBCS(UPPER(入力表!E399))</f>
        <v/>
      </c>
      <c r="G399" s="20">
        <v>1</v>
      </c>
    </row>
    <row r="400" spans="1:7" ht="18.75" customHeight="1" x14ac:dyDescent="0.15">
      <c r="A400" s="120">
        <v>397</v>
      </c>
      <c r="B400" s="120" t="str">
        <f>ASC(入力表!B400)</f>
        <v/>
      </c>
      <c r="C400" s="120">
        <f t="shared" si="6"/>
        <v>0</v>
      </c>
      <c r="D400" s="114" t="str">
        <f>DBCS(UPPER(入力表!C400))</f>
        <v/>
      </c>
      <c r="E400" s="20">
        <f>入力表!D400</f>
        <v>0</v>
      </c>
      <c r="F400" s="20" t="str">
        <f>DBCS(UPPER(入力表!E400))</f>
        <v/>
      </c>
      <c r="G400" s="20">
        <v>1</v>
      </c>
    </row>
    <row r="401" spans="1:7" ht="18.75" customHeight="1" x14ac:dyDescent="0.15">
      <c r="A401" s="120">
        <v>398</v>
      </c>
      <c r="B401" s="120" t="str">
        <f>ASC(入力表!B401)</f>
        <v/>
      </c>
      <c r="C401" s="120">
        <f t="shared" si="6"/>
        <v>0</v>
      </c>
      <c r="D401" s="114" t="str">
        <f>DBCS(UPPER(入力表!C401))</f>
        <v/>
      </c>
      <c r="E401" s="20">
        <f>入力表!D401</f>
        <v>0</v>
      </c>
      <c r="F401" s="20" t="str">
        <f>DBCS(UPPER(入力表!E401))</f>
        <v/>
      </c>
      <c r="G401" s="20">
        <v>1</v>
      </c>
    </row>
    <row r="402" spans="1:7" ht="18.75" customHeight="1" x14ac:dyDescent="0.15">
      <c r="A402" s="120">
        <v>399</v>
      </c>
      <c r="B402" s="120" t="str">
        <f>ASC(入力表!B402)</f>
        <v/>
      </c>
      <c r="C402" s="120">
        <f t="shared" si="6"/>
        <v>0</v>
      </c>
      <c r="D402" s="114" t="str">
        <f>DBCS(UPPER(入力表!C402))</f>
        <v/>
      </c>
      <c r="E402" s="20">
        <f>入力表!D402</f>
        <v>0</v>
      </c>
      <c r="F402" s="20" t="str">
        <f>DBCS(UPPER(入力表!E402))</f>
        <v/>
      </c>
      <c r="G402" s="20">
        <v>1</v>
      </c>
    </row>
    <row r="403" spans="1:7" ht="18.75" customHeight="1" x14ac:dyDescent="0.15">
      <c r="A403" s="120">
        <v>400</v>
      </c>
      <c r="B403" s="120" t="str">
        <f>ASC(入力表!B403)</f>
        <v/>
      </c>
      <c r="C403" s="120">
        <f t="shared" si="6"/>
        <v>0</v>
      </c>
      <c r="D403" s="114" t="str">
        <f>DBCS(UPPER(入力表!C403))</f>
        <v/>
      </c>
      <c r="E403" s="20">
        <f>入力表!D403</f>
        <v>0</v>
      </c>
      <c r="F403" s="20" t="str">
        <f>DBCS(UPPER(入力表!E403))</f>
        <v/>
      </c>
      <c r="G403" s="20">
        <v>1</v>
      </c>
    </row>
    <row r="404" spans="1:7" ht="18.75" customHeight="1" x14ac:dyDescent="0.15">
      <c r="A404" s="120">
        <v>401</v>
      </c>
      <c r="B404" s="120" t="str">
        <f>ASC(入力表!B404)</f>
        <v/>
      </c>
      <c r="C404" s="120">
        <f t="shared" si="6"/>
        <v>0</v>
      </c>
      <c r="D404" s="114" t="str">
        <f>DBCS(UPPER(入力表!C404))</f>
        <v/>
      </c>
      <c r="E404" s="20">
        <f>入力表!D404</f>
        <v>0</v>
      </c>
      <c r="F404" s="20" t="str">
        <f>DBCS(UPPER(入力表!E404))</f>
        <v/>
      </c>
      <c r="G404" s="20">
        <v>1</v>
      </c>
    </row>
    <row r="405" spans="1:7" ht="18.75" customHeight="1" x14ac:dyDescent="0.15">
      <c r="A405" s="120">
        <v>402</v>
      </c>
      <c r="B405" s="120" t="str">
        <f>ASC(入力表!B405)</f>
        <v/>
      </c>
      <c r="C405" s="120">
        <f t="shared" si="6"/>
        <v>0</v>
      </c>
      <c r="D405" s="114" t="str">
        <f>DBCS(UPPER(入力表!C405))</f>
        <v/>
      </c>
      <c r="E405" s="20">
        <f>入力表!D405</f>
        <v>0</v>
      </c>
      <c r="F405" s="20" t="str">
        <f>DBCS(UPPER(入力表!E405))</f>
        <v/>
      </c>
      <c r="G405" s="20">
        <v>1</v>
      </c>
    </row>
    <row r="406" spans="1:7" ht="18.75" customHeight="1" x14ac:dyDescent="0.15">
      <c r="A406" s="120">
        <v>403</v>
      </c>
      <c r="B406" s="120" t="str">
        <f>ASC(入力表!B406)</f>
        <v/>
      </c>
      <c r="C406" s="120">
        <f t="shared" si="6"/>
        <v>0</v>
      </c>
      <c r="D406" s="114" t="str">
        <f>DBCS(UPPER(入力表!C406))</f>
        <v/>
      </c>
      <c r="E406" s="20">
        <f>入力表!D406</f>
        <v>0</v>
      </c>
      <c r="F406" s="20" t="str">
        <f>DBCS(UPPER(入力表!E406))</f>
        <v/>
      </c>
      <c r="G406" s="20">
        <v>1</v>
      </c>
    </row>
    <row r="407" spans="1:7" ht="18.75" customHeight="1" x14ac:dyDescent="0.15">
      <c r="A407" s="120">
        <v>404</v>
      </c>
      <c r="B407" s="120" t="str">
        <f>ASC(入力表!B407)</f>
        <v/>
      </c>
      <c r="C407" s="120">
        <f t="shared" si="6"/>
        <v>0</v>
      </c>
      <c r="D407" s="114" t="str">
        <f>DBCS(UPPER(入力表!C407))</f>
        <v/>
      </c>
      <c r="E407" s="20">
        <f>入力表!D407</f>
        <v>0</v>
      </c>
      <c r="F407" s="20" t="str">
        <f>DBCS(UPPER(入力表!E407))</f>
        <v/>
      </c>
      <c r="G407" s="20">
        <v>1</v>
      </c>
    </row>
    <row r="408" spans="1:7" ht="18.75" customHeight="1" x14ac:dyDescent="0.15">
      <c r="A408" s="120">
        <v>405</v>
      </c>
      <c r="B408" s="120" t="str">
        <f>ASC(入力表!B408)</f>
        <v/>
      </c>
      <c r="C408" s="120">
        <f t="shared" si="6"/>
        <v>0</v>
      </c>
      <c r="D408" s="114" t="str">
        <f>DBCS(UPPER(入力表!C408))</f>
        <v/>
      </c>
      <c r="E408" s="20">
        <f>入力表!D408</f>
        <v>0</v>
      </c>
      <c r="F408" s="20" t="str">
        <f>DBCS(UPPER(入力表!E408))</f>
        <v/>
      </c>
      <c r="G408" s="20">
        <v>1</v>
      </c>
    </row>
    <row r="409" spans="1:7" ht="18.75" customHeight="1" x14ac:dyDescent="0.15">
      <c r="A409" s="120">
        <v>406</v>
      </c>
      <c r="B409" s="120" t="str">
        <f>ASC(入力表!B409)</f>
        <v/>
      </c>
      <c r="C409" s="120">
        <f t="shared" si="6"/>
        <v>0</v>
      </c>
      <c r="D409" s="114" t="str">
        <f>DBCS(UPPER(入力表!C409))</f>
        <v/>
      </c>
      <c r="E409" s="20">
        <f>入力表!D409</f>
        <v>0</v>
      </c>
      <c r="F409" s="20" t="str">
        <f>DBCS(UPPER(入力表!E409))</f>
        <v/>
      </c>
      <c r="G409" s="20">
        <v>1</v>
      </c>
    </row>
    <row r="410" spans="1:7" ht="18.75" customHeight="1" x14ac:dyDescent="0.15">
      <c r="A410" s="120">
        <v>407</v>
      </c>
      <c r="B410" s="120" t="str">
        <f>ASC(入力表!B410)</f>
        <v/>
      </c>
      <c r="C410" s="120">
        <f t="shared" si="6"/>
        <v>0</v>
      </c>
      <c r="D410" s="114" t="str">
        <f>DBCS(UPPER(入力表!C410))</f>
        <v/>
      </c>
      <c r="E410" s="20">
        <f>入力表!D410</f>
        <v>0</v>
      </c>
      <c r="F410" s="20" t="str">
        <f>DBCS(UPPER(入力表!E410))</f>
        <v/>
      </c>
      <c r="G410" s="20">
        <v>1</v>
      </c>
    </row>
    <row r="411" spans="1:7" ht="18.75" customHeight="1" x14ac:dyDescent="0.15">
      <c r="A411" s="120">
        <v>408</v>
      </c>
      <c r="B411" s="120" t="str">
        <f>ASC(入力表!B411)</f>
        <v/>
      </c>
      <c r="C411" s="120">
        <f t="shared" si="6"/>
        <v>0</v>
      </c>
      <c r="D411" s="114" t="str">
        <f>DBCS(UPPER(入力表!C411))</f>
        <v/>
      </c>
      <c r="E411" s="20">
        <f>入力表!D411</f>
        <v>0</v>
      </c>
      <c r="F411" s="20" t="str">
        <f>DBCS(UPPER(入力表!E411))</f>
        <v/>
      </c>
      <c r="G411" s="20">
        <v>1</v>
      </c>
    </row>
    <row r="412" spans="1:7" ht="18.75" customHeight="1" x14ac:dyDescent="0.15">
      <c r="A412" s="120">
        <v>409</v>
      </c>
      <c r="B412" s="120" t="str">
        <f>ASC(入力表!B412)</f>
        <v/>
      </c>
      <c r="C412" s="120">
        <f t="shared" si="6"/>
        <v>0</v>
      </c>
      <c r="D412" s="114" t="str">
        <f>DBCS(UPPER(入力表!C412))</f>
        <v/>
      </c>
      <c r="E412" s="20">
        <f>入力表!D412</f>
        <v>0</v>
      </c>
      <c r="F412" s="20" t="str">
        <f>DBCS(UPPER(入力表!E412))</f>
        <v/>
      </c>
      <c r="G412" s="20">
        <v>1</v>
      </c>
    </row>
    <row r="413" spans="1:7" ht="18.75" customHeight="1" x14ac:dyDescent="0.15">
      <c r="A413" s="120">
        <v>410</v>
      </c>
      <c r="B413" s="120" t="str">
        <f>ASC(入力表!B413)</f>
        <v/>
      </c>
      <c r="C413" s="120">
        <f t="shared" si="6"/>
        <v>0</v>
      </c>
      <c r="D413" s="114" t="str">
        <f>DBCS(UPPER(入力表!C413))</f>
        <v/>
      </c>
      <c r="E413" s="20">
        <f>入力表!D413</f>
        <v>0</v>
      </c>
      <c r="F413" s="20" t="str">
        <f>DBCS(UPPER(入力表!E413))</f>
        <v/>
      </c>
      <c r="G413" s="20">
        <v>1</v>
      </c>
    </row>
    <row r="414" spans="1:7" ht="18.75" customHeight="1" x14ac:dyDescent="0.15">
      <c r="A414" s="120">
        <v>411</v>
      </c>
      <c r="B414" s="120" t="str">
        <f>ASC(入力表!B414)</f>
        <v/>
      </c>
      <c r="C414" s="120">
        <f t="shared" si="6"/>
        <v>0</v>
      </c>
      <c r="D414" s="114" t="str">
        <f>DBCS(UPPER(入力表!C414))</f>
        <v/>
      </c>
      <c r="E414" s="20">
        <f>入力表!D414</f>
        <v>0</v>
      </c>
      <c r="F414" s="20" t="str">
        <f>DBCS(UPPER(入力表!E414))</f>
        <v/>
      </c>
      <c r="G414" s="20">
        <v>1</v>
      </c>
    </row>
    <row r="415" spans="1:7" ht="18.75" customHeight="1" x14ac:dyDescent="0.15">
      <c r="A415" s="120">
        <v>412</v>
      </c>
      <c r="B415" s="120" t="str">
        <f>ASC(入力表!B415)</f>
        <v/>
      </c>
      <c r="C415" s="120">
        <f t="shared" si="6"/>
        <v>0</v>
      </c>
      <c r="D415" s="114" t="str">
        <f>DBCS(UPPER(入力表!C415))</f>
        <v/>
      </c>
      <c r="E415" s="20">
        <f>入力表!D415</f>
        <v>0</v>
      </c>
      <c r="F415" s="20" t="str">
        <f>DBCS(UPPER(入力表!E415))</f>
        <v/>
      </c>
      <c r="G415" s="20">
        <v>1</v>
      </c>
    </row>
    <row r="416" spans="1:7" ht="18.75" customHeight="1" x14ac:dyDescent="0.15">
      <c r="A416" s="120">
        <v>413</v>
      </c>
      <c r="B416" s="120" t="str">
        <f>ASC(入力表!B416)</f>
        <v/>
      </c>
      <c r="C416" s="120">
        <f t="shared" si="6"/>
        <v>0</v>
      </c>
      <c r="D416" s="114" t="str">
        <f>DBCS(UPPER(入力表!C416))</f>
        <v/>
      </c>
      <c r="E416" s="20">
        <f>入力表!D416</f>
        <v>0</v>
      </c>
      <c r="F416" s="20" t="str">
        <f>DBCS(UPPER(入力表!E416))</f>
        <v/>
      </c>
      <c r="G416" s="20">
        <v>1</v>
      </c>
    </row>
    <row r="417" spans="1:7" ht="18.75" customHeight="1" x14ac:dyDescent="0.15">
      <c r="A417" s="120">
        <v>414</v>
      </c>
      <c r="B417" s="120" t="str">
        <f>ASC(入力表!B417)</f>
        <v/>
      </c>
      <c r="C417" s="120">
        <f t="shared" si="6"/>
        <v>0</v>
      </c>
      <c r="D417" s="114" t="str">
        <f>DBCS(UPPER(入力表!C417))</f>
        <v/>
      </c>
      <c r="E417" s="20">
        <f>入力表!D417</f>
        <v>0</v>
      </c>
      <c r="F417" s="20" t="str">
        <f>DBCS(UPPER(入力表!E417))</f>
        <v/>
      </c>
      <c r="G417" s="20">
        <v>1</v>
      </c>
    </row>
    <row r="418" spans="1:7" ht="18.75" customHeight="1" x14ac:dyDescent="0.15">
      <c r="A418" s="120">
        <v>415</v>
      </c>
      <c r="B418" s="120" t="str">
        <f>ASC(入力表!B418)</f>
        <v/>
      </c>
      <c r="C418" s="120">
        <f t="shared" si="6"/>
        <v>0</v>
      </c>
      <c r="D418" s="114" t="str">
        <f>DBCS(UPPER(入力表!C418))</f>
        <v/>
      </c>
      <c r="E418" s="20">
        <f>入力表!D418</f>
        <v>0</v>
      </c>
      <c r="F418" s="20" t="str">
        <f>DBCS(UPPER(入力表!E418))</f>
        <v/>
      </c>
      <c r="G418" s="20">
        <v>1</v>
      </c>
    </row>
    <row r="419" spans="1:7" ht="18.75" customHeight="1" x14ac:dyDescent="0.15">
      <c r="A419" s="120">
        <v>416</v>
      </c>
      <c r="B419" s="120" t="str">
        <f>ASC(入力表!B419)</f>
        <v/>
      </c>
      <c r="C419" s="120">
        <f t="shared" si="6"/>
        <v>0</v>
      </c>
      <c r="D419" s="114" t="str">
        <f>DBCS(UPPER(入力表!C419))</f>
        <v/>
      </c>
      <c r="E419" s="20">
        <f>入力表!D419</f>
        <v>0</v>
      </c>
      <c r="F419" s="20" t="str">
        <f>DBCS(UPPER(入力表!E419))</f>
        <v/>
      </c>
      <c r="G419" s="20">
        <v>1</v>
      </c>
    </row>
    <row r="420" spans="1:7" ht="18.75" customHeight="1" x14ac:dyDescent="0.15">
      <c r="A420" s="120">
        <v>417</v>
      </c>
      <c r="B420" s="120" t="str">
        <f>ASC(入力表!B420)</f>
        <v/>
      </c>
      <c r="C420" s="120">
        <f t="shared" si="6"/>
        <v>0</v>
      </c>
      <c r="D420" s="114" t="str">
        <f>DBCS(UPPER(入力表!C420))</f>
        <v/>
      </c>
      <c r="E420" s="20">
        <f>入力表!D420</f>
        <v>0</v>
      </c>
      <c r="F420" s="20" t="str">
        <f>DBCS(UPPER(入力表!E420))</f>
        <v/>
      </c>
      <c r="G420" s="20">
        <v>1</v>
      </c>
    </row>
    <row r="421" spans="1:7" ht="18.75" customHeight="1" x14ac:dyDescent="0.15">
      <c r="A421" s="120">
        <v>418</v>
      </c>
      <c r="B421" s="120" t="str">
        <f>ASC(入力表!B421)</f>
        <v/>
      </c>
      <c r="C421" s="120">
        <f t="shared" si="6"/>
        <v>0</v>
      </c>
      <c r="D421" s="114" t="str">
        <f>DBCS(UPPER(入力表!C421))</f>
        <v/>
      </c>
      <c r="E421" s="20">
        <f>入力表!D421</f>
        <v>0</v>
      </c>
      <c r="F421" s="20" t="str">
        <f>DBCS(UPPER(入力表!E421))</f>
        <v/>
      </c>
      <c r="G421" s="20">
        <v>1</v>
      </c>
    </row>
    <row r="422" spans="1:7" ht="18.75" customHeight="1" x14ac:dyDescent="0.15">
      <c r="A422" s="120">
        <v>419</v>
      </c>
      <c r="B422" s="120" t="str">
        <f>ASC(入力表!B422)</f>
        <v/>
      </c>
      <c r="C422" s="120">
        <f t="shared" si="6"/>
        <v>0</v>
      </c>
      <c r="D422" s="114" t="str">
        <f>DBCS(UPPER(入力表!C422))</f>
        <v/>
      </c>
      <c r="E422" s="20">
        <f>入力表!D422</f>
        <v>0</v>
      </c>
      <c r="F422" s="20" t="str">
        <f>DBCS(UPPER(入力表!E422))</f>
        <v/>
      </c>
      <c r="G422" s="20">
        <v>1</v>
      </c>
    </row>
    <row r="423" spans="1:7" ht="18.75" customHeight="1" x14ac:dyDescent="0.15">
      <c r="A423" s="120">
        <v>420</v>
      </c>
      <c r="B423" s="120" t="str">
        <f>ASC(入力表!B423)</f>
        <v/>
      </c>
      <c r="C423" s="120">
        <f t="shared" si="6"/>
        <v>0</v>
      </c>
      <c r="D423" s="114" t="str">
        <f>DBCS(UPPER(入力表!C423))</f>
        <v/>
      </c>
      <c r="E423" s="20">
        <f>入力表!D423</f>
        <v>0</v>
      </c>
      <c r="F423" s="20" t="str">
        <f>DBCS(UPPER(入力表!E423))</f>
        <v/>
      </c>
      <c r="G423" s="20">
        <v>1</v>
      </c>
    </row>
    <row r="424" spans="1:7" ht="18.75" customHeight="1" x14ac:dyDescent="0.15">
      <c r="A424" s="120">
        <v>421</v>
      </c>
      <c r="B424" s="120" t="str">
        <f>ASC(入力表!B424)</f>
        <v/>
      </c>
      <c r="C424" s="120">
        <f t="shared" si="6"/>
        <v>0</v>
      </c>
      <c r="D424" s="114" t="str">
        <f>DBCS(UPPER(入力表!C424))</f>
        <v/>
      </c>
      <c r="E424" s="20">
        <f>入力表!D424</f>
        <v>0</v>
      </c>
      <c r="F424" s="20" t="str">
        <f>DBCS(UPPER(入力表!E424))</f>
        <v/>
      </c>
      <c r="G424" s="20">
        <v>1</v>
      </c>
    </row>
    <row r="425" spans="1:7" ht="18.75" customHeight="1" x14ac:dyDescent="0.15">
      <c r="A425" s="120">
        <v>422</v>
      </c>
      <c r="B425" s="120" t="str">
        <f>ASC(入力表!B425)</f>
        <v/>
      </c>
      <c r="C425" s="120">
        <f t="shared" si="6"/>
        <v>0</v>
      </c>
      <c r="D425" s="114" t="str">
        <f>DBCS(UPPER(入力表!C425))</f>
        <v/>
      </c>
      <c r="E425" s="20">
        <f>入力表!D425</f>
        <v>0</v>
      </c>
      <c r="F425" s="20" t="str">
        <f>DBCS(UPPER(入力表!E425))</f>
        <v/>
      </c>
      <c r="G425" s="20">
        <v>1</v>
      </c>
    </row>
    <row r="426" spans="1:7" ht="18.75" customHeight="1" x14ac:dyDescent="0.15">
      <c r="A426" s="120">
        <v>423</v>
      </c>
      <c r="B426" s="120" t="str">
        <f>ASC(入力表!B426)</f>
        <v/>
      </c>
      <c r="C426" s="120">
        <f t="shared" si="6"/>
        <v>0</v>
      </c>
      <c r="D426" s="114" t="str">
        <f>DBCS(UPPER(入力表!C426))</f>
        <v/>
      </c>
      <c r="E426" s="20">
        <f>入力表!D426</f>
        <v>0</v>
      </c>
      <c r="F426" s="20" t="str">
        <f>DBCS(UPPER(入力表!E426))</f>
        <v/>
      </c>
      <c r="G426" s="20">
        <v>1</v>
      </c>
    </row>
    <row r="427" spans="1:7" ht="18.75" customHeight="1" x14ac:dyDescent="0.15">
      <c r="A427" s="120">
        <v>424</v>
      </c>
      <c r="B427" s="120" t="str">
        <f>ASC(入力表!B427)</f>
        <v/>
      </c>
      <c r="C427" s="120">
        <f t="shared" si="6"/>
        <v>0</v>
      </c>
      <c r="D427" s="114" t="str">
        <f>DBCS(UPPER(入力表!C427))</f>
        <v/>
      </c>
      <c r="E427" s="20">
        <f>入力表!D427</f>
        <v>0</v>
      </c>
      <c r="F427" s="20" t="str">
        <f>DBCS(UPPER(入力表!E427))</f>
        <v/>
      </c>
      <c r="G427" s="20">
        <v>1</v>
      </c>
    </row>
    <row r="428" spans="1:7" ht="18.75" customHeight="1" x14ac:dyDescent="0.15">
      <c r="A428" s="120">
        <v>425</v>
      </c>
      <c r="B428" s="120" t="str">
        <f>ASC(入力表!B428)</f>
        <v/>
      </c>
      <c r="C428" s="120">
        <f t="shared" si="6"/>
        <v>0</v>
      </c>
      <c r="D428" s="114" t="str">
        <f>DBCS(UPPER(入力表!C428))</f>
        <v/>
      </c>
      <c r="E428" s="20">
        <f>入力表!D428</f>
        <v>0</v>
      </c>
      <c r="F428" s="20" t="str">
        <f>DBCS(UPPER(入力表!E428))</f>
        <v/>
      </c>
      <c r="G428" s="20">
        <v>1</v>
      </c>
    </row>
    <row r="429" spans="1:7" ht="18.75" customHeight="1" x14ac:dyDescent="0.15">
      <c r="A429" s="120">
        <v>426</v>
      </c>
      <c r="B429" s="120" t="str">
        <f>ASC(入力表!B429)</f>
        <v/>
      </c>
      <c r="C429" s="120">
        <f t="shared" si="6"/>
        <v>0</v>
      </c>
      <c r="D429" s="114" t="str">
        <f>DBCS(UPPER(入力表!C429))</f>
        <v/>
      </c>
      <c r="E429" s="20">
        <f>入力表!D429</f>
        <v>0</v>
      </c>
      <c r="F429" s="20" t="str">
        <f>DBCS(UPPER(入力表!E429))</f>
        <v/>
      </c>
      <c r="G429" s="20">
        <v>1</v>
      </c>
    </row>
    <row r="430" spans="1:7" ht="18.75" customHeight="1" x14ac:dyDescent="0.15">
      <c r="A430" s="120">
        <v>427</v>
      </c>
      <c r="B430" s="120" t="str">
        <f>ASC(入力表!B430)</f>
        <v/>
      </c>
      <c r="C430" s="120">
        <f t="shared" si="6"/>
        <v>0</v>
      </c>
      <c r="D430" s="114" t="str">
        <f>DBCS(UPPER(入力表!C430))</f>
        <v/>
      </c>
      <c r="E430" s="20">
        <f>入力表!D430</f>
        <v>0</v>
      </c>
      <c r="F430" s="20" t="str">
        <f>DBCS(UPPER(入力表!E430))</f>
        <v/>
      </c>
      <c r="G430" s="20">
        <v>1</v>
      </c>
    </row>
    <row r="431" spans="1:7" ht="18.75" customHeight="1" x14ac:dyDescent="0.15">
      <c r="A431" s="120">
        <v>428</v>
      </c>
      <c r="B431" s="120" t="str">
        <f>ASC(入力表!B431)</f>
        <v/>
      </c>
      <c r="C431" s="120">
        <f t="shared" si="6"/>
        <v>0</v>
      </c>
      <c r="D431" s="114" t="str">
        <f>DBCS(UPPER(入力表!C431))</f>
        <v/>
      </c>
      <c r="E431" s="20">
        <f>入力表!D431</f>
        <v>0</v>
      </c>
      <c r="F431" s="20" t="str">
        <f>DBCS(UPPER(入力表!E431))</f>
        <v/>
      </c>
      <c r="G431" s="20">
        <v>1</v>
      </c>
    </row>
    <row r="432" spans="1:7" ht="18.75" customHeight="1" x14ac:dyDescent="0.15">
      <c r="A432" s="120">
        <v>429</v>
      </c>
      <c r="B432" s="120" t="str">
        <f>ASC(入力表!B432)</f>
        <v/>
      </c>
      <c r="C432" s="120">
        <f t="shared" si="6"/>
        <v>0</v>
      </c>
      <c r="D432" s="114" t="str">
        <f>DBCS(UPPER(入力表!C432))</f>
        <v/>
      </c>
      <c r="E432" s="20">
        <f>入力表!D432</f>
        <v>0</v>
      </c>
      <c r="F432" s="20" t="str">
        <f>DBCS(UPPER(入力表!E432))</f>
        <v/>
      </c>
      <c r="G432" s="20">
        <v>1</v>
      </c>
    </row>
    <row r="433" spans="1:7" ht="18.75" customHeight="1" x14ac:dyDescent="0.15">
      <c r="A433" s="120">
        <v>430</v>
      </c>
      <c r="B433" s="120" t="str">
        <f>ASC(入力表!B433)</f>
        <v/>
      </c>
      <c r="C433" s="120">
        <f t="shared" si="6"/>
        <v>0</v>
      </c>
      <c r="D433" s="114" t="str">
        <f>DBCS(UPPER(入力表!C433))</f>
        <v/>
      </c>
      <c r="E433" s="20">
        <f>入力表!D433</f>
        <v>0</v>
      </c>
      <c r="F433" s="20" t="str">
        <f>DBCS(UPPER(入力表!E433))</f>
        <v/>
      </c>
      <c r="G433" s="20">
        <v>1</v>
      </c>
    </row>
    <row r="434" spans="1:7" ht="18.75" customHeight="1" x14ac:dyDescent="0.15">
      <c r="A434" s="120">
        <v>431</v>
      </c>
      <c r="B434" s="120" t="str">
        <f>ASC(入力表!B434)</f>
        <v/>
      </c>
      <c r="C434" s="120">
        <f t="shared" si="6"/>
        <v>0</v>
      </c>
      <c r="D434" s="114" t="str">
        <f>DBCS(UPPER(入力表!C434))</f>
        <v/>
      </c>
      <c r="E434" s="20">
        <f>入力表!D434</f>
        <v>0</v>
      </c>
      <c r="F434" s="20" t="str">
        <f>DBCS(UPPER(入力表!E434))</f>
        <v/>
      </c>
      <c r="G434" s="20">
        <v>1</v>
      </c>
    </row>
    <row r="435" spans="1:7" ht="18.75" customHeight="1" x14ac:dyDescent="0.15">
      <c r="A435" s="120">
        <v>432</v>
      </c>
      <c r="B435" s="120" t="str">
        <f>ASC(入力表!B435)</f>
        <v/>
      </c>
      <c r="C435" s="120">
        <f t="shared" si="6"/>
        <v>0</v>
      </c>
      <c r="D435" s="114" t="str">
        <f>DBCS(UPPER(入力表!C435))</f>
        <v/>
      </c>
      <c r="E435" s="20">
        <f>入力表!D435</f>
        <v>0</v>
      </c>
      <c r="F435" s="20" t="str">
        <f>DBCS(UPPER(入力表!E435))</f>
        <v/>
      </c>
      <c r="G435" s="20">
        <v>1</v>
      </c>
    </row>
    <row r="436" spans="1:7" ht="18.75" customHeight="1" x14ac:dyDescent="0.15">
      <c r="A436" s="120">
        <v>433</v>
      </c>
      <c r="B436" s="120" t="str">
        <f>ASC(入力表!B436)</f>
        <v/>
      </c>
      <c r="C436" s="120">
        <f t="shared" si="6"/>
        <v>0</v>
      </c>
      <c r="D436" s="114" t="str">
        <f>DBCS(UPPER(入力表!C436))</f>
        <v/>
      </c>
      <c r="E436" s="20">
        <f>入力表!D436</f>
        <v>0</v>
      </c>
      <c r="F436" s="20" t="str">
        <f>DBCS(UPPER(入力表!E436))</f>
        <v/>
      </c>
      <c r="G436" s="20">
        <v>1</v>
      </c>
    </row>
    <row r="437" spans="1:7" ht="18.75" customHeight="1" x14ac:dyDescent="0.15">
      <c r="A437" s="120">
        <v>434</v>
      </c>
      <c r="B437" s="120" t="str">
        <f>ASC(入力表!B437)</f>
        <v/>
      </c>
      <c r="C437" s="120">
        <f t="shared" si="6"/>
        <v>0</v>
      </c>
      <c r="D437" s="114" t="str">
        <f>DBCS(UPPER(入力表!C437))</f>
        <v/>
      </c>
      <c r="E437" s="20">
        <f>入力表!D437</f>
        <v>0</v>
      </c>
      <c r="F437" s="20" t="str">
        <f>DBCS(UPPER(入力表!E437))</f>
        <v/>
      </c>
      <c r="G437" s="20">
        <v>1</v>
      </c>
    </row>
    <row r="438" spans="1:7" ht="18.75" customHeight="1" x14ac:dyDescent="0.15">
      <c r="A438" s="120">
        <v>435</v>
      </c>
      <c r="B438" s="120" t="str">
        <f>ASC(入力表!B438)</f>
        <v/>
      </c>
      <c r="C438" s="120">
        <f t="shared" si="6"/>
        <v>0</v>
      </c>
      <c r="D438" s="114" t="str">
        <f>DBCS(UPPER(入力表!C438))</f>
        <v/>
      </c>
      <c r="E438" s="20">
        <f>入力表!D438</f>
        <v>0</v>
      </c>
      <c r="F438" s="20" t="str">
        <f>DBCS(UPPER(入力表!E438))</f>
        <v/>
      </c>
      <c r="G438" s="20">
        <v>1</v>
      </c>
    </row>
    <row r="439" spans="1:7" ht="18.75" customHeight="1" x14ac:dyDescent="0.15">
      <c r="A439" s="120">
        <v>436</v>
      </c>
      <c r="B439" s="120" t="str">
        <f>ASC(入力表!B439)</f>
        <v/>
      </c>
      <c r="C439" s="120">
        <f t="shared" si="6"/>
        <v>0</v>
      </c>
      <c r="D439" s="114" t="str">
        <f>DBCS(UPPER(入力表!C439))</f>
        <v/>
      </c>
      <c r="E439" s="20">
        <f>入力表!D439</f>
        <v>0</v>
      </c>
      <c r="F439" s="20" t="str">
        <f>DBCS(UPPER(入力表!E439))</f>
        <v/>
      </c>
      <c r="G439" s="20">
        <v>1</v>
      </c>
    </row>
    <row r="440" spans="1:7" ht="18.75" customHeight="1" x14ac:dyDescent="0.15">
      <c r="A440" s="120">
        <v>437</v>
      </c>
      <c r="B440" s="120" t="str">
        <f>ASC(入力表!B440)</f>
        <v/>
      </c>
      <c r="C440" s="120">
        <f t="shared" si="6"/>
        <v>0</v>
      </c>
      <c r="D440" s="114" t="str">
        <f>DBCS(UPPER(入力表!C440))</f>
        <v/>
      </c>
      <c r="E440" s="20">
        <f>入力表!D440</f>
        <v>0</v>
      </c>
      <c r="F440" s="20" t="str">
        <f>DBCS(UPPER(入力表!E440))</f>
        <v/>
      </c>
      <c r="G440" s="20">
        <v>1</v>
      </c>
    </row>
    <row r="441" spans="1:7" ht="18.75" customHeight="1" x14ac:dyDescent="0.15">
      <c r="A441" s="120">
        <v>438</v>
      </c>
      <c r="B441" s="120" t="str">
        <f>ASC(入力表!B441)</f>
        <v/>
      </c>
      <c r="C441" s="120">
        <f t="shared" si="6"/>
        <v>0</v>
      </c>
      <c r="D441" s="114" t="str">
        <f>DBCS(UPPER(入力表!C441))</f>
        <v/>
      </c>
      <c r="E441" s="20">
        <f>入力表!D441</f>
        <v>0</v>
      </c>
      <c r="F441" s="20" t="str">
        <f>DBCS(UPPER(入力表!E441))</f>
        <v/>
      </c>
      <c r="G441" s="20">
        <v>1</v>
      </c>
    </row>
    <row r="442" spans="1:7" ht="18.75" customHeight="1" x14ac:dyDescent="0.15">
      <c r="A442" s="120">
        <v>439</v>
      </c>
      <c r="B442" s="120" t="str">
        <f>ASC(入力表!B442)</f>
        <v/>
      </c>
      <c r="C442" s="120">
        <f t="shared" si="6"/>
        <v>0</v>
      </c>
      <c r="D442" s="114" t="str">
        <f>DBCS(UPPER(入力表!C442))</f>
        <v/>
      </c>
      <c r="E442" s="20">
        <f>入力表!D442</f>
        <v>0</v>
      </c>
      <c r="F442" s="20" t="str">
        <f>DBCS(UPPER(入力表!E442))</f>
        <v/>
      </c>
      <c r="G442" s="20">
        <v>1</v>
      </c>
    </row>
    <row r="443" spans="1:7" ht="18.75" customHeight="1" x14ac:dyDescent="0.15">
      <c r="A443" s="120">
        <v>440</v>
      </c>
      <c r="B443" s="120" t="str">
        <f>ASC(入力表!B443)</f>
        <v/>
      </c>
      <c r="C443" s="120">
        <f t="shared" si="6"/>
        <v>0</v>
      </c>
      <c r="D443" s="114" t="str">
        <f>DBCS(UPPER(入力表!C443))</f>
        <v/>
      </c>
      <c r="E443" s="20">
        <f>入力表!D443</f>
        <v>0</v>
      </c>
      <c r="F443" s="20" t="str">
        <f>DBCS(UPPER(入力表!E443))</f>
        <v/>
      </c>
      <c r="G443" s="20">
        <v>1</v>
      </c>
    </row>
    <row r="444" spans="1:7" ht="18.75" customHeight="1" x14ac:dyDescent="0.15">
      <c r="A444" s="120">
        <v>441</v>
      </c>
      <c r="B444" s="120" t="str">
        <f>ASC(入力表!B444)</f>
        <v/>
      </c>
      <c r="C444" s="120">
        <f t="shared" si="6"/>
        <v>0</v>
      </c>
      <c r="D444" s="114" t="str">
        <f>DBCS(UPPER(入力表!C444))</f>
        <v/>
      </c>
      <c r="E444" s="20">
        <f>入力表!D444</f>
        <v>0</v>
      </c>
      <c r="F444" s="20" t="str">
        <f>DBCS(UPPER(入力表!E444))</f>
        <v/>
      </c>
      <c r="G444" s="20">
        <v>1</v>
      </c>
    </row>
    <row r="445" spans="1:7" ht="18.75" customHeight="1" x14ac:dyDescent="0.15">
      <c r="A445" s="120">
        <v>442</v>
      </c>
      <c r="B445" s="120" t="str">
        <f>ASC(入力表!B445)</f>
        <v/>
      </c>
      <c r="C445" s="120">
        <f t="shared" si="6"/>
        <v>0</v>
      </c>
      <c r="D445" s="114" t="str">
        <f>DBCS(UPPER(入力表!C445))</f>
        <v/>
      </c>
      <c r="E445" s="20">
        <f>入力表!D445</f>
        <v>0</v>
      </c>
      <c r="F445" s="20" t="str">
        <f>DBCS(UPPER(入力表!E445))</f>
        <v/>
      </c>
      <c r="G445" s="20">
        <v>1</v>
      </c>
    </row>
    <row r="446" spans="1:7" ht="18.75" customHeight="1" x14ac:dyDescent="0.15">
      <c r="A446" s="120">
        <v>443</v>
      </c>
      <c r="B446" s="120" t="str">
        <f>ASC(入力表!B446)</f>
        <v/>
      </c>
      <c r="C446" s="120">
        <f t="shared" si="6"/>
        <v>0</v>
      </c>
      <c r="D446" s="114" t="str">
        <f>DBCS(UPPER(入力表!C446))</f>
        <v/>
      </c>
      <c r="E446" s="20">
        <f>入力表!D446</f>
        <v>0</v>
      </c>
      <c r="F446" s="20" t="str">
        <f>DBCS(UPPER(入力表!E446))</f>
        <v/>
      </c>
      <c r="G446" s="20">
        <v>1</v>
      </c>
    </row>
    <row r="447" spans="1:7" ht="18.75" customHeight="1" x14ac:dyDescent="0.15">
      <c r="A447" s="120">
        <v>444</v>
      </c>
      <c r="B447" s="120" t="str">
        <f>ASC(入力表!B447)</f>
        <v/>
      </c>
      <c r="C447" s="120">
        <f t="shared" si="6"/>
        <v>0</v>
      </c>
      <c r="D447" s="114" t="str">
        <f>DBCS(UPPER(入力表!C447))</f>
        <v/>
      </c>
      <c r="E447" s="20">
        <f>入力表!D447</f>
        <v>0</v>
      </c>
      <c r="F447" s="20" t="str">
        <f>DBCS(UPPER(入力表!E447))</f>
        <v/>
      </c>
      <c r="G447" s="20">
        <v>1</v>
      </c>
    </row>
    <row r="448" spans="1:7" ht="18.75" customHeight="1" x14ac:dyDescent="0.15">
      <c r="A448" s="120">
        <v>445</v>
      </c>
      <c r="B448" s="120" t="str">
        <f>ASC(入力表!B448)</f>
        <v/>
      </c>
      <c r="C448" s="120">
        <f t="shared" si="6"/>
        <v>0</v>
      </c>
      <c r="D448" s="114" t="str">
        <f>DBCS(UPPER(入力表!C448))</f>
        <v/>
      </c>
      <c r="E448" s="20">
        <f>入力表!D448</f>
        <v>0</v>
      </c>
      <c r="F448" s="20" t="str">
        <f>DBCS(UPPER(入力表!E448))</f>
        <v/>
      </c>
      <c r="G448" s="20">
        <v>1</v>
      </c>
    </row>
    <row r="449" spans="1:7" ht="18.75" customHeight="1" x14ac:dyDescent="0.15">
      <c r="A449" s="120">
        <v>446</v>
      </c>
      <c r="B449" s="120" t="str">
        <f>ASC(入力表!B449)</f>
        <v/>
      </c>
      <c r="C449" s="120">
        <f t="shared" si="6"/>
        <v>0</v>
      </c>
      <c r="D449" s="114" t="str">
        <f>DBCS(UPPER(入力表!C449))</f>
        <v/>
      </c>
      <c r="E449" s="20">
        <f>入力表!D449</f>
        <v>0</v>
      </c>
      <c r="F449" s="20" t="str">
        <f>DBCS(UPPER(入力表!E449))</f>
        <v/>
      </c>
      <c r="G449" s="20">
        <v>1</v>
      </c>
    </row>
    <row r="450" spans="1:7" ht="18.75" customHeight="1" x14ac:dyDescent="0.15">
      <c r="A450" s="120">
        <v>447</v>
      </c>
      <c r="B450" s="120" t="str">
        <f>ASC(入力表!B450)</f>
        <v/>
      </c>
      <c r="C450" s="120">
        <f t="shared" si="6"/>
        <v>0</v>
      </c>
      <c r="D450" s="114" t="str">
        <f>DBCS(UPPER(入力表!C450))</f>
        <v/>
      </c>
      <c r="E450" s="20">
        <f>入力表!D450</f>
        <v>0</v>
      </c>
      <c r="F450" s="20" t="str">
        <f>DBCS(UPPER(入力表!E450))</f>
        <v/>
      </c>
      <c r="G450" s="20">
        <v>1</v>
      </c>
    </row>
    <row r="451" spans="1:7" ht="18.75" customHeight="1" x14ac:dyDescent="0.15">
      <c r="A451" s="120">
        <v>448</v>
      </c>
      <c r="B451" s="120" t="str">
        <f>ASC(入力表!B451)</f>
        <v/>
      </c>
      <c r="C451" s="120">
        <f t="shared" si="6"/>
        <v>0</v>
      </c>
      <c r="D451" s="114" t="str">
        <f>DBCS(UPPER(入力表!C451))</f>
        <v/>
      </c>
      <c r="E451" s="20">
        <f>入力表!D451</f>
        <v>0</v>
      </c>
      <c r="F451" s="20" t="str">
        <f>DBCS(UPPER(入力表!E451))</f>
        <v/>
      </c>
      <c r="G451" s="20">
        <v>1</v>
      </c>
    </row>
    <row r="452" spans="1:7" ht="18.75" customHeight="1" x14ac:dyDescent="0.15">
      <c r="A452" s="120">
        <v>449</v>
      </c>
      <c r="B452" s="120" t="str">
        <f>ASC(入力表!B452)</f>
        <v/>
      </c>
      <c r="C452" s="120">
        <f t="shared" ref="C452:C515" si="7">COUNTIF(B452,"*3??あ*")+COUNTIF(B452,"*3??い*")+COUNTIF(B452,"*3??う*")+COUNTIF(B452,"*3??え*")+COUNTIF(B452,"*3??か*")+COUNTIF(B452,"*3??き*")+COUNTIF(B452,"*3??く*")+COUNTIF(B452,"*3??け*")+COUNTIF(B452,"*3??こ*")+COUNTIF(B452,"*3??を*")+COUNTIF(B452,"*5??あ*")+COUNTIF(B452,"*5??い*")+COUNTIF(B452,"*5??う*")+COUNTIF(B452,"*5??え*")+COUNTIF(B452,"*5??か*")+COUNTIF(B452,"*5??き*")+COUNTIF(B452,"*5??く*")+COUNTIF(B452,"*5??け*")+COUNTIF(B452,"*5??こ*")+COUNTIF(B452,"*5??を*")</f>
        <v>0</v>
      </c>
      <c r="D452" s="114" t="str">
        <f>DBCS(UPPER(入力表!C452))</f>
        <v/>
      </c>
      <c r="E452" s="20">
        <f>入力表!D452</f>
        <v>0</v>
      </c>
      <c r="F452" s="20" t="str">
        <f>DBCS(UPPER(入力表!E452))</f>
        <v/>
      </c>
      <c r="G452" s="20">
        <v>1</v>
      </c>
    </row>
    <row r="453" spans="1:7" ht="18.75" customHeight="1" x14ac:dyDescent="0.15">
      <c r="A453" s="120">
        <v>450</v>
      </c>
      <c r="B453" s="120" t="str">
        <f>ASC(入力表!B453)</f>
        <v/>
      </c>
      <c r="C453" s="120">
        <f t="shared" si="7"/>
        <v>0</v>
      </c>
      <c r="D453" s="114" t="str">
        <f>DBCS(UPPER(入力表!C453))</f>
        <v/>
      </c>
      <c r="E453" s="20">
        <f>入力表!D453</f>
        <v>0</v>
      </c>
      <c r="F453" s="20" t="str">
        <f>DBCS(UPPER(入力表!E453))</f>
        <v/>
      </c>
      <c r="G453" s="20">
        <v>1</v>
      </c>
    </row>
    <row r="454" spans="1:7" ht="18.75" customHeight="1" x14ac:dyDescent="0.15">
      <c r="A454" s="120">
        <v>451</v>
      </c>
      <c r="B454" s="120" t="str">
        <f>ASC(入力表!B454)</f>
        <v/>
      </c>
      <c r="C454" s="120">
        <f t="shared" si="7"/>
        <v>0</v>
      </c>
      <c r="D454" s="114" t="str">
        <f>DBCS(UPPER(入力表!C454))</f>
        <v/>
      </c>
      <c r="E454" s="20">
        <f>入力表!D454</f>
        <v>0</v>
      </c>
      <c r="F454" s="20" t="str">
        <f>DBCS(UPPER(入力表!E454))</f>
        <v/>
      </c>
      <c r="G454" s="20">
        <v>1</v>
      </c>
    </row>
    <row r="455" spans="1:7" ht="18.75" customHeight="1" x14ac:dyDescent="0.15">
      <c r="A455" s="120">
        <v>452</v>
      </c>
      <c r="B455" s="120" t="str">
        <f>ASC(入力表!B455)</f>
        <v/>
      </c>
      <c r="C455" s="120">
        <f t="shared" si="7"/>
        <v>0</v>
      </c>
      <c r="D455" s="114" t="str">
        <f>DBCS(UPPER(入力表!C455))</f>
        <v/>
      </c>
      <c r="E455" s="20">
        <f>入力表!D455</f>
        <v>0</v>
      </c>
      <c r="F455" s="20" t="str">
        <f>DBCS(UPPER(入力表!E455))</f>
        <v/>
      </c>
      <c r="G455" s="20">
        <v>1</v>
      </c>
    </row>
    <row r="456" spans="1:7" ht="18.75" customHeight="1" x14ac:dyDescent="0.15">
      <c r="A456" s="120">
        <v>453</v>
      </c>
      <c r="B456" s="120" t="str">
        <f>ASC(入力表!B456)</f>
        <v/>
      </c>
      <c r="C456" s="120">
        <f t="shared" si="7"/>
        <v>0</v>
      </c>
      <c r="D456" s="114" t="str">
        <f>DBCS(UPPER(入力表!C456))</f>
        <v/>
      </c>
      <c r="E456" s="20">
        <f>入力表!D456</f>
        <v>0</v>
      </c>
      <c r="F456" s="20" t="str">
        <f>DBCS(UPPER(入力表!E456))</f>
        <v/>
      </c>
      <c r="G456" s="20">
        <v>1</v>
      </c>
    </row>
    <row r="457" spans="1:7" ht="18.75" customHeight="1" x14ac:dyDescent="0.15">
      <c r="A457" s="120">
        <v>454</v>
      </c>
      <c r="B457" s="120" t="str">
        <f>ASC(入力表!B457)</f>
        <v/>
      </c>
      <c r="C457" s="120">
        <f t="shared" si="7"/>
        <v>0</v>
      </c>
      <c r="D457" s="114" t="str">
        <f>DBCS(UPPER(入力表!C457))</f>
        <v/>
      </c>
      <c r="E457" s="20">
        <f>入力表!D457</f>
        <v>0</v>
      </c>
      <c r="F457" s="20" t="str">
        <f>DBCS(UPPER(入力表!E457))</f>
        <v/>
      </c>
      <c r="G457" s="20">
        <v>1</v>
      </c>
    </row>
    <row r="458" spans="1:7" ht="18.75" customHeight="1" x14ac:dyDescent="0.15">
      <c r="A458" s="120">
        <v>455</v>
      </c>
      <c r="B458" s="120" t="str">
        <f>ASC(入力表!B458)</f>
        <v/>
      </c>
      <c r="C458" s="120">
        <f t="shared" si="7"/>
        <v>0</v>
      </c>
      <c r="D458" s="114" t="str">
        <f>DBCS(UPPER(入力表!C458))</f>
        <v/>
      </c>
      <c r="E458" s="20">
        <f>入力表!D458</f>
        <v>0</v>
      </c>
      <c r="F458" s="20" t="str">
        <f>DBCS(UPPER(入力表!E458))</f>
        <v/>
      </c>
      <c r="G458" s="20">
        <v>1</v>
      </c>
    </row>
    <row r="459" spans="1:7" ht="18.75" customHeight="1" x14ac:dyDescent="0.15">
      <c r="A459" s="120">
        <v>456</v>
      </c>
      <c r="B459" s="120" t="str">
        <f>ASC(入力表!B459)</f>
        <v/>
      </c>
      <c r="C459" s="120">
        <f t="shared" si="7"/>
        <v>0</v>
      </c>
      <c r="D459" s="114" t="str">
        <f>DBCS(UPPER(入力表!C459))</f>
        <v/>
      </c>
      <c r="E459" s="20">
        <f>入力表!D459</f>
        <v>0</v>
      </c>
      <c r="F459" s="20" t="str">
        <f>DBCS(UPPER(入力表!E459))</f>
        <v/>
      </c>
      <c r="G459" s="20">
        <v>1</v>
      </c>
    </row>
    <row r="460" spans="1:7" ht="18.75" customHeight="1" x14ac:dyDescent="0.15">
      <c r="A460" s="120">
        <v>457</v>
      </c>
      <c r="B460" s="120" t="str">
        <f>ASC(入力表!B460)</f>
        <v/>
      </c>
      <c r="C460" s="120">
        <f t="shared" si="7"/>
        <v>0</v>
      </c>
      <c r="D460" s="114" t="str">
        <f>DBCS(UPPER(入力表!C460))</f>
        <v/>
      </c>
      <c r="E460" s="20">
        <f>入力表!D460</f>
        <v>0</v>
      </c>
      <c r="F460" s="20" t="str">
        <f>DBCS(UPPER(入力表!E460))</f>
        <v/>
      </c>
      <c r="G460" s="20">
        <v>1</v>
      </c>
    </row>
    <row r="461" spans="1:7" ht="18.75" customHeight="1" x14ac:dyDescent="0.15">
      <c r="A461" s="120">
        <v>458</v>
      </c>
      <c r="B461" s="120" t="str">
        <f>ASC(入力表!B461)</f>
        <v/>
      </c>
      <c r="C461" s="120">
        <f t="shared" si="7"/>
        <v>0</v>
      </c>
      <c r="D461" s="114" t="str">
        <f>DBCS(UPPER(入力表!C461))</f>
        <v/>
      </c>
      <c r="E461" s="20">
        <f>入力表!D461</f>
        <v>0</v>
      </c>
      <c r="F461" s="20" t="str">
        <f>DBCS(UPPER(入力表!E461))</f>
        <v/>
      </c>
      <c r="G461" s="20">
        <v>1</v>
      </c>
    </row>
    <row r="462" spans="1:7" ht="18.75" customHeight="1" x14ac:dyDescent="0.15">
      <c r="A462" s="120">
        <v>459</v>
      </c>
      <c r="B462" s="120" t="str">
        <f>ASC(入力表!B462)</f>
        <v/>
      </c>
      <c r="C462" s="120">
        <f t="shared" si="7"/>
        <v>0</v>
      </c>
      <c r="D462" s="114" t="str">
        <f>DBCS(UPPER(入力表!C462))</f>
        <v/>
      </c>
      <c r="E462" s="20">
        <f>入力表!D462</f>
        <v>0</v>
      </c>
      <c r="F462" s="20" t="str">
        <f>DBCS(UPPER(入力表!E462))</f>
        <v/>
      </c>
      <c r="G462" s="20">
        <v>1</v>
      </c>
    </row>
    <row r="463" spans="1:7" ht="18.75" customHeight="1" x14ac:dyDescent="0.15">
      <c r="A463" s="120">
        <v>460</v>
      </c>
      <c r="B463" s="120" t="str">
        <f>ASC(入力表!B463)</f>
        <v/>
      </c>
      <c r="C463" s="120">
        <f t="shared" si="7"/>
        <v>0</v>
      </c>
      <c r="D463" s="114" t="str">
        <f>DBCS(UPPER(入力表!C463))</f>
        <v/>
      </c>
      <c r="E463" s="20">
        <f>入力表!D463</f>
        <v>0</v>
      </c>
      <c r="F463" s="20" t="str">
        <f>DBCS(UPPER(入力表!E463))</f>
        <v/>
      </c>
      <c r="G463" s="20">
        <v>1</v>
      </c>
    </row>
    <row r="464" spans="1:7" ht="18.75" customHeight="1" x14ac:dyDescent="0.15">
      <c r="A464" s="120">
        <v>461</v>
      </c>
      <c r="B464" s="120" t="str">
        <f>ASC(入力表!B464)</f>
        <v/>
      </c>
      <c r="C464" s="120">
        <f t="shared" si="7"/>
        <v>0</v>
      </c>
      <c r="D464" s="114" t="str">
        <f>DBCS(UPPER(入力表!C464))</f>
        <v/>
      </c>
      <c r="E464" s="20">
        <f>入力表!D464</f>
        <v>0</v>
      </c>
      <c r="F464" s="20" t="str">
        <f>DBCS(UPPER(入力表!E464))</f>
        <v/>
      </c>
      <c r="G464" s="20">
        <v>1</v>
      </c>
    </row>
    <row r="465" spans="1:7" ht="18.75" customHeight="1" x14ac:dyDescent="0.15">
      <c r="A465" s="120">
        <v>462</v>
      </c>
      <c r="B465" s="120" t="str">
        <f>ASC(入力表!B465)</f>
        <v/>
      </c>
      <c r="C465" s="120">
        <f t="shared" si="7"/>
        <v>0</v>
      </c>
      <c r="D465" s="114" t="str">
        <f>DBCS(UPPER(入力表!C465))</f>
        <v/>
      </c>
      <c r="E465" s="20">
        <f>入力表!D465</f>
        <v>0</v>
      </c>
      <c r="F465" s="20" t="str">
        <f>DBCS(UPPER(入力表!E465))</f>
        <v/>
      </c>
      <c r="G465" s="20">
        <v>1</v>
      </c>
    </row>
    <row r="466" spans="1:7" ht="18.75" customHeight="1" x14ac:dyDescent="0.15">
      <c r="A466" s="120">
        <v>463</v>
      </c>
      <c r="B466" s="120" t="str">
        <f>ASC(入力表!B466)</f>
        <v/>
      </c>
      <c r="C466" s="120">
        <f t="shared" si="7"/>
        <v>0</v>
      </c>
      <c r="D466" s="114" t="str">
        <f>DBCS(UPPER(入力表!C466))</f>
        <v/>
      </c>
      <c r="E466" s="20">
        <f>入力表!D466</f>
        <v>0</v>
      </c>
      <c r="F466" s="20" t="str">
        <f>DBCS(UPPER(入力表!E466))</f>
        <v/>
      </c>
      <c r="G466" s="20">
        <v>1</v>
      </c>
    </row>
    <row r="467" spans="1:7" ht="18.75" customHeight="1" x14ac:dyDescent="0.15">
      <c r="A467" s="120">
        <v>464</v>
      </c>
      <c r="B467" s="120" t="str">
        <f>ASC(入力表!B467)</f>
        <v/>
      </c>
      <c r="C467" s="120">
        <f t="shared" si="7"/>
        <v>0</v>
      </c>
      <c r="D467" s="114" t="str">
        <f>DBCS(UPPER(入力表!C467))</f>
        <v/>
      </c>
      <c r="E467" s="20">
        <f>入力表!D467</f>
        <v>0</v>
      </c>
      <c r="F467" s="20" t="str">
        <f>DBCS(UPPER(入力表!E467))</f>
        <v/>
      </c>
      <c r="G467" s="20">
        <v>1</v>
      </c>
    </row>
    <row r="468" spans="1:7" ht="18.75" customHeight="1" x14ac:dyDescent="0.15">
      <c r="A468" s="120">
        <v>465</v>
      </c>
      <c r="B468" s="120" t="str">
        <f>ASC(入力表!B468)</f>
        <v/>
      </c>
      <c r="C468" s="120">
        <f t="shared" si="7"/>
        <v>0</v>
      </c>
      <c r="D468" s="114" t="str">
        <f>DBCS(UPPER(入力表!C468))</f>
        <v/>
      </c>
      <c r="E468" s="20">
        <f>入力表!D468</f>
        <v>0</v>
      </c>
      <c r="F468" s="20" t="str">
        <f>DBCS(UPPER(入力表!E468))</f>
        <v/>
      </c>
      <c r="G468" s="20">
        <v>1</v>
      </c>
    </row>
    <row r="469" spans="1:7" ht="18.75" customHeight="1" x14ac:dyDescent="0.15">
      <c r="A469" s="120">
        <v>466</v>
      </c>
      <c r="B469" s="120" t="str">
        <f>ASC(入力表!B469)</f>
        <v/>
      </c>
      <c r="C469" s="120">
        <f t="shared" si="7"/>
        <v>0</v>
      </c>
      <c r="D469" s="114" t="str">
        <f>DBCS(UPPER(入力表!C469))</f>
        <v/>
      </c>
      <c r="E469" s="20">
        <f>入力表!D469</f>
        <v>0</v>
      </c>
      <c r="F469" s="20" t="str">
        <f>DBCS(UPPER(入力表!E469))</f>
        <v/>
      </c>
      <c r="G469" s="20">
        <v>1</v>
      </c>
    </row>
    <row r="470" spans="1:7" ht="18.75" customHeight="1" x14ac:dyDescent="0.15">
      <c r="A470" s="120">
        <v>467</v>
      </c>
      <c r="B470" s="120" t="str">
        <f>ASC(入力表!B470)</f>
        <v/>
      </c>
      <c r="C470" s="120">
        <f t="shared" si="7"/>
        <v>0</v>
      </c>
      <c r="D470" s="114" t="str">
        <f>DBCS(UPPER(入力表!C470))</f>
        <v/>
      </c>
      <c r="E470" s="20">
        <f>入力表!D470</f>
        <v>0</v>
      </c>
      <c r="F470" s="20" t="str">
        <f>DBCS(UPPER(入力表!E470))</f>
        <v/>
      </c>
      <c r="G470" s="20">
        <v>1</v>
      </c>
    </row>
    <row r="471" spans="1:7" ht="18.75" customHeight="1" x14ac:dyDescent="0.15">
      <c r="A471" s="120">
        <v>468</v>
      </c>
      <c r="B471" s="120" t="str">
        <f>ASC(入力表!B471)</f>
        <v/>
      </c>
      <c r="C471" s="120">
        <f t="shared" si="7"/>
        <v>0</v>
      </c>
      <c r="D471" s="114" t="str">
        <f>DBCS(UPPER(入力表!C471))</f>
        <v/>
      </c>
      <c r="E471" s="20">
        <f>入力表!D471</f>
        <v>0</v>
      </c>
      <c r="F471" s="20" t="str">
        <f>DBCS(UPPER(入力表!E471))</f>
        <v/>
      </c>
      <c r="G471" s="20">
        <v>1</v>
      </c>
    </row>
    <row r="472" spans="1:7" ht="18.75" customHeight="1" x14ac:dyDescent="0.15">
      <c r="A472" s="120">
        <v>469</v>
      </c>
      <c r="B472" s="120" t="str">
        <f>ASC(入力表!B472)</f>
        <v/>
      </c>
      <c r="C472" s="120">
        <f t="shared" si="7"/>
        <v>0</v>
      </c>
      <c r="D472" s="114" t="str">
        <f>DBCS(UPPER(入力表!C472))</f>
        <v/>
      </c>
      <c r="E472" s="20">
        <f>入力表!D472</f>
        <v>0</v>
      </c>
      <c r="F472" s="20" t="str">
        <f>DBCS(UPPER(入力表!E472))</f>
        <v/>
      </c>
      <c r="G472" s="20">
        <v>1</v>
      </c>
    </row>
    <row r="473" spans="1:7" ht="18.75" customHeight="1" x14ac:dyDescent="0.15">
      <c r="A473" s="120">
        <v>470</v>
      </c>
      <c r="B473" s="120" t="str">
        <f>ASC(入力表!B473)</f>
        <v/>
      </c>
      <c r="C473" s="120">
        <f t="shared" si="7"/>
        <v>0</v>
      </c>
      <c r="D473" s="114" t="str">
        <f>DBCS(UPPER(入力表!C473))</f>
        <v/>
      </c>
      <c r="E473" s="20">
        <f>入力表!D473</f>
        <v>0</v>
      </c>
      <c r="F473" s="20" t="str">
        <f>DBCS(UPPER(入力表!E473))</f>
        <v/>
      </c>
      <c r="G473" s="20">
        <v>1</v>
      </c>
    </row>
    <row r="474" spans="1:7" ht="18.75" customHeight="1" x14ac:dyDescent="0.15">
      <c r="A474" s="120">
        <v>471</v>
      </c>
      <c r="B474" s="120" t="str">
        <f>ASC(入力表!B474)</f>
        <v/>
      </c>
      <c r="C474" s="120">
        <f t="shared" si="7"/>
        <v>0</v>
      </c>
      <c r="D474" s="114" t="str">
        <f>DBCS(UPPER(入力表!C474))</f>
        <v/>
      </c>
      <c r="E474" s="20">
        <f>入力表!D474</f>
        <v>0</v>
      </c>
      <c r="F474" s="20" t="str">
        <f>DBCS(UPPER(入力表!E474))</f>
        <v/>
      </c>
      <c r="G474" s="20">
        <v>1</v>
      </c>
    </row>
    <row r="475" spans="1:7" ht="18.75" customHeight="1" x14ac:dyDescent="0.15">
      <c r="A475" s="120">
        <v>472</v>
      </c>
      <c r="B475" s="120" t="str">
        <f>ASC(入力表!B475)</f>
        <v/>
      </c>
      <c r="C475" s="120">
        <f t="shared" si="7"/>
        <v>0</v>
      </c>
      <c r="D475" s="114" t="str">
        <f>DBCS(UPPER(入力表!C475))</f>
        <v/>
      </c>
      <c r="E475" s="20">
        <f>入力表!D475</f>
        <v>0</v>
      </c>
      <c r="F475" s="20" t="str">
        <f>DBCS(UPPER(入力表!E475))</f>
        <v/>
      </c>
      <c r="G475" s="20">
        <v>1</v>
      </c>
    </row>
    <row r="476" spans="1:7" ht="18.75" customHeight="1" x14ac:dyDescent="0.15">
      <c r="A476" s="120">
        <v>473</v>
      </c>
      <c r="B476" s="120" t="str">
        <f>ASC(入力表!B476)</f>
        <v/>
      </c>
      <c r="C476" s="120">
        <f t="shared" si="7"/>
        <v>0</v>
      </c>
      <c r="D476" s="114" t="str">
        <f>DBCS(UPPER(入力表!C476))</f>
        <v/>
      </c>
      <c r="E476" s="20">
        <f>入力表!D476</f>
        <v>0</v>
      </c>
      <c r="F476" s="20" t="str">
        <f>DBCS(UPPER(入力表!E476))</f>
        <v/>
      </c>
      <c r="G476" s="20">
        <v>1</v>
      </c>
    </row>
    <row r="477" spans="1:7" ht="18.75" customHeight="1" x14ac:dyDescent="0.15">
      <c r="A477" s="120">
        <v>474</v>
      </c>
      <c r="B477" s="120" t="str">
        <f>ASC(入力表!B477)</f>
        <v/>
      </c>
      <c r="C477" s="120">
        <f t="shared" si="7"/>
        <v>0</v>
      </c>
      <c r="D477" s="114" t="str">
        <f>DBCS(UPPER(入力表!C477))</f>
        <v/>
      </c>
      <c r="E477" s="20">
        <f>入力表!D477</f>
        <v>0</v>
      </c>
      <c r="F477" s="20" t="str">
        <f>DBCS(UPPER(入力表!E477))</f>
        <v/>
      </c>
      <c r="G477" s="20">
        <v>1</v>
      </c>
    </row>
    <row r="478" spans="1:7" ht="18.75" customHeight="1" x14ac:dyDescent="0.15">
      <c r="A478" s="120">
        <v>475</v>
      </c>
      <c r="B478" s="120" t="str">
        <f>ASC(入力表!B478)</f>
        <v/>
      </c>
      <c r="C478" s="120">
        <f t="shared" si="7"/>
        <v>0</v>
      </c>
      <c r="D478" s="114" t="str">
        <f>DBCS(UPPER(入力表!C478))</f>
        <v/>
      </c>
      <c r="E478" s="20">
        <f>入力表!D478</f>
        <v>0</v>
      </c>
      <c r="F478" s="20" t="str">
        <f>DBCS(UPPER(入力表!E478))</f>
        <v/>
      </c>
      <c r="G478" s="20">
        <v>1</v>
      </c>
    </row>
    <row r="479" spans="1:7" ht="18.75" customHeight="1" x14ac:dyDescent="0.15">
      <c r="A479" s="120">
        <v>476</v>
      </c>
      <c r="B479" s="120" t="str">
        <f>ASC(入力表!B479)</f>
        <v/>
      </c>
      <c r="C479" s="120">
        <f t="shared" si="7"/>
        <v>0</v>
      </c>
      <c r="D479" s="114" t="str">
        <f>DBCS(UPPER(入力表!C479))</f>
        <v/>
      </c>
      <c r="E479" s="20">
        <f>入力表!D479</f>
        <v>0</v>
      </c>
      <c r="F479" s="20" t="str">
        <f>DBCS(UPPER(入力表!E479))</f>
        <v/>
      </c>
      <c r="G479" s="20">
        <v>1</v>
      </c>
    </row>
    <row r="480" spans="1:7" ht="18.75" customHeight="1" x14ac:dyDescent="0.15">
      <c r="A480" s="120">
        <v>477</v>
      </c>
      <c r="B480" s="120" t="str">
        <f>ASC(入力表!B480)</f>
        <v/>
      </c>
      <c r="C480" s="120">
        <f t="shared" si="7"/>
        <v>0</v>
      </c>
      <c r="D480" s="114" t="str">
        <f>DBCS(UPPER(入力表!C480))</f>
        <v/>
      </c>
      <c r="E480" s="20">
        <f>入力表!D480</f>
        <v>0</v>
      </c>
      <c r="F480" s="20" t="str">
        <f>DBCS(UPPER(入力表!E480))</f>
        <v/>
      </c>
      <c r="G480" s="20">
        <v>1</v>
      </c>
    </row>
    <row r="481" spans="1:7" ht="18.75" customHeight="1" x14ac:dyDescent="0.15">
      <c r="A481" s="120">
        <v>478</v>
      </c>
      <c r="B481" s="120" t="str">
        <f>ASC(入力表!B481)</f>
        <v/>
      </c>
      <c r="C481" s="120">
        <f t="shared" si="7"/>
        <v>0</v>
      </c>
      <c r="D481" s="114" t="str">
        <f>DBCS(UPPER(入力表!C481))</f>
        <v/>
      </c>
      <c r="E481" s="20">
        <f>入力表!D481</f>
        <v>0</v>
      </c>
      <c r="F481" s="20" t="str">
        <f>DBCS(UPPER(入力表!E481))</f>
        <v/>
      </c>
      <c r="G481" s="20">
        <v>1</v>
      </c>
    </row>
    <row r="482" spans="1:7" ht="18.75" customHeight="1" x14ac:dyDescent="0.15">
      <c r="A482" s="120">
        <v>479</v>
      </c>
      <c r="B482" s="120" t="str">
        <f>ASC(入力表!B482)</f>
        <v/>
      </c>
      <c r="C482" s="120">
        <f t="shared" si="7"/>
        <v>0</v>
      </c>
      <c r="D482" s="114" t="str">
        <f>DBCS(UPPER(入力表!C482))</f>
        <v/>
      </c>
      <c r="E482" s="20">
        <f>入力表!D482</f>
        <v>0</v>
      </c>
      <c r="F482" s="20" t="str">
        <f>DBCS(UPPER(入力表!E482))</f>
        <v/>
      </c>
      <c r="G482" s="20">
        <v>1</v>
      </c>
    </row>
    <row r="483" spans="1:7" ht="18.75" customHeight="1" x14ac:dyDescent="0.15">
      <c r="A483" s="120">
        <v>480</v>
      </c>
      <c r="B483" s="120" t="str">
        <f>ASC(入力表!B483)</f>
        <v/>
      </c>
      <c r="C483" s="120">
        <f t="shared" si="7"/>
        <v>0</v>
      </c>
      <c r="D483" s="114" t="str">
        <f>DBCS(UPPER(入力表!C483))</f>
        <v/>
      </c>
      <c r="E483" s="20">
        <f>入力表!D483</f>
        <v>0</v>
      </c>
      <c r="F483" s="20" t="str">
        <f>DBCS(UPPER(入力表!E483))</f>
        <v/>
      </c>
      <c r="G483" s="20">
        <v>1</v>
      </c>
    </row>
    <row r="484" spans="1:7" ht="18.75" customHeight="1" x14ac:dyDescent="0.15">
      <c r="A484" s="120">
        <v>481</v>
      </c>
      <c r="B484" s="120" t="str">
        <f>ASC(入力表!B484)</f>
        <v/>
      </c>
      <c r="C484" s="120">
        <f t="shared" si="7"/>
        <v>0</v>
      </c>
      <c r="D484" s="114" t="str">
        <f>DBCS(UPPER(入力表!C484))</f>
        <v/>
      </c>
      <c r="E484" s="20">
        <f>入力表!D484</f>
        <v>0</v>
      </c>
      <c r="F484" s="20" t="str">
        <f>DBCS(UPPER(入力表!E484))</f>
        <v/>
      </c>
      <c r="G484" s="20">
        <v>1</v>
      </c>
    </row>
    <row r="485" spans="1:7" ht="18.75" customHeight="1" x14ac:dyDescent="0.15">
      <c r="A485" s="120">
        <v>482</v>
      </c>
      <c r="B485" s="120" t="str">
        <f>ASC(入力表!B485)</f>
        <v/>
      </c>
      <c r="C485" s="120">
        <f t="shared" si="7"/>
        <v>0</v>
      </c>
      <c r="D485" s="114" t="str">
        <f>DBCS(UPPER(入力表!C485))</f>
        <v/>
      </c>
      <c r="E485" s="20">
        <f>入力表!D485</f>
        <v>0</v>
      </c>
      <c r="F485" s="20" t="str">
        <f>DBCS(UPPER(入力表!E485))</f>
        <v/>
      </c>
      <c r="G485" s="20">
        <v>1</v>
      </c>
    </row>
    <row r="486" spans="1:7" ht="18.75" customHeight="1" x14ac:dyDescent="0.15">
      <c r="A486" s="120">
        <v>483</v>
      </c>
      <c r="B486" s="120" t="str">
        <f>ASC(入力表!B486)</f>
        <v/>
      </c>
      <c r="C486" s="120">
        <f t="shared" si="7"/>
        <v>0</v>
      </c>
      <c r="D486" s="114" t="str">
        <f>DBCS(UPPER(入力表!C486))</f>
        <v/>
      </c>
      <c r="E486" s="20">
        <f>入力表!D486</f>
        <v>0</v>
      </c>
      <c r="F486" s="20" t="str">
        <f>DBCS(UPPER(入力表!E486))</f>
        <v/>
      </c>
      <c r="G486" s="20">
        <v>1</v>
      </c>
    </row>
    <row r="487" spans="1:7" ht="18.75" customHeight="1" x14ac:dyDescent="0.15">
      <c r="A487" s="120">
        <v>484</v>
      </c>
      <c r="B487" s="120" t="str">
        <f>ASC(入力表!B487)</f>
        <v/>
      </c>
      <c r="C487" s="120">
        <f t="shared" si="7"/>
        <v>0</v>
      </c>
      <c r="D487" s="114" t="str">
        <f>DBCS(UPPER(入力表!C487))</f>
        <v/>
      </c>
      <c r="E487" s="20">
        <f>入力表!D487</f>
        <v>0</v>
      </c>
      <c r="F487" s="20" t="str">
        <f>DBCS(UPPER(入力表!E487))</f>
        <v/>
      </c>
      <c r="G487" s="20">
        <v>1</v>
      </c>
    </row>
    <row r="488" spans="1:7" ht="18.75" customHeight="1" x14ac:dyDescent="0.15">
      <c r="A488" s="120">
        <v>485</v>
      </c>
      <c r="B488" s="120" t="str">
        <f>ASC(入力表!B488)</f>
        <v/>
      </c>
      <c r="C488" s="120">
        <f t="shared" si="7"/>
        <v>0</v>
      </c>
      <c r="D488" s="114" t="str">
        <f>DBCS(UPPER(入力表!C488))</f>
        <v/>
      </c>
      <c r="E488" s="20">
        <f>入力表!D488</f>
        <v>0</v>
      </c>
      <c r="F488" s="20" t="str">
        <f>DBCS(UPPER(入力表!E488))</f>
        <v/>
      </c>
      <c r="G488" s="20">
        <v>1</v>
      </c>
    </row>
    <row r="489" spans="1:7" ht="18.75" customHeight="1" x14ac:dyDescent="0.15">
      <c r="A489" s="120">
        <v>486</v>
      </c>
      <c r="B489" s="120" t="str">
        <f>ASC(入力表!B489)</f>
        <v/>
      </c>
      <c r="C489" s="120">
        <f t="shared" si="7"/>
        <v>0</v>
      </c>
      <c r="D489" s="114" t="str">
        <f>DBCS(UPPER(入力表!C489))</f>
        <v/>
      </c>
      <c r="E489" s="20">
        <f>入力表!D489</f>
        <v>0</v>
      </c>
      <c r="F489" s="20" t="str">
        <f>DBCS(UPPER(入力表!E489))</f>
        <v/>
      </c>
      <c r="G489" s="20">
        <v>1</v>
      </c>
    </row>
    <row r="490" spans="1:7" ht="18.75" customHeight="1" x14ac:dyDescent="0.15">
      <c r="A490" s="120">
        <v>487</v>
      </c>
      <c r="B490" s="120" t="str">
        <f>ASC(入力表!B490)</f>
        <v/>
      </c>
      <c r="C490" s="120">
        <f t="shared" si="7"/>
        <v>0</v>
      </c>
      <c r="D490" s="114" t="str">
        <f>DBCS(UPPER(入力表!C490))</f>
        <v/>
      </c>
      <c r="E490" s="20">
        <f>入力表!D490</f>
        <v>0</v>
      </c>
      <c r="F490" s="20" t="str">
        <f>DBCS(UPPER(入力表!E490))</f>
        <v/>
      </c>
      <c r="G490" s="20">
        <v>1</v>
      </c>
    </row>
    <row r="491" spans="1:7" ht="18.75" customHeight="1" x14ac:dyDescent="0.15">
      <c r="A491" s="120">
        <v>488</v>
      </c>
      <c r="B491" s="120" t="str">
        <f>ASC(入力表!B491)</f>
        <v/>
      </c>
      <c r="C491" s="120">
        <f t="shared" si="7"/>
        <v>0</v>
      </c>
      <c r="D491" s="114" t="str">
        <f>DBCS(UPPER(入力表!C491))</f>
        <v/>
      </c>
      <c r="E491" s="20">
        <f>入力表!D491</f>
        <v>0</v>
      </c>
      <c r="F491" s="20" t="str">
        <f>DBCS(UPPER(入力表!E491))</f>
        <v/>
      </c>
      <c r="G491" s="20">
        <v>1</v>
      </c>
    </row>
    <row r="492" spans="1:7" ht="18.75" customHeight="1" x14ac:dyDescent="0.15">
      <c r="A492" s="120">
        <v>489</v>
      </c>
      <c r="B492" s="120" t="str">
        <f>ASC(入力表!B492)</f>
        <v/>
      </c>
      <c r="C492" s="120">
        <f t="shared" si="7"/>
        <v>0</v>
      </c>
      <c r="D492" s="114" t="str">
        <f>DBCS(UPPER(入力表!C492))</f>
        <v/>
      </c>
      <c r="E492" s="20">
        <f>入力表!D492</f>
        <v>0</v>
      </c>
      <c r="F492" s="20" t="str">
        <f>DBCS(UPPER(入力表!E492))</f>
        <v/>
      </c>
      <c r="G492" s="20">
        <v>1</v>
      </c>
    </row>
    <row r="493" spans="1:7" ht="18.75" customHeight="1" x14ac:dyDescent="0.15">
      <c r="A493" s="120">
        <v>490</v>
      </c>
      <c r="B493" s="120" t="str">
        <f>ASC(入力表!B493)</f>
        <v/>
      </c>
      <c r="C493" s="120">
        <f t="shared" si="7"/>
        <v>0</v>
      </c>
      <c r="D493" s="114" t="str">
        <f>DBCS(UPPER(入力表!C493))</f>
        <v/>
      </c>
      <c r="E493" s="20">
        <f>入力表!D493</f>
        <v>0</v>
      </c>
      <c r="F493" s="20" t="str">
        <f>DBCS(UPPER(入力表!E493))</f>
        <v/>
      </c>
      <c r="G493" s="20">
        <v>1</v>
      </c>
    </row>
    <row r="494" spans="1:7" ht="18.75" customHeight="1" x14ac:dyDescent="0.15">
      <c r="A494" s="120">
        <v>491</v>
      </c>
      <c r="B494" s="120" t="str">
        <f>ASC(入力表!B494)</f>
        <v/>
      </c>
      <c r="C494" s="120">
        <f t="shared" si="7"/>
        <v>0</v>
      </c>
      <c r="D494" s="114" t="str">
        <f>DBCS(UPPER(入力表!C494))</f>
        <v/>
      </c>
      <c r="E494" s="20">
        <f>入力表!D494</f>
        <v>0</v>
      </c>
      <c r="F494" s="20" t="str">
        <f>DBCS(UPPER(入力表!E494))</f>
        <v/>
      </c>
      <c r="G494" s="20">
        <v>1</v>
      </c>
    </row>
    <row r="495" spans="1:7" ht="18.75" customHeight="1" x14ac:dyDescent="0.15">
      <c r="A495" s="120">
        <v>492</v>
      </c>
      <c r="B495" s="120" t="str">
        <f>ASC(入力表!B495)</f>
        <v/>
      </c>
      <c r="C495" s="120">
        <f t="shared" si="7"/>
        <v>0</v>
      </c>
      <c r="D495" s="114" t="str">
        <f>DBCS(UPPER(入力表!C495))</f>
        <v/>
      </c>
      <c r="E495" s="20">
        <f>入力表!D495</f>
        <v>0</v>
      </c>
      <c r="F495" s="20" t="str">
        <f>DBCS(UPPER(入力表!E495))</f>
        <v/>
      </c>
      <c r="G495" s="20">
        <v>1</v>
      </c>
    </row>
    <row r="496" spans="1:7" ht="18.75" customHeight="1" x14ac:dyDescent="0.15">
      <c r="A496" s="120">
        <v>493</v>
      </c>
      <c r="B496" s="120" t="str">
        <f>ASC(入力表!B496)</f>
        <v/>
      </c>
      <c r="C496" s="120">
        <f t="shared" si="7"/>
        <v>0</v>
      </c>
      <c r="D496" s="114" t="str">
        <f>DBCS(UPPER(入力表!C496))</f>
        <v/>
      </c>
      <c r="E496" s="20">
        <f>入力表!D496</f>
        <v>0</v>
      </c>
      <c r="F496" s="20" t="str">
        <f>DBCS(UPPER(入力表!E496))</f>
        <v/>
      </c>
      <c r="G496" s="20">
        <v>1</v>
      </c>
    </row>
    <row r="497" spans="1:7" ht="18.75" customHeight="1" x14ac:dyDescent="0.15">
      <c r="A497" s="120">
        <v>494</v>
      </c>
      <c r="B497" s="120" t="str">
        <f>ASC(入力表!B497)</f>
        <v/>
      </c>
      <c r="C497" s="120">
        <f t="shared" si="7"/>
        <v>0</v>
      </c>
      <c r="D497" s="114" t="str">
        <f>DBCS(UPPER(入力表!C497))</f>
        <v/>
      </c>
      <c r="E497" s="20">
        <f>入力表!D497</f>
        <v>0</v>
      </c>
      <c r="F497" s="20" t="str">
        <f>DBCS(UPPER(入力表!E497))</f>
        <v/>
      </c>
      <c r="G497" s="20">
        <v>1</v>
      </c>
    </row>
    <row r="498" spans="1:7" ht="18.75" customHeight="1" x14ac:dyDescent="0.15">
      <c r="A498" s="120">
        <v>495</v>
      </c>
      <c r="B498" s="120" t="str">
        <f>ASC(入力表!B498)</f>
        <v/>
      </c>
      <c r="C498" s="120">
        <f t="shared" si="7"/>
        <v>0</v>
      </c>
      <c r="D498" s="114" t="str">
        <f>DBCS(UPPER(入力表!C498))</f>
        <v/>
      </c>
      <c r="E498" s="20">
        <f>入力表!D498</f>
        <v>0</v>
      </c>
      <c r="F498" s="20" t="str">
        <f>DBCS(UPPER(入力表!E498))</f>
        <v/>
      </c>
      <c r="G498" s="20">
        <v>1</v>
      </c>
    </row>
    <row r="499" spans="1:7" ht="18.75" customHeight="1" x14ac:dyDescent="0.15">
      <c r="A499" s="120">
        <v>496</v>
      </c>
      <c r="B499" s="120" t="str">
        <f>ASC(入力表!B499)</f>
        <v/>
      </c>
      <c r="C499" s="120">
        <f t="shared" si="7"/>
        <v>0</v>
      </c>
      <c r="D499" s="114" t="str">
        <f>DBCS(UPPER(入力表!C499))</f>
        <v/>
      </c>
      <c r="E499" s="20">
        <f>入力表!D499</f>
        <v>0</v>
      </c>
      <c r="F499" s="20" t="str">
        <f>DBCS(UPPER(入力表!E499))</f>
        <v/>
      </c>
      <c r="G499" s="20">
        <v>1</v>
      </c>
    </row>
    <row r="500" spans="1:7" ht="18.75" customHeight="1" x14ac:dyDescent="0.15">
      <c r="A500" s="120">
        <v>497</v>
      </c>
      <c r="B500" s="120" t="str">
        <f>ASC(入力表!B500)</f>
        <v/>
      </c>
      <c r="C500" s="120">
        <f t="shared" si="7"/>
        <v>0</v>
      </c>
      <c r="D500" s="114" t="str">
        <f>DBCS(UPPER(入力表!C500))</f>
        <v/>
      </c>
      <c r="E500" s="20">
        <f>入力表!D500</f>
        <v>0</v>
      </c>
      <c r="F500" s="20" t="str">
        <f>DBCS(UPPER(入力表!E500))</f>
        <v/>
      </c>
      <c r="G500" s="20">
        <v>1</v>
      </c>
    </row>
    <row r="501" spans="1:7" ht="18.75" customHeight="1" x14ac:dyDescent="0.15">
      <c r="A501" s="120">
        <v>498</v>
      </c>
      <c r="B501" s="120" t="str">
        <f>ASC(入力表!B501)</f>
        <v/>
      </c>
      <c r="C501" s="120">
        <f t="shared" si="7"/>
        <v>0</v>
      </c>
      <c r="D501" s="114" t="str">
        <f>DBCS(UPPER(入力表!C501))</f>
        <v/>
      </c>
      <c r="E501" s="20">
        <f>入力表!D501</f>
        <v>0</v>
      </c>
      <c r="F501" s="20" t="str">
        <f>DBCS(UPPER(入力表!E501))</f>
        <v/>
      </c>
      <c r="G501" s="20">
        <v>1</v>
      </c>
    </row>
    <row r="502" spans="1:7" ht="18.75" customHeight="1" x14ac:dyDescent="0.15">
      <c r="A502" s="120">
        <v>499</v>
      </c>
      <c r="B502" s="120" t="str">
        <f>ASC(入力表!B502)</f>
        <v/>
      </c>
      <c r="C502" s="120">
        <f t="shared" si="7"/>
        <v>0</v>
      </c>
      <c r="D502" s="114" t="str">
        <f>DBCS(UPPER(入力表!C502))</f>
        <v/>
      </c>
      <c r="E502" s="20">
        <f>入力表!D502</f>
        <v>0</v>
      </c>
      <c r="F502" s="20" t="str">
        <f>DBCS(UPPER(入力表!E502))</f>
        <v/>
      </c>
      <c r="G502" s="20">
        <v>1</v>
      </c>
    </row>
    <row r="503" spans="1:7" ht="18.75" customHeight="1" x14ac:dyDescent="0.15">
      <c r="A503" s="120">
        <v>500</v>
      </c>
      <c r="B503" s="120" t="str">
        <f>ASC(入力表!B503)</f>
        <v/>
      </c>
      <c r="C503" s="120">
        <f t="shared" si="7"/>
        <v>0</v>
      </c>
      <c r="D503" s="114" t="str">
        <f>DBCS(UPPER(入力表!C503))</f>
        <v/>
      </c>
      <c r="E503" s="20">
        <f>入力表!D503</f>
        <v>0</v>
      </c>
      <c r="F503" s="20" t="str">
        <f>DBCS(UPPER(入力表!E503))</f>
        <v/>
      </c>
      <c r="G503" s="20">
        <v>1</v>
      </c>
    </row>
    <row r="504" spans="1:7" ht="18.75" customHeight="1" x14ac:dyDescent="0.15">
      <c r="A504" s="120">
        <v>501</v>
      </c>
      <c r="B504" s="120" t="str">
        <f>ASC(入力表!B504)</f>
        <v/>
      </c>
      <c r="C504" s="120">
        <f t="shared" si="7"/>
        <v>0</v>
      </c>
      <c r="D504" s="114" t="str">
        <f>DBCS(UPPER(入力表!C504))</f>
        <v/>
      </c>
      <c r="E504" s="20">
        <f>入力表!D504</f>
        <v>0</v>
      </c>
      <c r="F504" s="20" t="str">
        <f>DBCS(UPPER(入力表!E504))</f>
        <v/>
      </c>
      <c r="G504" s="20">
        <v>1</v>
      </c>
    </row>
    <row r="505" spans="1:7" ht="18.75" customHeight="1" x14ac:dyDescent="0.15">
      <c r="A505" s="120">
        <v>502</v>
      </c>
      <c r="B505" s="120" t="str">
        <f>ASC(入力表!B505)</f>
        <v/>
      </c>
      <c r="C505" s="120">
        <f t="shared" si="7"/>
        <v>0</v>
      </c>
      <c r="D505" s="114" t="str">
        <f>DBCS(UPPER(入力表!C505))</f>
        <v/>
      </c>
      <c r="E505" s="20">
        <f>入力表!D505</f>
        <v>0</v>
      </c>
      <c r="F505" s="20" t="str">
        <f>DBCS(UPPER(入力表!E505))</f>
        <v/>
      </c>
      <c r="G505" s="20">
        <v>1</v>
      </c>
    </row>
    <row r="506" spans="1:7" ht="18.75" customHeight="1" x14ac:dyDescent="0.15">
      <c r="A506" s="120">
        <v>503</v>
      </c>
      <c r="B506" s="120" t="str">
        <f>ASC(入力表!B506)</f>
        <v/>
      </c>
      <c r="C506" s="120">
        <f t="shared" si="7"/>
        <v>0</v>
      </c>
      <c r="D506" s="114" t="str">
        <f>DBCS(UPPER(入力表!C506))</f>
        <v/>
      </c>
      <c r="E506" s="20">
        <f>入力表!D506</f>
        <v>0</v>
      </c>
      <c r="F506" s="20" t="str">
        <f>DBCS(UPPER(入力表!E506))</f>
        <v/>
      </c>
      <c r="G506" s="20">
        <v>1</v>
      </c>
    </row>
    <row r="507" spans="1:7" ht="18.75" customHeight="1" x14ac:dyDescent="0.15">
      <c r="A507" s="120">
        <v>504</v>
      </c>
      <c r="B507" s="120" t="str">
        <f>ASC(入力表!B507)</f>
        <v/>
      </c>
      <c r="C507" s="120">
        <f t="shared" si="7"/>
        <v>0</v>
      </c>
      <c r="D507" s="114" t="str">
        <f>DBCS(UPPER(入力表!C507))</f>
        <v/>
      </c>
      <c r="E507" s="20">
        <f>入力表!D507</f>
        <v>0</v>
      </c>
      <c r="F507" s="20" t="str">
        <f>DBCS(UPPER(入力表!E507))</f>
        <v/>
      </c>
      <c r="G507" s="20">
        <v>1</v>
      </c>
    </row>
    <row r="508" spans="1:7" ht="18.75" customHeight="1" x14ac:dyDescent="0.15">
      <c r="A508" s="120">
        <v>505</v>
      </c>
      <c r="B508" s="120" t="str">
        <f>ASC(入力表!B508)</f>
        <v/>
      </c>
      <c r="C508" s="120">
        <f t="shared" si="7"/>
        <v>0</v>
      </c>
      <c r="D508" s="114" t="str">
        <f>DBCS(UPPER(入力表!C508))</f>
        <v/>
      </c>
      <c r="E508" s="20">
        <f>入力表!D508</f>
        <v>0</v>
      </c>
      <c r="F508" s="20" t="str">
        <f>DBCS(UPPER(入力表!E508))</f>
        <v/>
      </c>
      <c r="G508" s="20">
        <v>1</v>
      </c>
    </row>
    <row r="509" spans="1:7" ht="18.75" customHeight="1" x14ac:dyDescent="0.15">
      <c r="A509" s="120">
        <v>506</v>
      </c>
      <c r="B509" s="120" t="str">
        <f>ASC(入力表!B509)</f>
        <v/>
      </c>
      <c r="C509" s="120">
        <f t="shared" si="7"/>
        <v>0</v>
      </c>
      <c r="D509" s="114" t="str">
        <f>DBCS(UPPER(入力表!C509))</f>
        <v/>
      </c>
      <c r="E509" s="20">
        <f>入力表!D509</f>
        <v>0</v>
      </c>
      <c r="F509" s="20" t="str">
        <f>DBCS(UPPER(入力表!E509))</f>
        <v/>
      </c>
      <c r="G509" s="20">
        <v>1</v>
      </c>
    </row>
    <row r="510" spans="1:7" ht="18.75" customHeight="1" x14ac:dyDescent="0.15">
      <c r="A510" s="120">
        <v>507</v>
      </c>
      <c r="B510" s="120" t="str">
        <f>ASC(入力表!B510)</f>
        <v/>
      </c>
      <c r="C510" s="120">
        <f t="shared" si="7"/>
        <v>0</v>
      </c>
      <c r="D510" s="114" t="str">
        <f>DBCS(UPPER(入力表!C510))</f>
        <v/>
      </c>
      <c r="E510" s="20">
        <f>入力表!D510</f>
        <v>0</v>
      </c>
      <c r="F510" s="20" t="str">
        <f>DBCS(UPPER(入力表!E510))</f>
        <v/>
      </c>
      <c r="G510" s="20">
        <v>1</v>
      </c>
    </row>
    <row r="511" spans="1:7" ht="18.75" customHeight="1" x14ac:dyDescent="0.15">
      <c r="A511" s="120">
        <v>508</v>
      </c>
      <c r="B511" s="120" t="str">
        <f>ASC(入力表!B511)</f>
        <v/>
      </c>
      <c r="C511" s="120">
        <f t="shared" si="7"/>
        <v>0</v>
      </c>
      <c r="D511" s="114" t="str">
        <f>DBCS(UPPER(入力表!C511))</f>
        <v/>
      </c>
      <c r="E511" s="20">
        <f>入力表!D511</f>
        <v>0</v>
      </c>
      <c r="F511" s="20" t="str">
        <f>DBCS(UPPER(入力表!E511))</f>
        <v/>
      </c>
      <c r="G511" s="20">
        <v>1</v>
      </c>
    </row>
    <row r="512" spans="1:7" ht="18.75" customHeight="1" x14ac:dyDescent="0.15">
      <c r="A512" s="120">
        <v>509</v>
      </c>
      <c r="B512" s="120" t="str">
        <f>ASC(入力表!B512)</f>
        <v/>
      </c>
      <c r="C512" s="120">
        <f t="shared" si="7"/>
        <v>0</v>
      </c>
      <c r="D512" s="114" t="str">
        <f>DBCS(UPPER(入力表!C512))</f>
        <v/>
      </c>
      <c r="E512" s="20">
        <f>入力表!D512</f>
        <v>0</v>
      </c>
      <c r="F512" s="20" t="str">
        <f>DBCS(UPPER(入力表!E512))</f>
        <v/>
      </c>
      <c r="G512" s="20">
        <v>1</v>
      </c>
    </row>
    <row r="513" spans="1:7" ht="18.75" customHeight="1" x14ac:dyDescent="0.15">
      <c r="A513" s="120">
        <v>510</v>
      </c>
      <c r="B513" s="120" t="str">
        <f>ASC(入力表!B513)</f>
        <v/>
      </c>
      <c r="C513" s="120">
        <f t="shared" si="7"/>
        <v>0</v>
      </c>
      <c r="D513" s="114" t="str">
        <f>DBCS(UPPER(入力表!C513))</f>
        <v/>
      </c>
      <c r="E513" s="20">
        <f>入力表!D513</f>
        <v>0</v>
      </c>
      <c r="F513" s="20" t="str">
        <f>DBCS(UPPER(入力表!E513))</f>
        <v/>
      </c>
      <c r="G513" s="20">
        <v>1</v>
      </c>
    </row>
    <row r="514" spans="1:7" ht="18.75" customHeight="1" x14ac:dyDescent="0.15">
      <c r="A514" s="120">
        <v>511</v>
      </c>
      <c r="B514" s="120" t="str">
        <f>ASC(入力表!B514)</f>
        <v/>
      </c>
      <c r="C514" s="120">
        <f t="shared" si="7"/>
        <v>0</v>
      </c>
      <c r="D514" s="114" t="str">
        <f>DBCS(UPPER(入力表!C514))</f>
        <v/>
      </c>
      <c r="E514" s="20">
        <f>入力表!D514</f>
        <v>0</v>
      </c>
      <c r="F514" s="20" t="str">
        <f>DBCS(UPPER(入力表!E514))</f>
        <v/>
      </c>
      <c r="G514" s="20">
        <v>1</v>
      </c>
    </row>
    <row r="515" spans="1:7" ht="18.75" customHeight="1" x14ac:dyDescent="0.15">
      <c r="A515" s="120">
        <v>512</v>
      </c>
      <c r="B515" s="120" t="str">
        <f>ASC(入力表!B515)</f>
        <v/>
      </c>
      <c r="C515" s="120">
        <f t="shared" si="7"/>
        <v>0</v>
      </c>
      <c r="D515" s="114" t="str">
        <f>DBCS(UPPER(入力表!C515))</f>
        <v/>
      </c>
      <c r="E515" s="20">
        <f>入力表!D515</f>
        <v>0</v>
      </c>
      <c r="F515" s="20" t="str">
        <f>DBCS(UPPER(入力表!E515))</f>
        <v/>
      </c>
      <c r="G515" s="20">
        <v>1</v>
      </c>
    </row>
    <row r="516" spans="1:7" ht="18.75" customHeight="1" x14ac:dyDescent="0.15">
      <c r="A516" s="120">
        <v>513</v>
      </c>
      <c r="B516" s="120" t="str">
        <f>ASC(入力表!B516)</f>
        <v/>
      </c>
      <c r="C516" s="120">
        <f t="shared" ref="C516:C579" si="8">COUNTIF(B516,"*3??あ*")+COUNTIF(B516,"*3??い*")+COUNTIF(B516,"*3??う*")+COUNTIF(B516,"*3??え*")+COUNTIF(B516,"*3??か*")+COUNTIF(B516,"*3??き*")+COUNTIF(B516,"*3??く*")+COUNTIF(B516,"*3??け*")+COUNTIF(B516,"*3??こ*")+COUNTIF(B516,"*3??を*")+COUNTIF(B516,"*5??あ*")+COUNTIF(B516,"*5??い*")+COUNTIF(B516,"*5??う*")+COUNTIF(B516,"*5??え*")+COUNTIF(B516,"*5??か*")+COUNTIF(B516,"*5??き*")+COUNTIF(B516,"*5??く*")+COUNTIF(B516,"*5??け*")+COUNTIF(B516,"*5??こ*")+COUNTIF(B516,"*5??を*")</f>
        <v>0</v>
      </c>
      <c r="D516" s="114" t="str">
        <f>DBCS(UPPER(入力表!C516))</f>
        <v/>
      </c>
      <c r="E516" s="20">
        <f>入力表!D516</f>
        <v>0</v>
      </c>
      <c r="F516" s="20" t="str">
        <f>DBCS(UPPER(入力表!E516))</f>
        <v/>
      </c>
      <c r="G516" s="20">
        <v>1</v>
      </c>
    </row>
    <row r="517" spans="1:7" ht="18.75" customHeight="1" x14ac:dyDescent="0.15">
      <c r="A517" s="120">
        <v>514</v>
      </c>
      <c r="B517" s="120" t="str">
        <f>ASC(入力表!B517)</f>
        <v/>
      </c>
      <c r="C517" s="120">
        <f t="shared" si="8"/>
        <v>0</v>
      </c>
      <c r="D517" s="114" t="str">
        <f>DBCS(UPPER(入力表!C517))</f>
        <v/>
      </c>
      <c r="E517" s="20">
        <f>入力表!D517</f>
        <v>0</v>
      </c>
      <c r="F517" s="20" t="str">
        <f>DBCS(UPPER(入力表!E517))</f>
        <v/>
      </c>
      <c r="G517" s="20">
        <v>1</v>
      </c>
    </row>
    <row r="518" spans="1:7" ht="18.75" customHeight="1" x14ac:dyDescent="0.15">
      <c r="A518" s="120">
        <v>515</v>
      </c>
      <c r="B518" s="120" t="str">
        <f>ASC(入力表!B518)</f>
        <v/>
      </c>
      <c r="C518" s="120">
        <f t="shared" si="8"/>
        <v>0</v>
      </c>
      <c r="D518" s="114" t="str">
        <f>DBCS(UPPER(入力表!C518))</f>
        <v/>
      </c>
      <c r="E518" s="20">
        <f>入力表!D518</f>
        <v>0</v>
      </c>
      <c r="F518" s="20" t="str">
        <f>DBCS(UPPER(入力表!E518))</f>
        <v/>
      </c>
      <c r="G518" s="20">
        <v>1</v>
      </c>
    </row>
    <row r="519" spans="1:7" ht="18.75" customHeight="1" x14ac:dyDescent="0.15">
      <c r="A519" s="120">
        <v>516</v>
      </c>
      <c r="B519" s="120" t="str">
        <f>ASC(入力表!B519)</f>
        <v/>
      </c>
      <c r="C519" s="120">
        <f t="shared" si="8"/>
        <v>0</v>
      </c>
      <c r="D519" s="114" t="str">
        <f>DBCS(UPPER(入力表!C519))</f>
        <v/>
      </c>
      <c r="E519" s="20">
        <f>入力表!D519</f>
        <v>0</v>
      </c>
      <c r="F519" s="20" t="str">
        <f>DBCS(UPPER(入力表!E519))</f>
        <v/>
      </c>
      <c r="G519" s="20">
        <v>1</v>
      </c>
    </row>
    <row r="520" spans="1:7" ht="18.75" customHeight="1" x14ac:dyDescent="0.15">
      <c r="A520" s="120">
        <v>517</v>
      </c>
      <c r="B520" s="120" t="str">
        <f>ASC(入力表!B520)</f>
        <v/>
      </c>
      <c r="C520" s="120">
        <f t="shared" si="8"/>
        <v>0</v>
      </c>
      <c r="D520" s="114" t="str">
        <f>DBCS(UPPER(入力表!C520))</f>
        <v/>
      </c>
      <c r="E520" s="20">
        <f>入力表!D520</f>
        <v>0</v>
      </c>
      <c r="F520" s="20" t="str">
        <f>DBCS(UPPER(入力表!E520))</f>
        <v/>
      </c>
      <c r="G520" s="20">
        <v>1</v>
      </c>
    </row>
    <row r="521" spans="1:7" ht="18.75" customHeight="1" x14ac:dyDescent="0.15">
      <c r="A521" s="120">
        <v>518</v>
      </c>
      <c r="B521" s="120" t="str">
        <f>ASC(入力表!B521)</f>
        <v/>
      </c>
      <c r="C521" s="120">
        <f t="shared" si="8"/>
        <v>0</v>
      </c>
      <c r="D521" s="114" t="str">
        <f>DBCS(UPPER(入力表!C521))</f>
        <v/>
      </c>
      <c r="E521" s="20">
        <f>入力表!D521</f>
        <v>0</v>
      </c>
      <c r="F521" s="20" t="str">
        <f>DBCS(UPPER(入力表!E521))</f>
        <v/>
      </c>
      <c r="G521" s="20">
        <v>1</v>
      </c>
    </row>
    <row r="522" spans="1:7" ht="18.75" customHeight="1" x14ac:dyDescent="0.15">
      <c r="A522" s="120">
        <v>519</v>
      </c>
      <c r="B522" s="120" t="str">
        <f>ASC(入力表!B522)</f>
        <v/>
      </c>
      <c r="C522" s="120">
        <f t="shared" si="8"/>
        <v>0</v>
      </c>
      <c r="D522" s="114" t="str">
        <f>DBCS(UPPER(入力表!C522))</f>
        <v/>
      </c>
      <c r="E522" s="20">
        <f>入力表!D522</f>
        <v>0</v>
      </c>
      <c r="F522" s="20" t="str">
        <f>DBCS(UPPER(入力表!E522))</f>
        <v/>
      </c>
      <c r="G522" s="20">
        <v>1</v>
      </c>
    </row>
    <row r="523" spans="1:7" ht="18.75" customHeight="1" x14ac:dyDescent="0.15">
      <c r="A523" s="120">
        <v>520</v>
      </c>
      <c r="B523" s="120" t="str">
        <f>ASC(入力表!B523)</f>
        <v/>
      </c>
      <c r="C523" s="120">
        <f t="shared" si="8"/>
        <v>0</v>
      </c>
      <c r="D523" s="114" t="str">
        <f>DBCS(UPPER(入力表!C523))</f>
        <v/>
      </c>
      <c r="E523" s="20">
        <f>入力表!D523</f>
        <v>0</v>
      </c>
      <c r="F523" s="20" t="str">
        <f>DBCS(UPPER(入力表!E523))</f>
        <v/>
      </c>
      <c r="G523" s="20">
        <v>1</v>
      </c>
    </row>
    <row r="524" spans="1:7" ht="18.75" customHeight="1" x14ac:dyDescent="0.15">
      <c r="A524" s="120">
        <v>521</v>
      </c>
      <c r="B524" s="120" t="str">
        <f>ASC(入力表!B524)</f>
        <v/>
      </c>
      <c r="C524" s="120">
        <f t="shared" si="8"/>
        <v>0</v>
      </c>
      <c r="D524" s="114" t="str">
        <f>DBCS(UPPER(入力表!C524))</f>
        <v/>
      </c>
      <c r="E524" s="20">
        <f>入力表!D524</f>
        <v>0</v>
      </c>
      <c r="F524" s="20" t="str">
        <f>DBCS(UPPER(入力表!E524))</f>
        <v/>
      </c>
      <c r="G524" s="20">
        <v>1</v>
      </c>
    </row>
    <row r="525" spans="1:7" ht="18.75" customHeight="1" x14ac:dyDescent="0.15">
      <c r="A525" s="120">
        <v>522</v>
      </c>
      <c r="B525" s="120" t="str">
        <f>ASC(入力表!B525)</f>
        <v/>
      </c>
      <c r="C525" s="120">
        <f t="shared" si="8"/>
        <v>0</v>
      </c>
      <c r="D525" s="114" t="str">
        <f>DBCS(UPPER(入力表!C525))</f>
        <v/>
      </c>
      <c r="E525" s="20">
        <f>入力表!D525</f>
        <v>0</v>
      </c>
      <c r="F525" s="20" t="str">
        <f>DBCS(UPPER(入力表!E525))</f>
        <v/>
      </c>
      <c r="G525" s="20">
        <v>1</v>
      </c>
    </row>
    <row r="526" spans="1:7" ht="18.75" customHeight="1" x14ac:dyDescent="0.15">
      <c r="A526" s="120">
        <v>523</v>
      </c>
      <c r="B526" s="120" t="str">
        <f>ASC(入力表!B526)</f>
        <v/>
      </c>
      <c r="C526" s="120">
        <f t="shared" si="8"/>
        <v>0</v>
      </c>
      <c r="D526" s="114" t="str">
        <f>DBCS(UPPER(入力表!C526))</f>
        <v/>
      </c>
      <c r="E526" s="20">
        <f>入力表!D526</f>
        <v>0</v>
      </c>
      <c r="F526" s="20" t="str">
        <f>DBCS(UPPER(入力表!E526))</f>
        <v/>
      </c>
      <c r="G526" s="20">
        <v>1</v>
      </c>
    </row>
    <row r="527" spans="1:7" ht="18.75" customHeight="1" x14ac:dyDescent="0.15">
      <c r="A527" s="120">
        <v>524</v>
      </c>
      <c r="B527" s="120" t="str">
        <f>ASC(入力表!B527)</f>
        <v/>
      </c>
      <c r="C527" s="120">
        <f t="shared" si="8"/>
        <v>0</v>
      </c>
      <c r="D527" s="114" t="str">
        <f>DBCS(UPPER(入力表!C527))</f>
        <v/>
      </c>
      <c r="E527" s="20">
        <f>入力表!D527</f>
        <v>0</v>
      </c>
      <c r="F527" s="20" t="str">
        <f>DBCS(UPPER(入力表!E527))</f>
        <v/>
      </c>
      <c r="G527" s="20">
        <v>1</v>
      </c>
    </row>
    <row r="528" spans="1:7" ht="18.75" customHeight="1" x14ac:dyDescent="0.15">
      <c r="A528" s="120">
        <v>525</v>
      </c>
      <c r="B528" s="120" t="str">
        <f>ASC(入力表!B528)</f>
        <v/>
      </c>
      <c r="C528" s="120">
        <f t="shared" si="8"/>
        <v>0</v>
      </c>
      <c r="D528" s="114" t="str">
        <f>DBCS(UPPER(入力表!C528))</f>
        <v/>
      </c>
      <c r="E528" s="20">
        <f>入力表!D528</f>
        <v>0</v>
      </c>
      <c r="F528" s="20" t="str">
        <f>DBCS(UPPER(入力表!E528))</f>
        <v/>
      </c>
      <c r="G528" s="20">
        <v>1</v>
      </c>
    </row>
    <row r="529" spans="1:7" ht="18.75" customHeight="1" x14ac:dyDescent="0.15">
      <c r="A529" s="120">
        <v>526</v>
      </c>
      <c r="B529" s="120" t="str">
        <f>ASC(入力表!B529)</f>
        <v/>
      </c>
      <c r="C529" s="120">
        <f t="shared" si="8"/>
        <v>0</v>
      </c>
      <c r="D529" s="114" t="str">
        <f>DBCS(UPPER(入力表!C529))</f>
        <v/>
      </c>
      <c r="E529" s="20">
        <f>入力表!D529</f>
        <v>0</v>
      </c>
      <c r="F529" s="20" t="str">
        <f>DBCS(UPPER(入力表!E529))</f>
        <v/>
      </c>
      <c r="G529" s="20">
        <v>1</v>
      </c>
    </row>
    <row r="530" spans="1:7" ht="18.75" customHeight="1" x14ac:dyDescent="0.15">
      <c r="A530" s="120">
        <v>527</v>
      </c>
      <c r="B530" s="120" t="str">
        <f>ASC(入力表!B530)</f>
        <v/>
      </c>
      <c r="C530" s="120">
        <f t="shared" si="8"/>
        <v>0</v>
      </c>
      <c r="D530" s="114" t="str">
        <f>DBCS(UPPER(入力表!C530))</f>
        <v/>
      </c>
      <c r="E530" s="20">
        <f>入力表!D530</f>
        <v>0</v>
      </c>
      <c r="F530" s="20" t="str">
        <f>DBCS(UPPER(入力表!E530))</f>
        <v/>
      </c>
      <c r="G530" s="20">
        <v>1</v>
      </c>
    </row>
    <row r="531" spans="1:7" ht="18.75" customHeight="1" x14ac:dyDescent="0.15">
      <c r="A531" s="120">
        <v>528</v>
      </c>
      <c r="B531" s="120" t="str">
        <f>ASC(入力表!B531)</f>
        <v/>
      </c>
      <c r="C531" s="120">
        <f t="shared" si="8"/>
        <v>0</v>
      </c>
      <c r="D531" s="114" t="str">
        <f>DBCS(UPPER(入力表!C531))</f>
        <v/>
      </c>
      <c r="E531" s="20">
        <f>入力表!D531</f>
        <v>0</v>
      </c>
      <c r="F531" s="20" t="str">
        <f>DBCS(UPPER(入力表!E531))</f>
        <v/>
      </c>
      <c r="G531" s="20">
        <v>1</v>
      </c>
    </row>
    <row r="532" spans="1:7" ht="18.75" customHeight="1" x14ac:dyDescent="0.15">
      <c r="A532" s="120">
        <v>529</v>
      </c>
      <c r="B532" s="120" t="str">
        <f>ASC(入力表!B532)</f>
        <v/>
      </c>
      <c r="C532" s="120">
        <f t="shared" si="8"/>
        <v>0</v>
      </c>
      <c r="D532" s="114" t="str">
        <f>DBCS(UPPER(入力表!C532))</f>
        <v/>
      </c>
      <c r="E532" s="20">
        <f>入力表!D532</f>
        <v>0</v>
      </c>
      <c r="F532" s="20" t="str">
        <f>DBCS(UPPER(入力表!E532))</f>
        <v/>
      </c>
      <c r="G532" s="20">
        <v>1</v>
      </c>
    </row>
    <row r="533" spans="1:7" ht="18.75" customHeight="1" x14ac:dyDescent="0.15">
      <c r="A533" s="120">
        <v>530</v>
      </c>
      <c r="B533" s="120" t="str">
        <f>ASC(入力表!B533)</f>
        <v/>
      </c>
      <c r="C533" s="120">
        <f t="shared" si="8"/>
        <v>0</v>
      </c>
      <c r="D533" s="114" t="str">
        <f>DBCS(UPPER(入力表!C533))</f>
        <v/>
      </c>
      <c r="E533" s="20">
        <f>入力表!D533</f>
        <v>0</v>
      </c>
      <c r="F533" s="20" t="str">
        <f>DBCS(UPPER(入力表!E533))</f>
        <v/>
      </c>
      <c r="G533" s="20">
        <v>1</v>
      </c>
    </row>
    <row r="534" spans="1:7" ht="18.75" customHeight="1" x14ac:dyDescent="0.15">
      <c r="A534" s="120">
        <v>531</v>
      </c>
      <c r="B534" s="120" t="str">
        <f>ASC(入力表!B534)</f>
        <v/>
      </c>
      <c r="C534" s="120">
        <f t="shared" si="8"/>
        <v>0</v>
      </c>
      <c r="D534" s="114" t="str">
        <f>DBCS(UPPER(入力表!C534))</f>
        <v/>
      </c>
      <c r="E534" s="20">
        <f>入力表!D534</f>
        <v>0</v>
      </c>
      <c r="F534" s="20" t="str">
        <f>DBCS(UPPER(入力表!E534))</f>
        <v/>
      </c>
      <c r="G534" s="20">
        <v>1</v>
      </c>
    </row>
    <row r="535" spans="1:7" ht="18.75" customHeight="1" x14ac:dyDescent="0.15">
      <c r="A535" s="120">
        <v>532</v>
      </c>
      <c r="B535" s="120" t="str">
        <f>ASC(入力表!B535)</f>
        <v/>
      </c>
      <c r="C535" s="120">
        <f t="shared" si="8"/>
        <v>0</v>
      </c>
      <c r="D535" s="114" t="str">
        <f>DBCS(UPPER(入力表!C535))</f>
        <v/>
      </c>
      <c r="E535" s="20">
        <f>入力表!D535</f>
        <v>0</v>
      </c>
      <c r="F535" s="20" t="str">
        <f>DBCS(UPPER(入力表!E535))</f>
        <v/>
      </c>
      <c r="G535" s="20">
        <v>1</v>
      </c>
    </row>
    <row r="536" spans="1:7" ht="18.75" customHeight="1" x14ac:dyDescent="0.15">
      <c r="A536" s="120">
        <v>533</v>
      </c>
      <c r="B536" s="120" t="str">
        <f>ASC(入力表!B536)</f>
        <v/>
      </c>
      <c r="C536" s="120">
        <f t="shared" si="8"/>
        <v>0</v>
      </c>
      <c r="D536" s="114" t="str">
        <f>DBCS(UPPER(入力表!C536))</f>
        <v/>
      </c>
      <c r="E536" s="20">
        <f>入力表!D536</f>
        <v>0</v>
      </c>
      <c r="F536" s="20" t="str">
        <f>DBCS(UPPER(入力表!E536))</f>
        <v/>
      </c>
      <c r="G536" s="20">
        <v>1</v>
      </c>
    </row>
    <row r="537" spans="1:7" ht="18.75" customHeight="1" x14ac:dyDescent="0.15">
      <c r="A537" s="120">
        <v>534</v>
      </c>
      <c r="B537" s="120" t="str">
        <f>ASC(入力表!B537)</f>
        <v/>
      </c>
      <c r="C537" s="120">
        <f t="shared" si="8"/>
        <v>0</v>
      </c>
      <c r="D537" s="114" t="str">
        <f>DBCS(UPPER(入力表!C537))</f>
        <v/>
      </c>
      <c r="E537" s="20">
        <f>入力表!D537</f>
        <v>0</v>
      </c>
      <c r="F537" s="20" t="str">
        <f>DBCS(UPPER(入力表!E537))</f>
        <v/>
      </c>
      <c r="G537" s="20">
        <v>1</v>
      </c>
    </row>
    <row r="538" spans="1:7" ht="18.75" customHeight="1" x14ac:dyDescent="0.15">
      <c r="A538" s="120">
        <v>535</v>
      </c>
      <c r="B538" s="120" t="str">
        <f>ASC(入力表!B538)</f>
        <v/>
      </c>
      <c r="C538" s="120">
        <f t="shared" si="8"/>
        <v>0</v>
      </c>
      <c r="D538" s="114" t="str">
        <f>DBCS(UPPER(入力表!C538))</f>
        <v/>
      </c>
      <c r="E538" s="20">
        <f>入力表!D538</f>
        <v>0</v>
      </c>
      <c r="F538" s="20" t="str">
        <f>DBCS(UPPER(入力表!E538))</f>
        <v/>
      </c>
      <c r="G538" s="20">
        <v>1</v>
      </c>
    </row>
    <row r="539" spans="1:7" ht="18.75" customHeight="1" x14ac:dyDescent="0.15">
      <c r="A539" s="120">
        <v>536</v>
      </c>
      <c r="B539" s="120" t="str">
        <f>ASC(入力表!B539)</f>
        <v/>
      </c>
      <c r="C539" s="120">
        <f t="shared" si="8"/>
        <v>0</v>
      </c>
      <c r="D539" s="114" t="str">
        <f>DBCS(UPPER(入力表!C539))</f>
        <v/>
      </c>
      <c r="E539" s="20">
        <f>入力表!D539</f>
        <v>0</v>
      </c>
      <c r="F539" s="20" t="str">
        <f>DBCS(UPPER(入力表!E539))</f>
        <v/>
      </c>
      <c r="G539" s="20">
        <v>1</v>
      </c>
    </row>
    <row r="540" spans="1:7" ht="18.75" customHeight="1" x14ac:dyDescent="0.15">
      <c r="A540" s="120">
        <v>537</v>
      </c>
      <c r="B540" s="120" t="str">
        <f>ASC(入力表!B540)</f>
        <v/>
      </c>
      <c r="C540" s="120">
        <f t="shared" si="8"/>
        <v>0</v>
      </c>
      <c r="D540" s="114" t="str">
        <f>DBCS(UPPER(入力表!C540))</f>
        <v/>
      </c>
      <c r="E540" s="20">
        <f>入力表!D540</f>
        <v>0</v>
      </c>
      <c r="F540" s="20" t="str">
        <f>DBCS(UPPER(入力表!E540))</f>
        <v/>
      </c>
      <c r="G540" s="20">
        <v>1</v>
      </c>
    </row>
    <row r="541" spans="1:7" ht="18.75" customHeight="1" x14ac:dyDescent="0.15">
      <c r="A541" s="120">
        <v>538</v>
      </c>
      <c r="B541" s="120" t="str">
        <f>ASC(入力表!B541)</f>
        <v/>
      </c>
      <c r="C541" s="120">
        <f t="shared" si="8"/>
        <v>0</v>
      </c>
      <c r="D541" s="114" t="str">
        <f>DBCS(UPPER(入力表!C541))</f>
        <v/>
      </c>
      <c r="E541" s="20">
        <f>入力表!D541</f>
        <v>0</v>
      </c>
      <c r="F541" s="20" t="str">
        <f>DBCS(UPPER(入力表!E541))</f>
        <v/>
      </c>
      <c r="G541" s="20">
        <v>1</v>
      </c>
    </row>
    <row r="542" spans="1:7" ht="18.75" customHeight="1" x14ac:dyDescent="0.15">
      <c r="A542" s="120">
        <v>539</v>
      </c>
      <c r="B542" s="120" t="str">
        <f>ASC(入力表!B542)</f>
        <v/>
      </c>
      <c r="C542" s="120">
        <f t="shared" si="8"/>
        <v>0</v>
      </c>
      <c r="D542" s="114" t="str">
        <f>DBCS(UPPER(入力表!C542))</f>
        <v/>
      </c>
      <c r="E542" s="20">
        <f>入力表!D542</f>
        <v>0</v>
      </c>
      <c r="F542" s="20" t="str">
        <f>DBCS(UPPER(入力表!E542))</f>
        <v/>
      </c>
      <c r="G542" s="20">
        <v>1</v>
      </c>
    </row>
    <row r="543" spans="1:7" ht="18.75" customHeight="1" x14ac:dyDescent="0.15">
      <c r="A543" s="120">
        <v>540</v>
      </c>
      <c r="B543" s="120" t="str">
        <f>ASC(入力表!B543)</f>
        <v/>
      </c>
      <c r="C543" s="120">
        <f t="shared" si="8"/>
        <v>0</v>
      </c>
      <c r="D543" s="114" t="str">
        <f>DBCS(UPPER(入力表!C543))</f>
        <v/>
      </c>
      <c r="E543" s="20">
        <f>入力表!D543</f>
        <v>0</v>
      </c>
      <c r="F543" s="20" t="str">
        <f>DBCS(UPPER(入力表!E543))</f>
        <v/>
      </c>
      <c r="G543" s="20">
        <v>1</v>
      </c>
    </row>
    <row r="544" spans="1:7" ht="18.75" customHeight="1" x14ac:dyDescent="0.15">
      <c r="A544" s="120">
        <v>541</v>
      </c>
      <c r="B544" s="120" t="str">
        <f>ASC(入力表!B544)</f>
        <v/>
      </c>
      <c r="C544" s="120">
        <f t="shared" si="8"/>
        <v>0</v>
      </c>
      <c r="D544" s="114" t="str">
        <f>DBCS(UPPER(入力表!C544))</f>
        <v/>
      </c>
      <c r="E544" s="20">
        <f>入力表!D544</f>
        <v>0</v>
      </c>
      <c r="F544" s="20" t="str">
        <f>DBCS(UPPER(入力表!E544))</f>
        <v/>
      </c>
      <c r="G544" s="20">
        <v>1</v>
      </c>
    </row>
    <row r="545" spans="1:7" ht="18.75" customHeight="1" x14ac:dyDescent="0.15">
      <c r="A545" s="120">
        <v>542</v>
      </c>
      <c r="B545" s="120" t="str">
        <f>ASC(入力表!B545)</f>
        <v/>
      </c>
      <c r="C545" s="120">
        <f t="shared" si="8"/>
        <v>0</v>
      </c>
      <c r="D545" s="114" t="str">
        <f>DBCS(UPPER(入力表!C545))</f>
        <v/>
      </c>
      <c r="E545" s="20">
        <f>入力表!D545</f>
        <v>0</v>
      </c>
      <c r="F545" s="20" t="str">
        <f>DBCS(UPPER(入力表!E545))</f>
        <v/>
      </c>
      <c r="G545" s="20">
        <v>1</v>
      </c>
    </row>
    <row r="546" spans="1:7" ht="18.75" customHeight="1" x14ac:dyDescent="0.15">
      <c r="A546" s="120">
        <v>543</v>
      </c>
      <c r="B546" s="120" t="str">
        <f>ASC(入力表!B546)</f>
        <v/>
      </c>
      <c r="C546" s="120">
        <f t="shared" si="8"/>
        <v>0</v>
      </c>
      <c r="D546" s="114" t="str">
        <f>DBCS(UPPER(入力表!C546))</f>
        <v/>
      </c>
      <c r="E546" s="20">
        <f>入力表!D546</f>
        <v>0</v>
      </c>
      <c r="F546" s="20" t="str">
        <f>DBCS(UPPER(入力表!E546))</f>
        <v/>
      </c>
      <c r="G546" s="20">
        <v>1</v>
      </c>
    </row>
    <row r="547" spans="1:7" ht="18.75" customHeight="1" x14ac:dyDescent="0.15">
      <c r="A547" s="120">
        <v>544</v>
      </c>
      <c r="B547" s="120" t="str">
        <f>ASC(入力表!B547)</f>
        <v/>
      </c>
      <c r="C547" s="120">
        <f t="shared" si="8"/>
        <v>0</v>
      </c>
      <c r="D547" s="114" t="str">
        <f>DBCS(UPPER(入力表!C547))</f>
        <v/>
      </c>
      <c r="E547" s="20">
        <f>入力表!D547</f>
        <v>0</v>
      </c>
      <c r="F547" s="20" t="str">
        <f>DBCS(UPPER(入力表!E547))</f>
        <v/>
      </c>
      <c r="G547" s="20">
        <v>1</v>
      </c>
    </row>
    <row r="548" spans="1:7" ht="18.75" customHeight="1" x14ac:dyDescent="0.15">
      <c r="A548" s="120">
        <v>545</v>
      </c>
      <c r="B548" s="120" t="str">
        <f>ASC(入力表!B548)</f>
        <v/>
      </c>
      <c r="C548" s="120">
        <f t="shared" si="8"/>
        <v>0</v>
      </c>
      <c r="D548" s="114" t="str">
        <f>DBCS(UPPER(入力表!C548))</f>
        <v/>
      </c>
      <c r="E548" s="20">
        <f>入力表!D548</f>
        <v>0</v>
      </c>
      <c r="F548" s="20" t="str">
        <f>DBCS(UPPER(入力表!E548))</f>
        <v/>
      </c>
      <c r="G548" s="20">
        <v>1</v>
      </c>
    </row>
    <row r="549" spans="1:7" ht="18.75" customHeight="1" x14ac:dyDescent="0.15">
      <c r="A549" s="120">
        <v>546</v>
      </c>
      <c r="B549" s="120" t="str">
        <f>ASC(入力表!B549)</f>
        <v/>
      </c>
      <c r="C549" s="120">
        <f t="shared" si="8"/>
        <v>0</v>
      </c>
      <c r="D549" s="114" t="str">
        <f>DBCS(UPPER(入力表!C549))</f>
        <v/>
      </c>
      <c r="E549" s="20">
        <f>入力表!D549</f>
        <v>0</v>
      </c>
      <c r="F549" s="20" t="str">
        <f>DBCS(UPPER(入力表!E549))</f>
        <v/>
      </c>
      <c r="G549" s="20">
        <v>1</v>
      </c>
    </row>
    <row r="550" spans="1:7" ht="18.75" customHeight="1" x14ac:dyDescent="0.15">
      <c r="A550" s="120">
        <v>547</v>
      </c>
      <c r="B550" s="120" t="str">
        <f>ASC(入力表!B550)</f>
        <v/>
      </c>
      <c r="C550" s="120">
        <f t="shared" si="8"/>
        <v>0</v>
      </c>
      <c r="D550" s="114" t="str">
        <f>DBCS(UPPER(入力表!C550))</f>
        <v/>
      </c>
      <c r="E550" s="20">
        <f>入力表!D550</f>
        <v>0</v>
      </c>
      <c r="F550" s="20" t="str">
        <f>DBCS(UPPER(入力表!E550))</f>
        <v/>
      </c>
      <c r="G550" s="20">
        <v>1</v>
      </c>
    </row>
    <row r="551" spans="1:7" ht="18.75" customHeight="1" x14ac:dyDescent="0.15">
      <c r="A551" s="120">
        <v>548</v>
      </c>
      <c r="B551" s="120" t="str">
        <f>ASC(入力表!B551)</f>
        <v/>
      </c>
      <c r="C551" s="120">
        <f t="shared" si="8"/>
        <v>0</v>
      </c>
      <c r="D551" s="114" t="str">
        <f>DBCS(UPPER(入力表!C551))</f>
        <v/>
      </c>
      <c r="E551" s="20">
        <f>入力表!D551</f>
        <v>0</v>
      </c>
      <c r="F551" s="20" t="str">
        <f>DBCS(UPPER(入力表!E551))</f>
        <v/>
      </c>
      <c r="G551" s="20">
        <v>1</v>
      </c>
    </row>
    <row r="552" spans="1:7" ht="18.75" customHeight="1" x14ac:dyDescent="0.15">
      <c r="A552" s="120">
        <v>549</v>
      </c>
      <c r="B552" s="120" t="str">
        <f>ASC(入力表!B552)</f>
        <v/>
      </c>
      <c r="C552" s="120">
        <f t="shared" si="8"/>
        <v>0</v>
      </c>
      <c r="D552" s="114" t="str">
        <f>DBCS(UPPER(入力表!C552))</f>
        <v/>
      </c>
      <c r="E552" s="20">
        <f>入力表!D552</f>
        <v>0</v>
      </c>
      <c r="F552" s="20" t="str">
        <f>DBCS(UPPER(入力表!E552))</f>
        <v/>
      </c>
      <c r="G552" s="20">
        <v>1</v>
      </c>
    </row>
    <row r="553" spans="1:7" ht="18.75" customHeight="1" x14ac:dyDescent="0.15">
      <c r="A553" s="120">
        <v>550</v>
      </c>
      <c r="B553" s="120" t="str">
        <f>ASC(入力表!B553)</f>
        <v/>
      </c>
      <c r="C553" s="120">
        <f t="shared" si="8"/>
        <v>0</v>
      </c>
      <c r="D553" s="114" t="str">
        <f>DBCS(UPPER(入力表!C553))</f>
        <v/>
      </c>
      <c r="E553" s="20">
        <f>入力表!D553</f>
        <v>0</v>
      </c>
      <c r="F553" s="20" t="str">
        <f>DBCS(UPPER(入力表!E553))</f>
        <v/>
      </c>
      <c r="G553" s="20">
        <v>1</v>
      </c>
    </row>
    <row r="554" spans="1:7" ht="18.75" customHeight="1" x14ac:dyDescent="0.15">
      <c r="A554" s="120">
        <v>551</v>
      </c>
      <c r="B554" s="120" t="str">
        <f>ASC(入力表!B554)</f>
        <v/>
      </c>
      <c r="C554" s="120">
        <f t="shared" si="8"/>
        <v>0</v>
      </c>
      <c r="D554" s="114" t="str">
        <f>DBCS(UPPER(入力表!C554))</f>
        <v/>
      </c>
      <c r="E554" s="20">
        <f>入力表!D554</f>
        <v>0</v>
      </c>
      <c r="F554" s="20" t="str">
        <f>DBCS(UPPER(入力表!E554))</f>
        <v/>
      </c>
      <c r="G554" s="20">
        <v>1</v>
      </c>
    </row>
    <row r="555" spans="1:7" ht="18.75" customHeight="1" x14ac:dyDescent="0.15">
      <c r="A555" s="120">
        <v>552</v>
      </c>
      <c r="B555" s="120" t="str">
        <f>ASC(入力表!B555)</f>
        <v/>
      </c>
      <c r="C555" s="120">
        <f t="shared" si="8"/>
        <v>0</v>
      </c>
      <c r="D555" s="114" t="str">
        <f>DBCS(UPPER(入力表!C555))</f>
        <v/>
      </c>
      <c r="E555" s="20">
        <f>入力表!D555</f>
        <v>0</v>
      </c>
      <c r="F555" s="20" t="str">
        <f>DBCS(UPPER(入力表!E555))</f>
        <v/>
      </c>
      <c r="G555" s="20">
        <v>1</v>
      </c>
    </row>
    <row r="556" spans="1:7" ht="18.75" customHeight="1" x14ac:dyDescent="0.15">
      <c r="A556" s="120">
        <v>553</v>
      </c>
      <c r="B556" s="120" t="str">
        <f>ASC(入力表!B556)</f>
        <v/>
      </c>
      <c r="C556" s="120">
        <f t="shared" si="8"/>
        <v>0</v>
      </c>
      <c r="D556" s="114" t="str">
        <f>DBCS(UPPER(入力表!C556))</f>
        <v/>
      </c>
      <c r="E556" s="20">
        <f>入力表!D556</f>
        <v>0</v>
      </c>
      <c r="F556" s="20" t="str">
        <f>DBCS(UPPER(入力表!E556))</f>
        <v/>
      </c>
      <c r="G556" s="20">
        <v>1</v>
      </c>
    </row>
    <row r="557" spans="1:7" ht="18.75" customHeight="1" x14ac:dyDescent="0.15">
      <c r="A557" s="120">
        <v>554</v>
      </c>
      <c r="B557" s="120" t="str">
        <f>ASC(入力表!B557)</f>
        <v/>
      </c>
      <c r="C557" s="120">
        <f t="shared" si="8"/>
        <v>0</v>
      </c>
      <c r="D557" s="114" t="str">
        <f>DBCS(UPPER(入力表!C557))</f>
        <v/>
      </c>
      <c r="E557" s="20">
        <f>入力表!D557</f>
        <v>0</v>
      </c>
      <c r="F557" s="20" t="str">
        <f>DBCS(UPPER(入力表!E557))</f>
        <v/>
      </c>
      <c r="G557" s="20">
        <v>1</v>
      </c>
    </row>
    <row r="558" spans="1:7" ht="18.75" customHeight="1" x14ac:dyDescent="0.15">
      <c r="A558" s="120">
        <v>555</v>
      </c>
      <c r="B558" s="120" t="str">
        <f>ASC(入力表!B558)</f>
        <v/>
      </c>
      <c r="C558" s="120">
        <f t="shared" si="8"/>
        <v>0</v>
      </c>
      <c r="D558" s="114" t="str">
        <f>DBCS(UPPER(入力表!C558))</f>
        <v/>
      </c>
      <c r="E558" s="20">
        <f>入力表!D558</f>
        <v>0</v>
      </c>
      <c r="F558" s="20" t="str">
        <f>DBCS(UPPER(入力表!E558))</f>
        <v/>
      </c>
      <c r="G558" s="20">
        <v>1</v>
      </c>
    </row>
    <row r="559" spans="1:7" ht="18.75" customHeight="1" x14ac:dyDescent="0.15">
      <c r="A559" s="120">
        <v>556</v>
      </c>
      <c r="B559" s="120" t="str">
        <f>ASC(入力表!B559)</f>
        <v/>
      </c>
      <c r="C559" s="120">
        <f t="shared" si="8"/>
        <v>0</v>
      </c>
      <c r="D559" s="114" t="str">
        <f>DBCS(UPPER(入力表!C559))</f>
        <v/>
      </c>
      <c r="E559" s="20">
        <f>入力表!D559</f>
        <v>0</v>
      </c>
      <c r="F559" s="20" t="str">
        <f>DBCS(UPPER(入力表!E559))</f>
        <v/>
      </c>
      <c r="G559" s="20">
        <v>1</v>
      </c>
    </row>
    <row r="560" spans="1:7" ht="18.75" customHeight="1" x14ac:dyDescent="0.15">
      <c r="A560" s="120">
        <v>557</v>
      </c>
      <c r="B560" s="120" t="str">
        <f>ASC(入力表!B560)</f>
        <v/>
      </c>
      <c r="C560" s="120">
        <f t="shared" si="8"/>
        <v>0</v>
      </c>
      <c r="D560" s="114" t="str">
        <f>DBCS(UPPER(入力表!C560))</f>
        <v/>
      </c>
      <c r="E560" s="20">
        <f>入力表!D560</f>
        <v>0</v>
      </c>
      <c r="F560" s="20" t="str">
        <f>DBCS(UPPER(入力表!E560))</f>
        <v/>
      </c>
      <c r="G560" s="20">
        <v>1</v>
      </c>
    </row>
    <row r="561" spans="1:7" ht="18.75" customHeight="1" x14ac:dyDescent="0.15">
      <c r="A561" s="120">
        <v>558</v>
      </c>
      <c r="B561" s="120" t="str">
        <f>ASC(入力表!B561)</f>
        <v/>
      </c>
      <c r="C561" s="120">
        <f t="shared" si="8"/>
        <v>0</v>
      </c>
      <c r="D561" s="114" t="str">
        <f>DBCS(UPPER(入力表!C561))</f>
        <v/>
      </c>
      <c r="E561" s="20">
        <f>入力表!D561</f>
        <v>0</v>
      </c>
      <c r="F561" s="20" t="str">
        <f>DBCS(UPPER(入力表!E561))</f>
        <v/>
      </c>
      <c r="G561" s="20">
        <v>1</v>
      </c>
    </row>
    <row r="562" spans="1:7" ht="18.75" customHeight="1" x14ac:dyDescent="0.15">
      <c r="A562" s="120">
        <v>559</v>
      </c>
      <c r="B562" s="120" t="str">
        <f>ASC(入力表!B562)</f>
        <v/>
      </c>
      <c r="C562" s="120">
        <f t="shared" si="8"/>
        <v>0</v>
      </c>
      <c r="D562" s="114" t="str">
        <f>DBCS(UPPER(入力表!C562))</f>
        <v/>
      </c>
      <c r="E562" s="20">
        <f>入力表!D562</f>
        <v>0</v>
      </c>
      <c r="F562" s="20" t="str">
        <f>DBCS(UPPER(入力表!E562))</f>
        <v/>
      </c>
      <c r="G562" s="20">
        <v>1</v>
      </c>
    </row>
    <row r="563" spans="1:7" ht="18.75" customHeight="1" x14ac:dyDescent="0.15">
      <c r="A563" s="120">
        <v>560</v>
      </c>
      <c r="B563" s="120" t="str">
        <f>ASC(入力表!B563)</f>
        <v/>
      </c>
      <c r="C563" s="120">
        <f t="shared" si="8"/>
        <v>0</v>
      </c>
      <c r="D563" s="114" t="str">
        <f>DBCS(UPPER(入力表!C563))</f>
        <v/>
      </c>
      <c r="E563" s="20">
        <f>入力表!D563</f>
        <v>0</v>
      </c>
      <c r="F563" s="20" t="str">
        <f>DBCS(UPPER(入力表!E563))</f>
        <v/>
      </c>
      <c r="G563" s="20">
        <v>1</v>
      </c>
    </row>
    <row r="564" spans="1:7" ht="18.75" customHeight="1" x14ac:dyDescent="0.15">
      <c r="A564" s="120">
        <v>561</v>
      </c>
      <c r="B564" s="120" t="str">
        <f>ASC(入力表!B564)</f>
        <v/>
      </c>
      <c r="C564" s="120">
        <f t="shared" si="8"/>
        <v>0</v>
      </c>
      <c r="D564" s="114" t="str">
        <f>DBCS(UPPER(入力表!C564))</f>
        <v/>
      </c>
      <c r="E564" s="20">
        <f>入力表!D564</f>
        <v>0</v>
      </c>
      <c r="F564" s="20" t="str">
        <f>DBCS(UPPER(入力表!E564))</f>
        <v/>
      </c>
      <c r="G564" s="20">
        <v>1</v>
      </c>
    </row>
    <row r="565" spans="1:7" ht="18.75" customHeight="1" x14ac:dyDescent="0.15">
      <c r="A565" s="120">
        <v>562</v>
      </c>
      <c r="B565" s="120" t="str">
        <f>ASC(入力表!B565)</f>
        <v/>
      </c>
      <c r="C565" s="120">
        <f t="shared" si="8"/>
        <v>0</v>
      </c>
      <c r="D565" s="114" t="str">
        <f>DBCS(UPPER(入力表!C565))</f>
        <v/>
      </c>
      <c r="E565" s="20">
        <f>入力表!D565</f>
        <v>0</v>
      </c>
      <c r="F565" s="20" t="str">
        <f>DBCS(UPPER(入力表!E565))</f>
        <v/>
      </c>
      <c r="G565" s="20">
        <v>1</v>
      </c>
    </row>
    <row r="566" spans="1:7" ht="18.75" customHeight="1" x14ac:dyDescent="0.15">
      <c r="A566" s="120">
        <v>563</v>
      </c>
      <c r="B566" s="120" t="str">
        <f>ASC(入力表!B566)</f>
        <v/>
      </c>
      <c r="C566" s="120">
        <f t="shared" si="8"/>
        <v>0</v>
      </c>
      <c r="D566" s="114" t="str">
        <f>DBCS(UPPER(入力表!C566))</f>
        <v/>
      </c>
      <c r="E566" s="20">
        <f>入力表!D566</f>
        <v>0</v>
      </c>
      <c r="F566" s="20" t="str">
        <f>DBCS(UPPER(入力表!E566))</f>
        <v/>
      </c>
      <c r="G566" s="20">
        <v>1</v>
      </c>
    </row>
    <row r="567" spans="1:7" ht="18.75" customHeight="1" x14ac:dyDescent="0.15">
      <c r="A567" s="120">
        <v>564</v>
      </c>
      <c r="B567" s="120" t="str">
        <f>ASC(入力表!B567)</f>
        <v/>
      </c>
      <c r="C567" s="120">
        <f t="shared" si="8"/>
        <v>0</v>
      </c>
      <c r="D567" s="114" t="str">
        <f>DBCS(UPPER(入力表!C567))</f>
        <v/>
      </c>
      <c r="E567" s="20">
        <f>入力表!D567</f>
        <v>0</v>
      </c>
      <c r="F567" s="20" t="str">
        <f>DBCS(UPPER(入力表!E567))</f>
        <v/>
      </c>
      <c r="G567" s="20">
        <v>1</v>
      </c>
    </row>
    <row r="568" spans="1:7" ht="18.75" customHeight="1" x14ac:dyDescent="0.15">
      <c r="A568" s="120">
        <v>565</v>
      </c>
      <c r="B568" s="120" t="str">
        <f>ASC(入力表!B568)</f>
        <v/>
      </c>
      <c r="C568" s="120">
        <f t="shared" si="8"/>
        <v>0</v>
      </c>
      <c r="D568" s="114" t="str">
        <f>DBCS(UPPER(入力表!C568))</f>
        <v/>
      </c>
      <c r="E568" s="20">
        <f>入力表!D568</f>
        <v>0</v>
      </c>
      <c r="F568" s="20" t="str">
        <f>DBCS(UPPER(入力表!E568))</f>
        <v/>
      </c>
      <c r="G568" s="20">
        <v>1</v>
      </c>
    </row>
    <row r="569" spans="1:7" ht="18.75" customHeight="1" x14ac:dyDescent="0.15">
      <c r="A569" s="120">
        <v>566</v>
      </c>
      <c r="B569" s="120" t="str">
        <f>ASC(入力表!B569)</f>
        <v/>
      </c>
      <c r="C569" s="120">
        <f t="shared" si="8"/>
        <v>0</v>
      </c>
      <c r="D569" s="114" t="str">
        <f>DBCS(UPPER(入力表!C569))</f>
        <v/>
      </c>
      <c r="E569" s="20">
        <f>入力表!D569</f>
        <v>0</v>
      </c>
      <c r="F569" s="20" t="str">
        <f>DBCS(UPPER(入力表!E569))</f>
        <v/>
      </c>
      <c r="G569" s="20">
        <v>1</v>
      </c>
    </row>
    <row r="570" spans="1:7" ht="18.75" customHeight="1" x14ac:dyDescent="0.15">
      <c r="A570" s="120">
        <v>567</v>
      </c>
      <c r="B570" s="120" t="str">
        <f>ASC(入力表!B570)</f>
        <v/>
      </c>
      <c r="C570" s="120">
        <f t="shared" si="8"/>
        <v>0</v>
      </c>
      <c r="D570" s="114" t="str">
        <f>DBCS(UPPER(入力表!C570))</f>
        <v/>
      </c>
      <c r="E570" s="20">
        <f>入力表!D570</f>
        <v>0</v>
      </c>
      <c r="F570" s="20" t="str">
        <f>DBCS(UPPER(入力表!E570))</f>
        <v/>
      </c>
      <c r="G570" s="20">
        <v>1</v>
      </c>
    </row>
    <row r="571" spans="1:7" ht="18.75" customHeight="1" x14ac:dyDescent="0.15">
      <c r="A571" s="120">
        <v>568</v>
      </c>
      <c r="B571" s="120" t="str">
        <f>ASC(入力表!B571)</f>
        <v/>
      </c>
      <c r="C571" s="120">
        <f t="shared" si="8"/>
        <v>0</v>
      </c>
      <c r="D571" s="114" t="str">
        <f>DBCS(UPPER(入力表!C571))</f>
        <v/>
      </c>
      <c r="E571" s="20">
        <f>入力表!D571</f>
        <v>0</v>
      </c>
      <c r="F571" s="20" t="str">
        <f>DBCS(UPPER(入力表!E571))</f>
        <v/>
      </c>
      <c r="G571" s="20">
        <v>1</v>
      </c>
    </row>
    <row r="572" spans="1:7" ht="18.75" customHeight="1" x14ac:dyDescent="0.15">
      <c r="A572" s="120">
        <v>569</v>
      </c>
      <c r="B572" s="120" t="str">
        <f>ASC(入力表!B572)</f>
        <v/>
      </c>
      <c r="C572" s="120">
        <f t="shared" si="8"/>
        <v>0</v>
      </c>
      <c r="D572" s="114" t="str">
        <f>DBCS(UPPER(入力表!C572))</f>
        <v/>
      </c>
      <c r="E572" s="20">
        <f>入力表!D572</f>
        <v>0</v>
      </c>
      <c r="F572" s="20" t="str">
        <f>DBCS(UPPER(入力表!E572))</f>
        <v/>
      </c>
      <c r="G572" s="20">
        <v>1</v>
      </c>
    </row>
    <row r="573" spans="1:7" ht="18.75" customHeight="1" x14ac:dyDescent="0.15">
      <c r="A573" s="120">
        <v>570</v>
      </c>
      <c r="B573" s="120" t="str">
        <f>ASC(入力表!B573)</f>
        <v/>
      </c>
      <c r="C573" s="120">
        <f t="shared" si="8"/>
        <v>0</v>
      </c>
      <c r="D573" s="114" t="str">
        <f>DBCS(UPPER(入力表!C573))</f>
        <v/>
      </c>
      <c r="E573" s="20">
        <f>入力表!D573</f>
        <v>0</v>
      </c>
      <c r="F573" s="20" t="str">
        <f>DBCS(UPPER(入力表!E573))</f>
        <v/>
      </c>
      <c r="G573" s="20">
        <v>1</v>
      </c>
    </row>
    <row r="574" spans="1:7" ht="18.75" customHeight="1" x14ac:dyDescent="0.15">
      <c r="A574" s="120">
        <v>571</v>
      </c>
      <c r="B574" s="120" t="str">
        <f>ASC(入力表!B574)</f>
        <v/>
      </c>
      <c r="C574" s="120">
        <f t="shared" si="8"/>
        <v>0</v>
      </c>
      <c r="D574" s="114" t="str">
        <f>DBCS(UPPER(入力表!C574))</f>
        <v/>
      </c>
      <c r="E574" s="20">
        <f>入力表!D574</f>
        <v>0</v>
      </c>
      <c r="F574" s="20" t="str">
        <f>DBCS(UPPER(入力表!E574))</f>
        <v/>
      </c>
      <c r="G574" s="20">
        <v>1</v>
      </c>
    </row>
    <row r="575" spans="1:7" ht="18.75" customHeight="1" x14ac:dyDescent="0.15">
      <c r="A575" s="120">
        <v>572</v>
      </c>
      <c r="B575" s="120" t="str">
        <f>ASC(入力表!B575)</f>
        <v/>
      </c>
      <c r="C575" s="120">
        <f t="shared" si="8"/>
        <v>0</v>
      </c>
      <c r="D575" s="114" t="str">
        <f>DBCS(UPPER(入力表!C575))</f>
        <v/>
      </c>
      <c r="E575" s="20">
        <f>入力表!D575</f>
        <v>0</v>
      </c>
      <c r="F575" s="20" t="str">
        <f>DBCS(UPPER(入力表!E575))</f>
        <v/>
      </c>
      <c r="G575" s="20">
        <v>1</v>
      </c>
    </row>
    <row r="576" spans="1:7" ht="18.75" customHeight="1" x14ac:dyDescent="0.15">
      <c r="A576" s="120">
        <v>573</v>
      </c>
      <c r="B576" s="120" t="str">
        <f>ASC(入力表!B576)</f>
        <v/>
      </c>
      <c r="C576" s="120">
        <f t="shared" si="8"/>
        <v>0</v>
      </c>
      <c r="D576" s="114" t="str">
        <f>DBCS(UPPER(入力表!C576))</f>
        <v/>
      </c>
      <c r="E576" s="20">
        <f>入力表!D576</f>
        <v>0</v>
      </c>
      <c r="F576" s="20" t="str">
        <f>DBCS(UPPER(入力表!E576))</f>
        <v/>
      </c>
      <c r="G576" s="20">
        <v>1</v>
      </c>
    </row>
    <row r="577" spans="1:7" ht="18.75" customHeight="1" x14ac:dyDescent="0.15">
      <c r="A577" s="120">
        <v>574</v>
      </c>
      <c r="B577" s="120" t="str">
        <f>ASC(入力表!B577)</f>
        <v/>
      </c>
      <c r="C577" s="120">
        <f t="shared" si="8"/>
        <v>0</v>
      </c>
      <c r="D577" s="114" t="str">
        <f>DBCS(UPPER(入力表!C577))</f>
        <v/>
      </c>
      <c r="E577" s="20">
        <f>入力表!D577</f>
        <v>0</v>
      </c>
      <c r="F577" s="20" t="str">
        <f>DBCS(UPPER(入力表!E577))</f>
        <v/>
      </c>
      <c r="G577" s="20">
        <v>1</v>
      </c>
    </row>
    <row r="578" spans="1:7" ht="18.75" customHeight="1" x14ac:dyDescent="0.15">
      <c r="A578" s="120">
        <v>575</v>
      </c>
      <c r="B578" s="120" t="str">
        <f>ASC(入力表!B578)</f>
        <v/>
      </c>
      <c r="C578" s="120">
        <f t="shared" si="8"/>
        <v>0</v>
      </c>
      <c r="D578" s="114" t="str">
        <f>DBCS(UPPER(入力表!C578))</f>
        <v/>
      </c>
      <c r="E578" s="20">
        <f>入力表!D578</f>
        <v>0</v>
      </c>
      <c r="F578" s="20" t="str">
        <f>DBCS(UPPER(入力表!E578))</f>
        <v/>
      </c>
      <c r="G578" s="20">
        <v>1</v>
      </c>
    </row>
    <row r="579" spans="1:7" ht="18.75" customHeight="1" x14ac:dyDescent="0.15">
      <c r="A579" s="120">
        <v>576</v>
      </c>
      <c r="B579" s="120" t="str">
        <f>ASC(入力表!B579)</f>
        <v/>
      </c>
      <c r="C579" s="120">
        <f t="shared" si="8"/>
        <v>0</v>
      </c>
      <c r="D579" s="114" t="str">
        <f>DBCS(UPPER(入力表!C579))</f>
        <v/>
      </c>
      <c r="E579" s="20">
        <f>入力表!D579</f>
        <v>0</v>
      </c>
      <c r="F579" s="20" t="str">
        <f>DBCS(UPPER(入力表!E579))</f>
        <v/>
      </c>
      <c r="G579" s="20">
        <v>1</v>
      </c>
    </row>
    <row r="580" spans="1:7" ht="18.75" customHeight="1" x14ac:dyDescent="0.15">
      <c r="A580" s="120">
        <v>577</v>
      </c>
      <c r="B580" s="120" t="str">
        <f>ASC(入力表!B580)</f>
        <v/>
      </c>
      <c r="C580" s="120">
        <f t="shared" ref="C580:C643" si="9">COUNTIF(B580,"*3??あ*")+COUNTIF(B580,"*3??い*")+COUNTIF(B580,"*3??う*")+COUNTIF(B580,"*3??え*")+COUNTIF(B580,"*3??か*")+COUNTIF(B580,"*3??き*")+COUNTIF(B580,"*3??く*")+COUNTIF(B580,"*3??け*")+COUNTIF(B580,"*3??こ*")+COUNTIF(B580,"*3??を*")+COUNTIF(B580,"*5??あ*")+COUNTIF(B580,"*5??い*")+COUNTIF(B580,"*5??う*")+COUNTIF(B580,"*5??え*")+COUNTIF(B580,"*5??か*")+COUNTIF(B580,"*5??き*")+COUNTIF(B580,"*5??く*")+COUNTIF(B580,"*5??け*")+COUNTIF(B580,"*5??こ*")+COUNTIF(B580,"*5??を*")</f>
        <v>0</v>
      </c>
      <c r="D580" s="114" t="str">
        <f>DBCS(UPPER(入力表!C580))</f>
        <v/>
      </c>
      <c r="E580" s="20">
        <f>入力表!D580</f>
        <v>0</v>
      </c>
      <c r="F580" s="20" t="str">
        <f>DBCS(UPPER(入力表!E580))</f>
        <v/>
      </c>
      <c r="G580" s="20">
        <v>1</v>
      </c>
    </row>
    <row r="581" spans="1:7" ht="18.75" customHeight="1" x14ac:dyDescent="0.15">
      <c r="A581" s="120">
        <v>578</v>
      </c>
      <c r="B581" s="120" t="str">
        <f>ASC(入力表!B581)</f>
        <v/>
      </c>
      <c r="C581" s="120">
        <f t="shared" si="9"/>
        <v>0</v>
      </c>
      <c r="D581" s="114" t="str">
        <f>DBCS(UPPER(入力表!C581))</f>
        <v/>
      </c>
      <c r="E581" s="20">
        <f>入力表!D581</f>
        <v>0</v>
      </c>
      <c r="F581" s="20" t="str">
        <f>DBCS(UPPER(入力表!E581))</f>
        <v/>
      </c>
      <c r="G581" s="20">
        <v>1</v>
      </c>
    </row>
    <row r="582" spans="1:7" ht="18.75" customHeight="1" x14ac:dyDescent="0.15">
      <c r="A582" s="120">
        <v>579</v>
      </c>
      <c r="B582" s="120" t="str">
        <f>ASC(入力表!B582)</f>
        <v/>
      </c>
      <c r="C582" s="120">
        <f t="shared" si="9"/>
        <v>0</v>
      </c>
      <c r="D582" s="114" t="str">
        <f>DBCS(UPPER(入力表!C582))</f>
        <v/>
      </c>
      <c r="E582" s="20">
        <f>入力表!D582</f>
        <v>0</v>
      </c>
      <c r="F582" s="20" t="str">
        <f>DBCS(UPPER(入力表!E582))</f>
        <v/>
      </c>
      <c r="G582" s="20">
        <v>1</v>
      </c>
    </row>
    <row r="583" spans="1:7" ht="18.75" customHeight="1" x14ac:dyDescent="0.15">
      <c r="A583" s="120">
        <v>580</v>
      </c>
      <c r="B583" s="120" t="str">
        <f>ASC(入力表!B583)</f>
        <v/>
      </c>
      <c r="C583" s="120">
        <f t="shared" si="9"/>
        <v>0</v>
      </c>
      <c r="D583" s="114" t="str">
        <f>DBCS(UPPER(入力表!C583))</f>
        <v/>
      </c>
      <c r="E583" s="20">
        <f>入力表!D583</f>
        <v>0</v>
      </c>
      <c r="F583" s="20" t="str">
        <f>DBCS(UPPER(入力表!E583))</f>
        <v/>
      </c>
      <c r="G583" s="20">
        <v>1</v>
      </c>
    </row>
    <row r="584" spans="1:7" ht="18.75" customHeight="1" x14ac:dyDescent="0.15">
      <c r="A584" s="120">
        <v>581</v>
      </c>
      <c r="B584" s="120" t="str">
        <f>ASC(入力表!B584)</f>
        <v/>
      </c>
      <c r="C584" s="120">
        <f t="shared" si="9"/>
        <v>0</v>
      </c>
      <c r="D584" s="114" t="str">
        <f>DBCS(UPPER(入力表!C584))</f>
        <v/>
      </c>
      <c r="E584" s="20">
        <f>入力表!D584</f>
        <v>0</v>
      </c>
      <c r="F584" s="20" t="str">
        <f>DBCS(UPPER(入力表!E584))</f>
        <v/>
      </c>
      <c r="G584" s="20">
        <v>1</v>
      </c>
    </row>
    <row r="585" spans="1:7" ht="18.75" customHeight="1" x14ac:dyDescent="0.15">
      <c r="A585" s="120">
        <v>582</v>
      </c>
      <c r="B585" s="120" t="str">
        <f>ASC(入力表!B585)</f>
        <v/>
      </c>
      <c r="C585" s="120">
        <f t="shared" si="9"/>
        <v>0</v>
      </c>
      <c r="D585" s="114" t="str">
        <f>DBCS(UPPER(入力表!C585))</f>
        <v/>
      </c>
      <c r="E585" s="20">
        <f>入力表!D585</f>
        <v>0</v>
      </c>
      <c r="F585" s="20" t="str">
        <f>DBCS(UPPER(入力表!E585))</f>
        <v/>
      </c>
      <c r="G585" s="20">
        <v>1</v>
      </c>
    </row>
    <row r="586" spans="1:7" ht="18.75" customHeight="1" x14ac:dyDescent="0.15">
      <c r="A586" s="120">
        <v>583</v>
      </c>
      <c r="B586" s="120" t="str">
        <f>ASC(入力表!B586)</f>
        <v/>
      </c>
      <c r="C586" s="120">
        <f t="shared" si="9"/>
        <v>0</v>
      </c>
      <c r="D586" s="114" t="str">
        <f>DBCS(UPPER(入力表!C586))</f>
        <v/>
      </c>
      <c r="E586" s="20">
        <f>入力表!D586</f>
        <v>0</v>
      </c>
      <c r="F586" s="20" t="str">
        <f>DBCS(UPPER(入力表!E586))</f>
        <v/>
      </c>
      <c r="G586" s="20">
        <v>1</v>
      </c>
    </row>
    <row r="587" spans="1:7" ht="18.75" customHeight="1" x14ac:dyDescent="0.15">
      <c r="A587" s="120">
        <v>584</v>
      </c>
      <c r="B587" s="120" t="str">
        <f>ASC(入力表!B587)</f>
        <v/>
      </c>
      <c r="C587" s="120">
        <f t="shared" si="9"/>
        <v>0</v>
      </c>
      <c r="D587" s="114" t="str">
        <f>DBCS(UPPER(入力表!C587))</f>
        <v/>
      </c>
      <c r="E587" s="20">
        <f>入力表!D587</f>
        <v>0</v>
      </c>
      <c r="F587" s="20" t="str">
        <f>DBCS(UPPER(入力表!E587))</f>
        <v/>
      </c>
      <c r="G587" s="20">
        <v>1</v>
      </c>
    </row>
    <row r="588" spans="1:7" ht="18.75" customHeight="1" x14ac:dyDescent="0.15">
      <c r="A588" s="120">
        <v>585</v>
      </c>
      <c r="B588" s="120" t="str">
        <f>ASC(入力表!B588)</f>
        <v/>
      </c>
      <c r="C588" s="120">
        <f t="shared" si="9"/>
        <v>0</v>
      </c>
      <c r="D588" s="114" t="str">
        <f>DBCS(UPPER(入力表!C588))</f>
        <v/>
      </c>
      <c r="E588" s="20">
        <f>入力表!D588</f>
        <v>0</v>
      </c>
      <c r="F588" s="20" t="str">
        <f>DBCS(UPPER(入力表!E588))</f>
        <v/>
      </c>
      <c r="G588" s="20">
        <v>1</v>
      </c>
    </row>
    <row r="589" spans="1:7" ht="18.75" customHeight="1" x14ac:dyDescent="0.15">
      <c r="A589" s="120">
        <v>586</v>
      </c>
      <c r="B589" s="120" t="str">
        <f>ASC(入力表!B589)</f>
        <v/>
      </c>
      <c r="C589" s="120">
        <f t="shared" si="9"/>
        <v>0</v>
      </c>
      <c r="D589" s="114" t="str">
        <f>DBCS(UPPER(入力表!C589))</f>
        <v/>
      </c>
      <c r="E589" s="20">
        <f>入力表!D589</f>
        <v>0</v>
      </c>
      <c r="F589" s="20" t="str">
        <f>DBCS(UPPER(入力表!E589))</f>
        <v/>
      </c>
      <c r="G589" s="20">
        <v>1</v>
      </c>
    </row>
    <row r="590" spans="1:7" ht="18.75" customHeight="1" x14ac:dyDescent="0.15">
      <c r="A590" s="120">
        <v>587</v>
      </c>
      <c r="B590" s="120" t="str">
        <f>ASC(入力表!B590)</f>
        <v/>
      </c>
      <c r="C590" s="120">
        <f t="shared" si="9"/>
        <v>0</v>
      </c>
      <c r="D590" s="114" t="str">
        <f>DBCS(UPPER(入力表!C590))</f>
        <v/>
      </c>
      <c r="E590" s="20">
        <f>入力表!D590</f>
        <v>0</v>
      </c>
      <c r="F590" s="20" t="str">
        <f>DBCS(UPPER(入力表!E590))</f>
        <v/>
      </c>
      <c r="G590" s="20">
        <v>1</v>
      </c>
    </row>
    <row r="591" spans="1:7" ht="18.75" customHeight="1" x14ac:dyDescent="0.15">
      <c r="A591" s="120">
        <v>588</v>
      </c>
      <c r="B591" s="120" t="str">
        <f>ASC(入力表!B591)</f>
        <v/>
      </c>
      <c r="C591" s="120">
        <f t="shared" si="9"/>
        <v>0</v>
      </c>
      <c r="D591" s="114" t="str">
        <f>DBCS(UPPER(入力表!C591))</f>
        <v/>
      </c>
      <c r="E591" s="20">
        <f>入力表!D591</f>
        <v>0</v>
      </c>
      <c r="F591" s="20" t="str">
        <f>DBCS(UPPER(入力表!E591))</f>
        <v/>
      </c>
      <c r="G591" s="20">
        <v>1</v>
      </c>
    </row>
    <row r="592" spans="1:7" ht="18.75" customHeight="1" x14ac:dyDescent="0.15">
      <c r="A592" s="120">
        <v>589</v>
      </c>
      <c r="B592" s="120" t="str">
        <f>ASC(入力表!B592)</f>
        <v/>
      </c>
      <c r="C592" s="120">
        <f t="shared" si="9"/>
        <v>0</v>
      </c>
      <c r="D592" s="114" t="str">
        <f>DBCS(UPPER(入力表!C592))</f>
        <v/>
      </c>
      <c r="E592" s="20">
        <f>入力表!D592</f>
        <v>0</v>
      </c>
      <c r="F592" s="20" t="str">
        <f>DBCS(UPPER(入力表!E592))</f>
        <v/>
      </c>
      <c r="G592" s="20">
        <v>1</v>
      </c>
    </row>
    <row r="593" spans="1:7" ht="18.75" customHeight="1" x14ac:dyDescent="0.15">
      <c r="A593" s="120">
        <v>590</v>
      </c>
      <c r="B593" s="120" t="str">
        <f>ASC(入力表!B593)</f>
        <v/>
      </c>
      <c r="C593" s="120">
        <f t="shared" si="9"/>
        <v>0</v>
      </c>
      <c r="D593" s="114" t="str">
        <f>DBCS(UPPER(入力表!C593))</f>
        <v/>
      </c>
      <c r="E593" s="20">
        <f>入力表!D593</f>
        <v>0</v>
      </c>
      <c r="F593" s="20" t="str">
        <f>DBCS(UPPER(入力表!E593))</f>
        <v/>
      </c>
      <c r="G593" s="20">
        <v>1</v>
      </c>
    </row>
    <row r="594" spans="1:7" ht="18.75" customHeight="1" x14ac:dyDescent="0.15">
      <c r="A594" s="120">
        <v>591</v>
      </c>
      <c r="B594" s="120" t="str">
        <f>ASC(入力表!B594)</f>
        <v/>
      </c>
      <c r="C594" s="120">
        <f t="shared" si="9"/>
        <v>0</v>
      </c>
      <c r="D594" s="114" t="str">
        <f>DBCS(UPPER(入力表!C594))</f>
        <v/>
      </c>
      <c r="E594" s="20">
        <f>入力表!D594</f>
        <v>0</v>
      </c>
      <c r="F594" s="20" t="str">
        <f>DBCS(UPPER(入力表!E594))</f>
        <v/>
      </c>
      <c r="G594" s="20">
        <v>1</v>
      </c>
    </row>
    <row r="595" spans="1:7" ht="18.75" customHeight="1" x14ac:dyDescent="0.15">
      <c r="A595" s="120">
        <v>592</v>
      </c>
      <c r="B595" s="120" t="str">
        <f>ASC(入力表!B595)</f>
        <v/>
      </c>
      <c r="C595" s="120">
        <f t="shared" si="9"/>
        <v>0</v>
      </c>
      <c r="D595" s="114" t="str">
        <f>DBCS(UPPER(入力表!C595))</f>
        <v/>
      </c>
      <c r="E595" s="20">
        <f>入力表!D595</f>
        <v>0</v>
      </c>
      <c r="F595" s="20" t="str">
        <f>DBCS(UPPER(入力表!E595))</f>
        <v/>
      </c>
      <c r="G595" s="20">
        <v>1</v>
      </c>
    </row>
    <row r="596" spans="1:7" ht="18.75" customHeight="1" x14ac:dyDescent="0.15">
      <c r="A596" s="120">
        <v>593</v>
      </c>
      <c r="B596" s="120" t="str">
        <f>ASC(入力表!B596)</f>
        <v/>
      </c>
      <c r="C596" s="120">
        <f t="shared" si="9"/>
        <v>0</v>
      </c>
      <c r="D596" s="114" t="str">
        <f>DBCS(UPPER(入力表!C596))</f>
        <v/>
      </c>
      <c r="E596" s="20">
        <f>入力表!D596</f>
        <v>0</v>
      </c>
      <c r="F596" s="20" t="str">
        <f>DBCS(UPPER(入力表!E596))</f>
        <v/>
      </c>
      <c r="G596" s="20">
        <v>1</v>
      </c>
    </row>
    <row r="597" spans="1:7" ht="18.75" customHeight="1" x14ac:dyDescent="0.15">
      <c r="A597" s="120">
        <v>594</v>
      </c>
      <c r="B597" s="120" t="str">
        <f>ASC(入力表!B597)</f>
        <v/>
      </c>
      <c r="C597" s="120">
        <f t="shared" si="9"/>
        <v>0</v>
      </c>
      <c r="D597" s="114" t="str">
        <f>DBCS(UPPER(入力表!C597))</f>
        <v/>
      </c>
      <c r="E597" s="20">
        <f>入力表!D597</f>
        <v>0</v>
      </c>
      <c r="F597" s="20" t="str">
        <f>DBCS(UPPER(入力表!E597))</f>
        <v/>
      </c>
      <c r="G597" s="20">
        <v>1</v>
      </c>
    </row>
    <row r="598" spans="1:7" ht="18.75" customHeight="1" x14ac:dyDescent="0.15">
      <c r="A598" s="120">
        <v>595</v>
      </c>
      <c r="B598" s="120" t="str">
        <f>ASC(入力表!B598)</f>
        <v/>
      </c>
      <c r="C598" s="120">
        <f t="shared" si="9"/>
        <v>0</v>
      </c>
      <c r="D598" s="114" t="str">
        <f>DBCS(UPPER(入力表!C598))</f>
        <v/>
      </c>
      <c r="E598" s="20">
        <f>入力表!D598</f>
        <v>0</v>
      </c>
      <c r="F598" s="20" t="str">
        <f>DBCS(UPPER(入力表!E598))</f>
        <v/>
      </c>
      <c r="G598" s="20">
        <v>1</v>
      </c>
    </row>
    <row r="599" spans="1:7" ht="18.75" customHeight="1" x14ac:dyDescent="0.15">
      <c r="A599" s="120">
        <v>596</v>
      </c>
      <c r="B599" s="120" t="str">
        <f>ASC(入力表!B599)</f>
        <v/>
      </c>
      <c r="C599" s="120">
        <f t="shared" si="9"/>
        <v>0</v>
      </c>
      <c r="D599" s="114" t="str">
        <f>DBCS(UPPER(入力表!C599))</f>
        <v/>
      </c>
      <c r="E599" s="20">
        <f>入力表!D599</f>
        <v>0</v>
      </c>
      <c r="F599" s="20" t="str">
        <f>DBCS(UPPER(入力表!E599))</f>
        <v/>
      </c>
      <c r="G599" s="20">
        <v>1</v>
      </c>
    </row>
    <row r="600" spans="1:7" ht="18.75" customHeight="1" x14ac:dyDescent="0.15">
      <c r="A600" s="120">
        <v>597</v>
      </c>
      <c r="B600" s="120" t="str">
        <f>ASC(入力表!B600)</f>
        <v/>
      </c>
      <c r="C600" s="120">
        <f t="shared" si="9"/>
        <v>0</v>
      </c>
      <c r="D600" s="114" t="str">
        <f>DBCS(UPPER(入力表!C600))</f>
        <v/>
      </c>
      <c r="E600" s="20">
        <f>入力表!D600</f>
        <v>0</v>
      </c>
      <c r="F600" s="20" t="str">
        <f>DBCS(UPPER(入力表!E600))</f>
        <v/>
      </c>
      <c r="G600" s="20">
        <v>1</v>
      </c>
    </row>
    <row r="601" spans="1:7" ht="18.75" customHeight="1" x14ac:dyDescent="0.15">
      <c r="A601" s="120">
        <v>598</v>
      </c>
      <c r="B601" s="120" t="str">
        <f>ASC(入力表!B601)</f>
        <v/>
      </c>
      <c r="C601" s="120">
        <f t="shared" si="9"/>
        <v>0</v>
      </c>
      <c r="D601" s="114" t="str">
        <f>DBCS(UPPER(入力表!C601))</f>
        <v/>
      </c>
      <c r="E601" s="20">
        <f>入力表!D601</f>
        <v>0</v>
      </c>
      <c r="F601" s="20" t="str">
        <f>DBCS(UPPER(入力表!E601))</f>
        <v/>
      </c>
      <c r="G601" s="20">
        <v>1</v>
      </c>
    </row>
    <row r="602" spans="1:7" ht="18.75" customHeight="1" x14ac:dyDescent="0.15">
      <c r="A602" s="120">
        <v>599</v>
      </c>
      <c r="B602" s="120" t="str">
        <f>ASC(入力表!B602)</f>
        <v/>
      </c>
      <c r="C602" s="120">
        <f t="shared" si="9"/>
        <v>0</v>
      </c>
      <c r="D602" s="114" t="str">
        <f>DBCS(UPPER(入力表!C602))</f>
        <v/>
      </c>
      <c r="E602" s="20">
        <f>入力表!D602</f>
        <v>0</v>
      </c>
      <c r="F602" s="20" t="str">
        <f>DBCS(UPPER(入力表!E602))</f>
        <v/>
      </c>
      <c r="G602" s="20">
        <v>1</v>
      </c>
    </row>
    <row r="603" spans="1:7" ht="18.75" customHeight="1" x14ac:dyDescent="0.15">
      <c r="A603" s="120">
        <v>600</v>
      </c>
      <c r="B603" s="120" t="str">
        <f>ASC(入力表!B603)</f>
        <v/>
      </c>
      <c r="C603" s="120">
        <f t="shared" si="9"/>
        <v>0</v>
      </c>
      <c r="D603" s="114" t="str">
        <f>DBCS(UPPER(入力表!C603))</f>
        <v/>
      </c>
      <c r="E603" s="20">
        <f>入力表!D603</f>
        <v>0</v>
      </c>
      <c r="F603" s="20" t="str">
        <f>DBCS(UPPER(入力表!E603))</f>
        <v/>
      </c>
      <c r="G603" s="20">
        <v>1</v>
      </c>
    </row>
    <row r="604" spans="1:7" ht="18.75" customHeight="1" x14ac:dyDescent="0.15">
      <c r="A604" s="120">
        <v>601</v>
      </c>
      <c r="B604" s="120" t="str">
        <f>ASC(入力表!B604)</f>
        <v/>
      </c>
      <c r="C604" s="120">
        <f t="shared" si="9"/>
        <v>0</v>
      </c>
      <c r="D604" s="114" t="str">
        <f>DBCS(UPPER(入力表!C604))</f>
        <v/>
      </c>
      <c r="E604" s="20">
        <f>入力表!D604</f>
        <v>0</v>
      </c>
      <c r="F604" s="20" t="str">
        <f>DBCS(UPPER(入力表!E604))</f>
        <v/>
      </c>
      <c r="G604" s="20">
        <v>1</v>
      </c>
    </row>
    <row r="605" spans="1:7" ht="18.75" customHeight="1" x14ac:dyDescent="0.15">
      <c r="A605" s="120">
        <v>602</v>
      </c>
      <c r="B605" s="120" t="str">
        <f>ASC(入力表!B605)</f>
        <v/>
      </c>
      <c r="C605" s="120">
        <f t="shared" si="9"/>
        <v>0</v>
      </c>
      <c r="D605" s="114" t="str">
        <f>DBCS(UPPER(入力表!C605))</f>
        <v/>
      </c>
      <c r="E605" s="20">
        <f>入力表!D605</f>
        <v>0</v>
      </c>
      <c r="F605" s="20" t="str">
        <f>DBCS(UPPER(入力表!E605))</f>
        <v/>
      </c>
      <c r="G605" s="20">
        <v>1</v>
      </c>
    </row>
    <row r="606" spans="1:7" ht="18.75" customHeight="1" x14ac:dyDescent="0.15">
      <c r="A606" s="120">
        <v>603</v>
      </c>
      <c r="B606" s="120" t="str">
        <f>ASC(入力表!B606)</f>
        <v/>
      </c>
      <c r="C606" s="120">
        <f t="shared" si="9"/>
        <v>0</v>
      </c>
      <c r="D606" s="114" t="str">
        <f>DBCS(UPPER(入力表!C606))</f>
        <v/>
      </c>
      <c r="E606" s="20">
        <f>入力表!D606</f>
        <v>0</v>
      </c>
      <c r="F606" s="20" t="str">
        <f>DBCS(UPPER(入力表!E606))</f>
        <v/>
      </c>
      <c r="G606" s="20">
        <v>1</v>
      </c>
    </row>
    <row r="607" spans="1:7" ht="18.75" customHeight="1" x14ac:dyDescent="0.15">
      <c r="A607" s="120">
        <v>604</v>
      </c>
      <c r="B607" s="120" t="str">
        <f>ASC(入力表!B607)</f>
        <v/>
      </c>
      <c r="C607" s="120">
        <f t="shared" si="9"/>
        <v>0</v>
      </c>
      <c r="D607" s="114" t="str">
        <f>DBCS(UPPER(入力表!C607))</f>
        <v/>
      </c>
      <c r="E607" s="20">
        <f>入力表!D607</f>
        <v>0</v>
      </c>
      <c r="F607" s="20" t="str">
        <f>DBCS(UPPER(入力表!E607))</f>
        <v/>
      </c>
      <c r="G607" s="20">
        <v>1</v>
      </c>
    </row>
    <row r="608" spans="1:7" ht="18.75" customHeight="1" x14ac:dyDescent="0.15">
      <c r="A608" s="120">
        <v>605</v>
      </c>
      <c r="B608" s="120" t="str">
        <f>ASC(入力表!B608)</f>
        <v/>
      </c>
      <c r="C608" s="120">
        <f t="shared" si="9"/>
        <v>0</v>
      </c>
      <c r="D608" s="114" t="str">
        <f>DBCS(UPPER(入力表!C608))</f>
        <v/>
      </c>
      <c r="E608" s="20">
        <f>入力表!D608</f>
        <v>0</v>
      </c>
      <c r="F608" s="20" t="str">
        <f>DBCS(UPPER(入力表!E608))</f>
        <v/>
      </c>
      <c r="G608" s="20">
        <v>1</v>
      </c>
    </row>
    <row r="609" spans="1:7" ht="18.75" customHeight="1" x14ac:dyDescent="0.15">
      <c r="A609" s="120">
        <v>606</v>
      </c>
      <c r="B609" s="120" t="str">
        <f>ASC(入力表!B609)</f>
        <v/>
      </c>
      <c r="C609" s="120">
        <f t="shared" si="9"/>
        <v>0</v>
      </c>
      <c r="D609" s="114" t="str">
        <f>DBCS(UPPER(入力表!C609))</f>
        <v/>
      </c>
      <c r="E609" s="20">
        <f>入力表!D609</f>
        <v>0</v>
      </c>
      <c r="F609" s="20" t="str">
        <f>DBCS(UPPER(入力表!E609))</f>
        <v/>
      </c>
      <c r="G609" s="20">
        <v>1</v>
      </c>
    </row>
    <row r="610" spans="1:7" ht="18.75" customHeight="1" x14ac:dyDescent="0.15">
      <c r="A610" s="120">
        <v>607</v>
      </c>
      <c r="B610" s="120" t="str">
        <f>ASC(入力表!B610)</f>
        <v/>
      </c>
      <c r="C610" s="120">
        <f t="shared" si="9"/>
        <v>0</v>
      </c>
      <c r="D610" s="114" t="str">
        <f>DBCS(UPPER(入力表!C610))</f>
        <v/>
      </c>
      <c r="E610" s="20">
        <f>入力表!D610</f>
        <v>0</v>
      </c>
      <c r="F610" s="20" t="str">
        <f>DBCS(UPPER(入力表!E610))</f>
        <v/>
      </c>
      <c r="G610" s="20">
        <v>1</v>
      </c>
    </row>
    <row r="611" spans="1:7" ht="18.75" customHeight="1" x14ac:dyDescent="0.15">
      <c r="A611" s="120">
        <v>608</v>
      </c>
      <c r="B611" s="120" t="str">
        <f>ASC(入力表!B611)</f>
        <v/>
      </c>
      <c r="C611" s="120">
        <f t="shared" si="9"/>
        <v>0</v>
      </c>
      <c r="D611" s="114" t="str">
        <f>DBCS(UPPER(入力表!C611))</f>
        <v/>
      </c>
      <c r="E611" s="20">
        <f>入力表!D611</f>
        <v>0</v>
      </c>
      <c r="F611" s="20" t="str">
        <f>DBCS(UPPER(入力表!E611))</f>
        <v/>
      </c>
      <c r="G611" s="20">
        <v>1</v>
      </c>
    </row>
    <row r="612" spans="1:7" ht="18.75" customHeight="1" x14ac:dyDescent="0.15">
      <c r="A612" s="120">
        <v>609</v>
      </c>
      <c r="B612" s="120" t="str">
        <f>ASC(入力表!B612)</f>
        <v/>
      </c>
      <c r="C612" s="120">
        <f t="shared" si="9"/>
        <v>0</v>
      </c>
      <c r="D612" s="114" t="str">
        <f>DBCS(UPPER(入力表!C612))</f>
        <v/>
      </c>
      <c r="E612" s="20">
        <f>入力表!D612</f>
        <v>0</v>
      </c>
      <c r="F612" s="20" t="str">
        <f>DBCS(UPPER(入力表!E612))</f>
        <v/>
      </c>
      <c r="G612" s="20">
        <v>1</v>
      </c>
    </row>
    <row r="613" spans="1:7" ht="18.75" customHeight="1" x14ac:dyDescent="0.15">
      <c r="A613" s="120">
        <v>610</v>
      </c>
      <c r="B613" s="120" t="str">
        <f>ASC(入力表!B613)</f>
        <v/>
      </c>
      <c r="C613" s="120">
        <f t="shared" si="9"/>
        <v>0</v>
      </c>
      <c r="D613" s="114" t="str">
        <f>DBCS(UPPER(入力表!C613))</f>
        <v/>
      </c>
      <c r="E613" s="20">
        <f>入力表!D613</f>
        <v>0</v>
      </c>
      <c r="F613" s="20" t="str">
        <f>DBCS(UPPER(入力表!E613))</f>
        <v/>
      </c>
      <c r="G613" s="20">
        <v>1</v>
      </c>
    </row>
    <row r="614" spans="1:7" ht="18.75" customHeight="1" x14ac:dyDescent="0.15">
      <c r="A614" s="120">
        <v>611</v>
      </c>
      <c r="B614" s="120" t="str">
        <f>ASC(入力表!B614)</f>
        <v/>
      </c>
      <c r="C614" s="120">
        <f t="shared" si="9"/>
        <v>0</v>
      </c>
      <c r="D614" s="114" t="str">
        <f>DBCS(UPPER(入力表!C614))</f>
        <v/>
      </c>
      <c r="E614" s="20">
        <f>入力表!D614</f>
        <v>0</v>
      </c>
      <c r="F614" s="20" t="str">
        <f>DBCS(UPPER(入力表!E614))</f>
        <v/>
      </c>
      <c r="G614" s="20">
        <v>1</v>
      </c>
    </row>
    <row r="615" spans="1:7" ht="18.75" customHeight="1" x14ac:dyDescent="0.15">
      <c r="A615" s="120">
        <v>612</v>
      </c>
      <c r="B615" s="120" t="str">
        <f>ASC(入力表!B615)</f>
        <v/>
      </c>
      <c r="C615" s="120">
        <f t="shared" si="9"/>
        <v>0</v>
      </c>
      <c r="D615" s="114" t="str">
        <f>DBCS(UPPER(入力表!C615))</f>
        <v/>
      </c>
      <c r="E615" s="20">
        <f>入力表!D615</f>
        <v>0</v>
      </c>
      <c r="F615" s="20" t="str">
        <f>DBCS(UPPER(入力表!E615))</f>
        <v/>
      </c>
      <c r="G615" s="20">
        <v>1</v>
      </c>
    </row>
    <row r="616" spans="1:7" ht="18.75" customHeight="1" x14ac:dyDescent="0.15">
      <c r="A616" s="120">
        <v>613</v>
      </c>
      <c r="B616" s="120" t="str">
        <f>ASC(入力表!B616)</f>
        <v/>
      </c>
      <c r="C616" s="120">
        <f t="shared" si="9"/>
        <v>0</v>
      </c>
      <c r="D616" s="114" t="str">
        <f>DBCS(UPPER(入力表!C616))</f>
        <v/>
      </c>
      <c r="E616" s="20">
        <f>入力表!D616</f>
        <v>0</v>
      </c>
      <c r="F616" s="20" t="str">
        <f>DBCS(UPPER(入力表!E616))</f>
        <v/>
      </c>
      <c r="G616" s="20">
        <v>1</v>
      </c>
    </row>
    <row r="617" spans="1:7" ht="18.75" customHeight="1" x14ac:dyDescent="0.15">
      <c r="A617" s="120">
        <v>614</v>
      </c>
      <c r="B617" s="120" t="str">
        <f>ASC(入力表!B617)</f>
        <v/>
      </c>
      <c r="C617" s="120">
        <f t="shared" si="9"/>
        <v>0</v>
      </c>
      <c r="D617" s="114" t="str">
        <f>DBCS(UPPER(入力表!C617))</f>
        <v/>
      </c>
      <c r="E617" s="20">
        <f>入力表!D617</f>
        <v>0</v>
      </c>
      <c r="F617" s="20" t="str">
        <f>DBCS(UPPER(入力表!E617))</f>
        <v/>
      </c>
      <c r="G617" s="20">
        <v>1</v>
      </c>
    </row>
    <row r="618" spans="1:7" ht="18.75" customHeight="1" x14ac:dyDescent="0.15">
      <c r="A618" s="120">
        <v>615</v>
      </c>
      <c r="B618" s="120" t="str">
        <f>ASC(入力表!B618)</f>
        <v/>
      </c>
      <c r="C618" s="120">
        <f t="shared" si="9"/>
        <v>0</v>
      </c>
      <c r="D618" s="114" t="str">
        <f>DBCS(UPPER(入力表!C618))</f>
        <v/>
      </c>
      <c r="E618" s="20">
        <f>入力表!D618</f>
        <v>0</v>
      </c>
      <c r="F618" s="20" t="str">
        <f>DBCS(UPPER(入力表!E618))</f>
        <v/>
      </c>
      <c r="G618" s="20">
        <v>1</v>
      </c>
    </row>
    <row r="619" spans="1:7" ht="18.75" customHeight="1" x14ac:dyDescent="0.15">
      <c r="A619" s="120">
        <v>616</v>
      </c>
      <c r="B619" s="120" t="str">
        <f>ASC(入力表!B619)</f>
        <v/>
      </c>
      <c r="C619" s="120">
        <f t="shared" si="9"/>
        <v>0</v>
      </c>
      <c r="D619" s="114" t="str">
        <f>DBCS(UPPER(入力表!C619))</f>
        <v/>
      </c>
      <c r="E619" s="20">
        <f>入力表!D619</f>
        <v>0</v>
      </c>
      <c r="F619" s="20" t="str">
        <f>DBCS(UPPER(入力表!E619))</f>
        <v/>
      </c>
      <c r="G619" s="20">
        <v>1</v>
      </c>
    </row>
    <row r="620" spans="1:7" ht="18.75" customHeight="1" x14ac:dyDescent="0.15">
      <c r="A620" s="120">
        <v>617</v>
      </c>
      <c r="B620" s="120" t="str">
        <f>ASC(入力表!B620)</f>
        <v/>
      </c>
      <c r="C620" s="120">
        <f t="shared" si="9"/>
        <v>0</v>
      </c>
      <c r="D620" s="114" t="str">
        <f>DBCS(UPPER(入力表!C620))</f>
        <v/>
      </c>
      <c r="E620" s="20">
        <f>入力表!D620</f>
        <v>0</v>
      </c>
      <c r="F620" s="20" t="str">
        <f>DBCS(UPPER(入力表!E620))</f>
        <v/>
      </c>
      <c r="G620" s="20">
        <v>1</v>
      </c>
    </row>
    <row r="621" spans="1:7" ht="18.75" customHeight="1" x14ac:dyDescent="0.15">
      <c r="A621" s="120">
        <v>618</v>
      </c>
      <c r="B621" s="120" t="str">
        <f>ASC(入力表!B621)</f>
        <v/>
      </c>
      <c r="C621" s="120">
        <f t="shared" si="9"/>
        <v>0</v>
      </c>
      <c r="D621" s="114" t="str">
        <f>DBCS(UPPER(入力表!C621))</f>
        <v/>
      </c>
      <c r="E621" s="20">
        <f>入力表!D621</f>
        <v>0</v>
      </c>
      <c r="F621" s="20" t="str">
        <f>DBCS(UPPER(入力表!E621))</f>
        <v/>
      </c>
      <c r="G621" s="20">
        <v>1</v>
      </c>
    </row>
    <row r="622" spans="1:7" ht="18.75" customHeight="1" x14ac:dyDescent="0.15">
      <c r="A622" s="120">
        <v>619</v>
      </c>
      <c r="B622" s="120" t="str">
        <f>ASC(入力表!B622)</f>
        <v/>
      </c>
      <c r="C622" s="120">
        <f t="shared" si="9"/>
        <v>0</v>
      </c>
      <c r="D622" s="114" t="str">
        <f>DBCS(UPPER(入力表!C622))</f>
        <v/>
      </c>
      <c r="E622" s="20">
        <f>入力表!D622</f>
        <v>0</v>
      </c>
      <c r="F622" s="20" t="str">
        <f>DBCS(UPPER(入力表!E622))</f>
        <v/>
      </c>
      <c r="G622" s="20">
        <v>1</v>
      </c>
    </row>
    <row r="623" spans="1:7" ht="18.75" customHeight="1" x14ac:dyDescent="0.15">
      <c r="A623" s="120">
        <v>620</v>
      </c>
      <c r="B623" s="120" t="str">
        <f>ASC(入力表!B623)</f>
        <v/>
      </c>
      <c r="C623" s="120">
        <f t="shared" si="9"/>
        <v>0</v>
      </c>
      <c r="D623" s="114" t="str">
        <f>DBCS(UPPER(入力表!C623))</f>
        <v/>
      </c>
      <c r="E623" s="20">
        <f>入力表!D623</f>
        <v>0</v>
      </c>
      <c r="F623" s="20" t="str">
        <f>DBCS(UPPER(入力表!E623))</f>
        <v/>
      </c>
      <c r="G623" s="20">
        <v>1</v>
      </c>
    </row>
    <row r="624" spans="1:7" ht="18.75" customHeight="1" x14ac:dyDescent="0.15">
      <c r="A624" s="120">
        <v>621</v>
      </c>
      <c r="B624" s="120" t="str">
        <f>ASC(入力表!B624)</f>
        <v/>
      </c>
      <c r="C624" s="120">
        <f t="shared" si="9"/>
        <v>0</v>
      </c>
      <c r="D624" s="114" t="str">
        <f>DBCS(UPPER(入力表!C624))</f>
        <v/>
      </c>
      <c r="E624" s="20">
        <f>入力表!D624</f>
        <v>0</v>
      </c>
      <c r="F624" s="20" t="str">
        <f>DBCS(UPPER(入力表!E624))</f>
        <v/>
      </c>
      <c r="G624" s="20">
        <v>1</v>
      </c>
    </row>
    <row r="625" spans="1:7" ht="18.75" customHeight="1" x14ac:dyDescent="0.15">
      <c r="A625" s="120">
        <v>622</v>
      </c>
      <c r="B625" s="120" t="str">
        <f>ASC(入力表!B625)</f>
        <v/>
      </c>
      <c r="C625" s="120">
        <f t="shared" si="9"/>
        <v>0</v>
      </c>
      <c r="D625" s="114" t="str">
        <f>DBCS(UPPER(入力表!C625))</f>
        <v/>
      </c>
      <c r="E625" s="20">
        <f>入力表!D625</f>
        <v>0</v>
      </c>
      <c r="F625" s="20" t="str">
        <f>DBCS(UPPER(入力表!E625))</f>
        <v/>
      </c>
      <c r="G625" s="20">
        <v>1</v>
      </c>
    </row>
    <row r="626" spans="1:7" ht="18.75" customHeight="1" x14ac:dyDescent="0.15">
      <c r="A626" s="120">
        <v>623</v>
      </c>
      <c r="B626" s="120" t="str">
        <f>ASC(入力表!B626)</f>
        <v/>
      </c>
      <c r="C626" s="120">
        <f t="shared" si="9"/>
        <v>0</v>
      </c>
      <c r="D626" s="114" t="str">
        <f>DBCS(UPPER(入力表!C626))</f>
        <v/>
      </c>
      <c r="E626" s="20">
        <f>入力表!D626</f>
        <v>0</v>
      </c>
      <c r="F626" s="20" t="str">
        <f>DBCS(UPPER(入力表!E626))</f>
        <v/>
      </c>
      <c r="G626" s="20">
        <v>1</v>
      </c>
    </row>
    <row r="627" spans="1:7" ht="18.75" customHeight="1" x14ac:dyDescent="0.15">
      <c r="A627" s="120">
        <v>624</v>
      </c>
      <c r="B627" s="120" t="str">
        <f>ASC(入力表!B627)</f>
        <v/>
      </c>
      <c r="C627" s="120">
        <f t="shared" si="9"/>
        <v>0</v>
      </c>
      <c r="D627" s="114" t="str">
        <f>DBCS(UPPER(入力表!C627))</f>
        <v/>
      </c>
      <c r="E627" s="20">
        <f>入力表!D627</f>
        <v>0</v>
      </c>
      <c r="F627" s="20" t="str">
        <f>DBCS(UPPER(入力表!E627))</f>
        <v/>
      </c>
      <c r="G627" s="20">
        <v>1</v>
      </c>
    </row>
    <row r="628" spans="1:7" ht="18.75" customHeight="1" x14ac:dyDescent="0.15">
      <c r="A628" s="120">
        <v>625</v>
      </c>
      <c r="B628" s="120" t="str">
        <f>ASC(入力表!B628)</f>
        <v/>
      </c>
      <c r="C628" s="120">
        <f t="shared" si="9"/>
        <v>0</v>
      </c>
      <c r="D628" s="114" t="str">
        <f>DBCS(UPPER(入力表!C628))</f>
        <v/>
      </c>
      <c r="E628" s="20">
        <f>入力表!D628</f>
        <v>0</v>
      </c>
      <c r="F628" s="20" t="str">
        <f>DBCS(UPPER(入力表!E628))</f>
        <v/>
      </c>
      <c r="G628" s="20">
        <v>1</v>
      </c>
    </row>
    <row r="629" spans="1:7" ht="18.75" customHeight="1" x14ac:dyDescent="0.15">
      <c r="A629" s="120">
        <v>626</v>
      </c>
      <c r="B629" s="120" t="str">
        <f>ASC(入力表!B629)</f>
        <v/>
      </c>
      <c r="C629" s="120">
        <f t="shared" si="9"/>
        <v>0</v>
      </c>
      <c r="D629" s="114" t="str">
        <f>DBCS(UPPER(入力表!C629))</f>
        <v/>
      </c>
      <c r="E629" s="20">
        <f>入力表!D629</f>
        <v>0</v>
      </c>
      <c r="F629" s="20" t="str">
        <f>DBCS(UPPER(入力表!E629))</f>
        <v/>
      </c>
      <c r="G629" s="20">
        <v>1</v>
      </c>
    </row>
    <row r="630" spans="1:7" ht="18.75" customHeight="1" x14ac:dyDescent="0.15">
      <c r="A630" s="120">
        <v>627</v>
      </c>
      <c r="B630" s="120" t="str">
        <f>ASC(入力表!B630)</f>
        <v/>
      </c>
      <c r="C630" s="120">
        <f t="shared" si="9"/>
        <v>0</v>
      </c>
      <c r="D630" s="114" t="str">
        <f>DBCS(UPPER(入力表!C630))</f>
        <v/>
      </c>
      <c r="E630" s="20">
        <f>入力表!D630</f>
        <v>0</v>
      </c>
      <c r="F630" s="20" t="str">
        <f>DBCS(UPPER(入力表!E630))</f>
        <v/>
      </c>
      <c r="G630" s="20">
        <v>1</v>
      </c>
    </row>
    <row r="631" spans="1:7" ht="18.75" customHeight="1" x14ac:dyDescent="0.15">
      <c r="A631" s="120">
        <v>628</v>
      </c>
      <c r="B631" s="120" t="str">
        <f>ASC(入力表!B631)</f>
        <v/>
      </c>
      <c r="C631" s="120">
        <f t="shared" si="9"/>
        <v>0</v>
      </c>
      <c r="D631" s="114" t="str">
        <f>DBCS(UPPER(入力表!C631))</f>
        <v/>
      </c>
      <c r="E631" s="20">
        <f>入力表!D631</f>
        <v>0</v>
      </c>
      <c r="F631" s="20" t="str">
        <f>DBCS(UPPER(入力表!E631))</f>
        <v/>
      </c>
      <c r="G631" s="20">
        <v>1</v>
      </c>
    </row>
    <row r="632" spans="1:7" ht="18.75" customHeight="1" x14ac:dyDescent="0.15">
      <c r="A632" s="120">
        <v>629</v>
      </c>
      <c r="B632" s="120" t="str">
        <f>ASC(入力表!B632)</f>
        <v/>
      </c>
      <c r="C632" s="120">
        <f t="shared" si="9"/>
        <v>0</v>
      </c>
      <c r="D632" s="114" t="str">
        <f>DBCS(UPPER(入力表!C632))</f>
        <v/>
      </c>
      <c r="E632" s="20">
        <f>入力表!D632</f>
        <v>0</v>
      </c>
      <c r="F632" s="20" t="str">
        <f>DBCS(UPPER(入力表!E632))</f>
        <v/>
      </c>
      <c r="G632" s="20">
        <v>1</v>
      </c>
    </row>
    <row r="633" spans="1:7" ht="18.75" customHeight="1" x14ac:dyDescent="0.15">
      <c r="A633" s="120">
        <v>630</v>
      </c>
      <c r="B633" s="120" t="str">
        <f>ASC(入力表!B633)</f>
        <v/>
      </c>
      <c r="C633" s="120">
        <f t="shared" si="9"/>
        <v>0</v>
      </c>
      <c r="D633" s="114" t="str">
        <f>DBCS(UPPER(入力表!C633))</f>
        <v/>
      </c>
      <c r="E633" s="20">
        <f>入力表!D633</f>
        <v>0</v>
      </c>
      <c r="F633" s="20" t="str">
        <f>DBCS(UPPER(入力表!E633))</f>
        <v/>
      </c>
      <c r="G633" s="20">
        <v>1</v>
      </c>
    </row>
    <row r="634" spans="1:7" ht="18.75" customHeight="1" x14ac:dyDescent="0.15">
      <c r="A634" s="120">
        <v>631</v>
      </c>
      <c r="B634" s="120" t="str">
        <f>ASC(入力表!B634)</f>
        <v/>
      </c>
      <c r="C634" s="120">
        <f t="shared" si="9"/>
        <v>0</v>
      </c>
      <c r="D634" s="114" t="str">
        <f>DBCS(UPPER(入力表!C634))</f>
        <v/>
      </c>
      <c r="E634" s="20">
        <f>入力表!D634</f>
        <v>0</v>
      </c>
      <c r="F634" s="20" t="str">
        <f>DBCS(UPPER(入力表!E634))</f>
        <v/>
      </c>
      <c r="G634" s="20">
        <v>1</v>
      </c>
    </row>
    <row r="635" spans="1:7" ht="18.75" customHeight="1" x14ac:dyDescent="0.15">
      <c r="A635" s="120">
        <v>632</v>
      </c>
      <c r="B635" s="120" t="str">
        <f>ASC(入力表!B635)</f>
        <v/>
      </c>
      <c r="C635" s="120">
        <f t="shared" si="9"/>
        <v>0</v>
      </c>
      <c r="D635" s="114" t="str">
        <f>DBCS(UPPER(入力表!C635))</f>
        <v/>
      </c>
      <c r="E635" s="20">
        <f>入力表!D635</f>
        <v>0</v>
      </c>
      <c r="F635" s="20" t="str">
        <f>DBCS(UPPER(入力表!E635))</f>
        <v/>
      </c>
      <c r="G635" s="20">
        <v>1</v>
      </c>
    </row>
    <row r="636" spans="1:7" ht="18.75" customHeight="1" x14ac:dyDescent="0.15">
      <c r="A636" s="120">
        <v>633</v>
      </c>
      <c r="B636" s="120" t="str">
        <f>ASC(入力表!B636)</f>
        <v/>
      </c>
      <c r="C636" s="120">
        <f t="shared" si="9"/>
        <v>0</v>
      </c>
      <c r="D636" s="114" t="str">
        <f>DBCS(UPPER(入力表!C636))</f>
        <v/>
      </c>
      <c r="E636" s="20">
        <f>入力表!D636</f>
        <v>0</v>
      </c>
      <c r="F636" s="20" t="str">
        <f>DBCS(UPPER(入力表!E636))</f>
        <v/>
      </c>
      <c r="G636" s="20">
        <v>1</v>
      </c>
    </row>
    <row r="637" spans="1:7" ht="18.75" customHeight="1" x14ac:dyDescent="0.15">
      <c r="A637" s="120">
        <v>634</v>
      </c>
      <c r="B637" s="120" t="str">
        <f>ASC(入力表!B637)</f>
        <v/>
      </c>
      <c r="C637" s="120">
        <f t="shared" si="9"/>
        <v>0</v>
      </c>
      <c r="D637" s="114" t="str">
        <f>DBCS(UPPER(入力表!C637))</f>
        <v/>
      </c>
      <c r="E637" s="20">
        <f>入力表!D637</f>
        <v>0</v>
      </c>
      <c r="F637" s="20" t="str">
        <f>DBCS(UPPER(入力表!E637))</f>
        <v/>
      </c>
      <c r="G637" s="20">
        <v>1</v>
      </c>
    </row>
    <row r="638" spans="1:7" ht="18.75" customHeight="1" x14ac:dyDescent="0.15">
      <c r="A638" s="120">
        <v>635</v>
      </c>
      <c r="B638" s="120" t="str">
        <f>ASC(入力表!B638)</f>
        <v/>
      </c>
      <c r="C638" s="120">
        <f t="shared" si="9"/>
        <v>0</v>
      </c>
      <c r="D638" s="114" t="str">
        <f>DBCS(UPPER(入力表!C638))</f>
        <v/>
      </c>
      <c r="E638" s="20">
        <f>入力表!D638</f>
        <v>0</v>
      </c>
      <c r="F638" s="20" t="str">
        <f>DBCS(UPPER(入力表!E638))</f>
        <v/>
      </c>
      <c r="G638" s="20">
        <v>1</v>
      </c>
    </row>
    <row r="639" spans="1:7" ht="18.75" customHeight="1" x14ac:dyDescent="0.15">
      <c r="A639" s="120">
        <v>636</v>
      </c>
      <c r="B639" s="120" t="str">
        <f>ASC(入力表!B639)</f>
        <v/>
      </c>
      <c r="C639" s="120">
        <f t="shared" si="9"/>
        <v>0</v>
      </c>
      <c r="D639" s="114" t="str">
        <f>DBCS(UPPER(入力表!C639))</f>
        <v/>
      </c>
      <c r="E639" s="20">
        <f>入力表!D639</f>
        <v>0</v>
      </c>
      <c r="F639" s="20" t="str">
        <f>DBCS(UPPER(入力表!E639))</f>
        <v/>
      </c>
      <c r="G639" s="20">
        <v>1</v>
      </c>
    </row>
    <row r="640" spans="1:7" ht="18.75" customHeight="1" x14ac:dyDescent="0.15">
      <c r="A640" s="120">
        <v>637</v>
      </c>
      <c r="B640" s="120" t="str">
        <f>ASC(入力表!B640)</f>
        <v/>
      </c>
      <c r="C640" s="120">
        <f t="shared" si="9"/>
        <v>0</v>
      </c>
      <c r="D640" s="114" t="str">
        <f>DBCS(UPPER(入力表!C640))</f>
        <v/>
      </c>
      <c r="E640" s="20">
        <f>入力表!D640</f>
        <v>0</v>
      </c>
      <c r="F640" s="20" t="str">
        <f>DBCS(UPPER(入力表!E640))</f>
        <v/>
      </c>
      <c r="G640" s="20">
        <v>1</v>
      </c>
    </row>
    <row r="641" spans="1:7" ht="18.75" customHeight="1" x14ac:dyDescent="0.15">
      <c r="A641" s="120">
        <v>638</v>
      </c>
      <c r="B641" s="120" t="str">
        <f>ASC(入力表!B641)</f>
        <v/>
      </c>
      <c r="C641" s="120">
        <f t="shared" si="9"/>
        <v>0</v>
      </c>
      <c r="D641" s="114" t="str">
        <f>DBCS(UPPER(入力表!C641))</f>
        <v/>
      </c>
      <c r="E641" s="20">
        <f>入力表!D641</f>
        <v>0</v>
      </c>
      <c r="F641" s="20" t="str">
        <f>DBCS(UPPER(入力表!E641))</f>
        <v/>
      </c>
      <c r="G641" s="20">
        <v>1</v>
      </c>
    </row>
    <row r="642" spans="1:7" ht="18.75" customHeight="1" x14ac:dyDescent="0.15">
      <c r="A642" s="120">
        <v>639</v>
      </c>
      <c r="B642" s="120" t="str">
        <f>ASC(入力表!B642)</f>
        <v/>
      </c>
      <c r="C642" s="120">
        <f t="shared" si="9"/>
        <v>0</v>
      </c>
      <c r="D642" s="114" t="str">
        <f>DBCS(UPPER(入力表!C642))</f>
        <v/>
      </c>
      <c r="E642" s="20">
        <f>入力表!D642</f>
        <v>0</v>
      </c>
      <c r="F642" s="20" t="str">
        <f>DBCS(UPPER(入力表!E642))</f>
        <v/>
      </c>
      <c r="G642" s="20">
        <v>1</v>
      </c>
    </row>
    <row r="643" spans="1:7" ht="18.75" customHeight="1" x14ac:dyDescent="0.15">
      <c r="A643" s="120">
        <v>640</v>
      </c>
      <c r="B643" s="120" t="str">
        <f>ASC(入力表!B643)</f>
        <v/>
      </c>
      <c r="C643" s="120">
        <f t="shared" si="9"/>
        <v>0</v>
      </c>
      <c r="D643" s="114" t="str">
        <f>DBCS(UPPER(入力表!C643))</f>
        <v/>
      </c>
      <c r="E643" s="20">
        <f>入力表!D643</f>
        <v>0</v>
      </c>
      <c r="F643" s="20" t="str">
        <f>DBCS(UPPER(入力表!E643))</f>
        <v/>
      </c>
      <c r="G643" s="20">
        <v>1</v>
      </c>
    </row>
    <row r="644" spans="1:7" ht="18.75" customHeight="1" x14ac:dyDescent="0.15">
      <c r="A644" s="120">
        <v>641</v>
      </c>
      <c r="B644" s="120" t="str">
        <f>ASC(入力表!B644)</f>
        <v/>
      </c>
      <c r="C644" s="120">
        <f t="shared" ref="C644:C707" si="10">COUNTIF(B644,"*3??あ*")+COUNTIF(B644,"*3??い*")+COUNTIF(B644,"*3??う*")+COUNTIF(B644,"*3??え*")+COUNTIF(B644,"*3??か*")+COUNTIF(B644,"*3??き*")+COUNTIF(B644,"*3??く*")+COUNTIF(B644,"*3??け*")+COUNTIF(B644,"*3??こ*")+COUNTIF(B644,"*3??を*")+COUNTIF(B644,"*5??あ*")+COUNTIF(B644,"*5??い*")+COUNTIF(B644,"*5??う*")+COUNTIF(B644,"*5??え*")+COUNTIF(B644,"*5??か*")+COUNTIF(B644,"*5??き*")+COUNTIF(B644,"*5??く*")+COUNTIF(B644,"*5??け*")+COUNTIF(B644,"*5??こ*")+COUNTIF(B644,"*5??を*")</f>
        <v>0</v>
      </c>
      <c r="D644" s="114" t="str">
        <f>DBCS(UPPER(入力表!C644))</f>
        <v/>
      </c>
      <c r="E644" s="20">
        <f>入力表!D644</f>
        <v>0</v>
      </c>
      <c r="F644" s="20" t="str">
        <f>DBCS(UPPER(入力表!E644))</f>
        <v/>
      </c>
      <c r="G644" s="20">
        <v>1</v>
      </c>
    </row>
    <row r="645" spans="1:7" ht="18.75" customHeight="1" x14ac:dyDescent="0.15">
      <c r="A645" s="120">
        <v>642</v>
      </c>
      <c r="B645" s="120" t="str">
        <f>ASC(入力表!B645)</f>
        <v/>
      </c>
      <c r="C645" s="120">
        <f t="shared" si="10"/>
        <v>0</v>
      </c>
      <c r="D645" s="114" t="str">
        <f>DBCS(UPPER(入力表!C645))</f>
        <v/>
      </c>
      <c r="E645" s="20">
        <f>入力表!D645</f>
        <v>0</v>
      </c>
      <c r="F645" s="20" t="str">
        <f>DBCS(UPPER(入力表!E645))</f>
        <v/>
      </c>
      <c r="G645" s="20">
        <v>1</v>
      </c>
    </row>
    <row r="646" spans="1:7" ht="18.75" customHeight="1" x14ac:dyDescent="0.15">
      <c r="A646" s="120">
        <v>643</v>
      </c>
      <c r="B646" s="120" t="str">
        <f>ASC(入力表!B646)</f>
        <v/>
      </c>
      <c r="C646" s="120">
        <f t="shared" si="10"/>
        <v>0</v>
      </c>
      <c r="D646" s="114" t="str">
        <f>DBCS(UPPER(入力表!C646))</f>
        <v/>
      </c>
      <c r="E646" s="20">
        <f>入力表!D646</f>
        <v>0</v>
      </c>
      <c r="F646" s="20" t="str">
        <f>DBCS(UPPER(入力表!E646))</f>
        <v/>
      </c>
      <c r="G646" s="20">
        <v>1</v>
      </c>
    </row>
    <row r="647" spans="1:7" ht="18.75" customHeight="1" x14ac:dyDescent="0.15">
      <c r="A647" s="120">
        <v>644</v>
      </c>
      <c r="B647" s="120" t="str">
        <f>ASC(入力表!B647)</f>
        <v/>
      </c>
      <c r="C647" s="120">
        <f t="shared" si="10"/>
        <v>0</v>
      </c>
      <c r="D647" s="114" t="str">
        <f>DBCS(UPPER(入力表!C647))</f>
        <v/>
      </c>
      <c r="E647" s="20">
        <f>入力表!D647</f>
        <v>0</v>
      </c>
      <c r="F647" s="20" t="str">
        <f>DBCS(UPPER(入力表!E647))</f>
        <v/>
      </c>
      <c r="G647" s="20">
        <v>1</v>
      </c>
    </row>
    <row r="648" spans="1:7" ht="18.75" customHeight="1" x14ac:dyDescent="0.15">
      <c r="A648" s="120">
        <v>645</v>
      </c>
      <c r="B648" s="120" t="str">
        <f>ASC(入力表!B648)</f>
        <v/>
      </c>
      <c r="C648" s="120">
        <f t="shared" si="10"/>
        <v>0</v>
      </c>
      <c r="D648" s="114" t="str">
        <f>DBCS(UPPER(入力表!C648))</f>
        <v/>
      </c>
      <c r="E648" s="20">
        <f>入力表!D648</f>
        <v>0</v>
      </c>
      <c r="F648" s="20" t="str">
        <f>DBCS(UPPER(入力表!E648))</f>
        <v/>
      </c>
      <c r="G648" s="20">
        <v>1</v>
      </c>
    </row>
    <row r="649" spans="1:7" ht="18.75" customHeight="1" x14ac:dyDescent="0.15">
      <c r="A649" s="120">
        <v>646</v>
      </c>
      <c r="B649" s="120" t="str">
        <f>ASC(入力表!B649)</f>
        <v/>
      </c>
      <c r="C649" s="120">
        <f t="shared" si="10"/>
        <v>0</v>
      </c>
      <c r="D649" s="114" t="str">
        <f>DBCS(UPPER(入力表!C649))</f>
        <v/>
      </c>
      <c r="E649" s="20">
        <f>入力表!D649</f>
        <v>0</v>
      </c>
      <c r="F649" s="20" t="str">
        <f>DBCS(UPPER(入力表!E649))</f>
        <v/>
      </c>
      <c r="G649" s="20">
        <v>1</v>
      </c>
    </row>
    <row r="650" spans="1:7" ht="18.75" customHeight="1" x14ac:dyDescent="0.15">
      <c r="A650" s="120">
        <v>647</v>
      </c>
      <c r="B650" s="120" t="str">
        <f>ASC(入力表!B650)</f>
        <v/>
      </c>
      <c r="C650" s="120">
        <f t="shared" si="10"/>
        <v>0</v>
      </c>
      <c r="D650" s="114" t="str">
        <f>DBCS(UPPER(入力表!C650))</f>
        <v/>
      </c>
      <c r="E650" s="20">
        <f>入力表!D650</f>
        <v>0</v>
      </c>
      <c r="F650" s="20" t="str">
        <f>DBCS(UPPER(入力表!E650))</f>
        <v/>
      </c>
      <c r="G650" s="20">
        <v>1</v>
      </c>
    </row>
    <row r="651" spans="1:7" ht="18.75" customHeight="1" x14ac:dyDescent="0.15">
      <c r="A651" s="120">
        <v>648</v>
      </c>
      <c r="B651" s="120" t="str">
        <f>ASC(入力表!B651)</f>
        <v/>
      </c>
      <c r="C651" s="120">
        <f t="shared" si="10"/>
        <v>0</v>
      </c>
      <c r="D651" s="114" t="str">
        <f>DBCS(UPPER(入力表!C651))</f>
        <v/>
      </c>
      <c r="E651" s="20">
        <f>入力表!D651</f>
        <v>0</v>
      </c>
      <c r="F651" s="20" t="str">
        <f>DBCS(UPPER(入力表!E651))</f>
        <v/>
      </c>
      <c r="G651" s="20">
        <v>1</v>
      </c>
    </row>
    <row r="652" spans="1:7" ht="18.75" customHeight="1" x14ac:dyDescent="0.15">
      <c r="A652" s="120">
        <v>649</v>
      </c>
      <c r="B652" s="120" t="str">
        <f>ASC(入力表!B652)</f>
        <v/>
      </c>
      <c r="C652" s="120">
        <f t="shared" si="10"/>
        <v>0</v>
      </c>
      <c r="D652" s="114" t="str">
        <f>DBCS(UPPER(入力表!C652))</f>
        <v/>
      </c>
      <c r="E652" s="20">
        <f>入力表!D652</f>
        <v>0</v>
      </c>
      <c r="F652" s="20" t="str">
        <f>DBCS(UPPER(入力表!E652))</f>
        <v/>
      </c>
      <c r="G652" s="20">
        <v>1</v>
      </c>
    </row>
    <row r="653" spans="1:7" ht="18.75" customHeight="1" x14ac:dyDescent="0.15">
      <c r="A653" s="120">
        <v>650</v>
      </c>
      <c r="B653" s="120" t="str">
        <f>ASC(入力表!B653)</f>
        <v/>
      </c>
      <c r="C653" s="120">
        <f t="shared" si="10"/>
        <v>0</v>
      </c>
      <c r="D653" s="114" t="str">
        <f>DBCS(UPPER(入力表!C653))</f>
        <v/>
      </c>
      <c r="E653" s="20">
        <f>入力表!D653</f>
        <v>0</v>
      </c>
      <c r="F653" s="20" t="str">
        <f>DBCS(UPPER(入力表!E653))</f>
        <v/>
      </c>
      <c r="G653" s="20">
        <v>1</v>
      </c>
    </row>
    <row r="654" spans="1:7" ht="18.75" customHeight="1" x14ac:dyDescent="0.15">
      <c r="A654" s="120">
        <v>651</v>
      </c>
      <c r="B654" s="120" t="str">
        <f>ASC(入力表!B654)</f>
        <v/>
      </c>
      <c r="C654" s="120">
        <f t="shared" si="10"/>
        <v>0</v>
      </c>
      <c r="D654" s="114" t="str">
        <f>DBCS(UPPER(入力表!C654))</f>
        <v/>
      </c>
      <c r="E654" s="20">
        <f>入力表!D654</f>
        <v>0</v>
      </c>
      <c r="F654" s="20" t="str">
        <f>DBCS(UPPER(入力表!E654))</f>
        <v/>
      </c>
      <c r="G654" s="20">
        <v>1</v>
      </c>
    </row>
    <row r="655" spans="1:7" ht="18.75" customHeight="1" x14ac:dyDescent="0.15">
      <c r="A655" s="120">
        <v>652</v>
      </c>
      <c r="B655" s="120" t="str">
        <f>ASC(入力表!B655)</f>
        <v/>
      </c>
      <c r="C655" s="120">
        <f t="shared" si="10"/>
        <v>0</v>
      </c>
      <c r="D655" s="114" t="str">
        <f>DBCS(UPPER(入力表!C655))</f>
        <v/>
      </c>
      <c r="E655" s="20">
        <f>入力表!D655</f>
        <v>0</v>
      </c>
      <c r="F655" s="20" t="str">
        <f>DBCS(UPPER(入力表!E655))</f>
        <v/>
      </c>
      <c r="G655" s="20">
        <v>1</v>
      </c>
    </row>
    <row r="656" spans="1:7" ht="18.75" customHeight="1" x14ac:dyDescent="0.15">
      <c r="A656" s="120">
        <v>653</v>
      </c>
      <c r="B656" s="120" t="str">
        <f>ASC(入力表!B656)</f>
        <v/>
      </c>
      <c r="C656" s="120">
        <f t="shared" si="10"/>
        <v>0</v>
      </c>
      <c r="D656" s="114" t="str">
        <f>DBCS(UPPER(入力表!C656))</f>
        <v/>
      </c>
      <c r="E656" s="20">
        <f>入力表!D656</f>
        <v>0</v>
      </c>
      <c r="F656" s="20" t="str">
        <f>DBCS(UPPER(入力表!E656))</f>
        <v/>
      </c>
      <c r="G656" s="20">
        <v>1</v>
      </c>
    </row>
    <row r="657" spans="1:7" ht="18.75" customHeight="1" x14ac:dyDescent="0.15">
      <c r="A657" s="120">
        <v>654</v>
      </c>
      <c r="B657" s="120" t="str">
        <f>ASC(入力表!B657)</f>
        <v/>
      </c>
      <c r="C657" s="120">
        <f t="shared" si="10"/>
        <v>0</v>
      </c>
      <c r="D657" s="114" t="str">
        <f>DBCS(UPPER(入力表!C657))</f>
        <v/>
      </c>
      <c r="E657" s="20">
        <f>入力表!D657</f>
        <v>0</v>
      </c>
      <c r="F657" s="20" t="str">
        <f>DBCS(UPPER(入力表!E657))</f>
        <v/>
      </c>
      <c r="G657" s="20">
        <v>1</v>
      </c>
    </row>
    <row r="658" spans="1:7" ht="18.75" customHeight="1" x14ac:dyDescent="0.15">
      <c r="A658" s="120">
        <v>655</v>
      </c>
      <c r="B658" s="120" t="str">
        <f>ASC(入力表!B658)</f>
        <v/>
      </c>
      <c r="C658" s="120">
        <f t="shared" si="10"/>
        <v>0</v>
      </c>
      <c r="D658" s="114" t="str">
        <f>DBCS(UPPER(入力表!C658))</f>
        <v/>
      </c>
      <c r="E658" s="20">
        <f>入力表!D658</f>
        <v>0</v>
      </c>
      <c r="F658" s="20" t="str">
        <f>DBCS(UPPER(入力表!E658))</f>
        <v/>
      </c>
      <c r="G658" s="20">
        <v>1</v>
      </c>
    </row>
    <row r="659" spans="1:7" ht="18.75" customHeight="1" x14ac:dyDescent="0.15">
      <c r="A659" s="120">
        <v>656</v>
      </c>
      <c r="B659" s="120" t="str">
        <f>ASC(入力表!B659)</f>
        <v/>
      </c>
      <c r="C659" s="120">
        <f t="shared" si="10"/>
        <v>0</v>
      </c>
      <c r="D659" s="114" t="str">
        <f>DBCS(UPPER(入力表!C659))</f>
        <v/>
      </c>
      <c r="E659" s="20">
        <f>入力表!D659</f>
        <v>0</v>
      </c>
      <c r="F659" s="20" t="str">
        <f>DBCS(UPPER(入力表!E659))</f>
        <v/>
      </c>
      <c r="G659" s="20">
        <v>1</v>
      </c>
    </row>
    <row r="660" spans="1:7" ht="18.75" customHeight="1" x14ac:dyDescent="0.15">
      <c r="A660" s="120">
        <v>657</v>
      </c>
      <c r="B660" s="120" t="str">
        <f>ASC(入力表!B660)</f>
        <v/>
      </c>
      <c r="C660" s="120">
        <f t="shared" si="10"/>
        <v>0</v>
      </c>
      <c r="D660" s="114" t="str">
        <f>DBCS(UPPER(入力表!C660))</f>
        <v/>
      </c>
      <c r="E660" s="20">
        <f>入力表!D660</f>
        <v>0</v>
      </c>
      <c r="F660" s="20" t="str">
        <f>DBCS(UPPER(入力表!E660))</f>
        <v/>
      </c>
      <c r="G660" s="20">
        <v>1</v>
      </c>
    </row>
    <row r="661" spans="1:7" ht="18.75" customHeight="1" x14ac:dyDescent="0.15">
      <c r="A661" s="120">
        <v>658</v>
      </c>
      <c r="B661" s="120" t="str">
        <f>ASC(入力表!B661)</f>
        <v/>
      </c>
      <c r="C661" s="120">
        <f t="shared" si="10"/>
        <v>0</v>
      </c>
      <c r="D661" s="114" t="str">
        <f>DBCS(UPPER(入力表!C661))</f>
        <v/>
      </c>
      <c r="E661" s="20">
        <f>入力表!D661</f>
        <v>0</v>
      </c>
      <c r="F661" s="20" t="str">
        <f>DBCS(UPPER(入力表!E661))</f>
        <v/>
      </c>
      <c r="G661" s="20">
        <v>1</v>
      </c>
    </row>
    <row r="662" spans="1:7" ht="18.75" customHeight="1" x14ac:dyDescent="0.15">
      <c r="A662" s="120">
        <v>659</v>
      </c>
      <c r="B662" s="120" t="str">
        <f>ASC(入力表!B662)</f>
        <v/>
      </c>
      <c r="C662" s="120">
        <f t="shared" si="10"/>
        <v>0</v>
      </c>
      <c r="D662" s="114" t="str">
        <f>DBCS(UPPER(入力表!C662))</f>
        <v/>
      </c>
      <c r="E662" s="20">
        <f>入力表!D662</f>
        <v>0</v>
      </c>
      <c r="F662" s="20" t="str">
        <f>DBCS(UPPER(入力表!E662))</f>
        <v/>
      </c>
      <c r="G662" s="20">
        <v>1</v>
      </c>
    </row>
    <row r="663" spans="1:7" ht="18.75" customHeight="1" x14ac:dyDescent="0.15">
      <c r="A663" s="120">
        <v>660</v>
      </c>
      <c r="B663" s="120" t="str">
        <f>ASC(入力表!B663)</f>
        <v/>
      </c>
      <c r="C663" s="120">
        <f t="shared" si="10"/>
        <v>0</v>
      </c>
      <c r="D663" s="114" t="str">
        <f>DBCS(UPPER(入力表!C663))</f>
        <v/>
      </c>
      <c r="E663" s="20">
        <f>入力表!D663</f>
        <v>0</v>
      </c>
      <c r="F663" s="20" t="str">
        <f>DBCS(UPPER(入力表!E663))</f>
        <v/>
      </c>
      <c r="G663" s="20">
        <v>1</v>
      </c>
    </row>
    <row r="664" spans="1:7" ht="18.75" customHeight="1" x14ac:dyDescent="0.15">
      <c r="A664" s="120">
        <v>661</v>
      </c>
      <c r="B664" s="120" t="str">
        <f>ASC(入力表!B664)</f>
        <v/>
      </c>
      <c r="C664" s="120">
        <f t="shared" si="10"/>
        <v>0</v>
      </c>
      <c r="D664" s="114" t="str">
        <f>DBCS(UPPER(入力表!C664))</f>
        <v/>
      </c>
      <c r="E664" s="20">
        <f>入力表!D664</f>
        <v>0</v>
      </c>
      <c r="F664" s="20" t="str">
        <f>DBCS(UPPER(入力表!E664))</f>
        <v/>
      </c>
      <c r="G664" s="20">
        <v>1</v>
      </c>
    </row>
    <row r="665" spans="1:7" ht="18.75" customHeight="1" x14ac:dyDescent="0.15">
      <c r="A665" s="120">
        <v>662</v>
      </c>
      <c r="B665" s="120" t="str">
        <f>ASC(入力表!B665)</f>
        <v/>
      </c>
      <c r="C665" s="120">
        <f t="shared" si="10"/>
        <v>0</v>
      </c>
      <c r="D665" s="114" t="str">
        <f>DBCS(UPPER(入力表!C665))</f>
        <v/>
      </c>
      <c r="E665" s="20">
        <f>入力表!D665</f>
        <v>0</v>
      </c>
      <c r="F665" s="20" t="str">
        <f>DBCS(UPPER(入力表!E665))</f>
        <v/>
      </c>
      <c r="G665" s="20">
        <v>1</v>
      </c>
    </row>
    <row r="666" spans="1:7" ht="18.75" customHeight="1" x14ac:dyDescent="0.15">
      <c r="A666" s="120">
        <v>663</v>
      </c>
      <c r="B666" s="120" t="str">
        <f>ASC(入力表!B666)</f>
        <v/>
      </c>
      <c r="C666" s="120">
        <f t="shared" si="10"/>
        <v>0</v>
      </c>
      <c r="D666" s="114" t="str">
        <f>DBCS(UPPER(入力表!C666))</f>
        <v/>
      </c>
      <c r="E666" s="20">
        <f>入力表!D666</f>
        <v>0</v>
      </c>
      <c r="F666" s="20" t="str">
        <f>DBCS(UPPER(入力表!E666))</f>
        <v/>
      </c>
      <c r="G666" s="20">
        <v>1</v>
      </c>
    </row>
    <row r="667" spans="1:7" ht="18.75" customHeight="1" x14ac:dyDescent="0.15">
      <c r="A667" s="120">
        <v>664</v>
      </c>
      <c r="B667" s="120" t="str">
        <f>ASC(入力表!B667)</f>
        <v/>
      </c>
      <c r="C667" s="120">
        <f t="shared" si="10"/>
        <v>0</v>
      </c>
      <c r="D667" s="114" t="str">
        <f>DBCS(UPPER(入力表!C667))</f>
        <v/>
      </c>
      <c r="E667" s="20">
        <f>入力表!D667</f>
        <v>0</v>
      </c>
      <c r="F667" s="20" t="str">
        <f>DBCS(UPPER(入力表!E667))</f>
        <v/>
      </c>
      <c r="G667" s="20">
        <v>1</v>
      </c>
    </row>
    <row r="668" spans="1:7" ht="18.75" customHeight="1" x14ac:dyDescent="0.15">
      <c r="A668" s="120">
        <v>665</v>
      </c>
      <c r="B668" s="120" t="str">
        <f>ASC(入力表!B668)</f>
        <v/>
      </c>
      <c r="C668" s="120">
        <f t="shared" si="10"/>
        <v>0</v>
      </c>
      <c r="D668" s="114" t="str">
        <f>DBCS(UPPER(入力表!C668))</f>
        <v/>
      </c>
      <c r="E668" s="20">
        <f>入力表!D668</f>
        <v>0</v>
      </c>
      <c r="F668" s="20" t="str">
        <f>DBCS(UPPER(入力表!E668))</f>
        <v/>
      </c>
      <c r="G668" s="20">
        <v>1</v>
      </c>
    </row>
    <row r="669" spans="1:7" ht="18.75" customHeight="1" x14ac:dyDescent="0.15">
      <c r="A669" s="120">
        <v>666</v>
      </c>
      <c r="B669" s="120" t="str">
        <f>ASC(入力表!B669)</f>
        <v/>
      </c>
      <c r="C669" s="120">
        <f t="shared" si="10"/>
        <v>0</v>
      </c>
      <c r="D669" s="114" t="str">
        <f>DBCS(UPPER(入力表!C669))</f>
        <v/>
      </c>
      <c r="E669" s="20">
        <f>入力表!D669</f>
        <v>0</v>
      </c>
      <c r="F669" s="20" t="str">
        <f>DBCS(UPPER(入力表!E669))</f>
        <v/>
      </c>
      <c r="G669" s="20">
        <v>1</v>
      </c>
    </row>
    <row r="670" spans="1:7" ht="18.75" customHeight="1" x14ac:dyDescent="0.15">
      <c r="A670" s="120">
        <v>667</v>
      </c>
      <c r="B670" s="120" t="str">
        <f>ASC(入力表!B670)</f>
        <v/>
      </c>
      <c r="C670" s="120">
        <f t="shared" si="10"/>
        <v>0</v>
      </c>
      <c r="D670" s="114" t="str">
        <f>DBCS(UPPER(入力表!C670))</f>
        <v/>
      </c>
      <c r="E670" s="20">
        <f>入力表!D670</f>
        <v>0</v>
      </c>
      <c r="F670" s="20" t="str">
        <f>DBCS(UPPER(入力表!E670))</f>
        <v/>
      </c>
      <c r="G670" s="20">
        <v>1</v>
      </c>
    </row>
    <row r="671" spans="1:7" ht="18.75" customHeight="1" x14ac:dyDescent="0.15">
      <c r="A671" s="120">
        <v>668</v>
      </c>
      <c r="B671" s="120" t="str">
        <f>ASC(入力表!B671)</f>
        <v/>
      </c>
      <c r="C671" s="120">
        <f t="shared" si="10"/>
        <v>0</v>
      </c>
      <c r="D671" s="114" t="str">
        <f>DBCS(UPPER(入力表!C671))</f>
        <v/>
      </c>
      <c r="E671" s="20">
        <f>入力表!D671</f>
        <v>0</v>
      </c>
      <c r="F671" s="20" t="str">
        <f>DBCS(UPPER(入力表!E671))</f>
        <v/>
      </c>
      <c r="G671" s="20">
        <v>1</v>
      </c>
    </row>
    <row r="672" spans="1:7" ht="18.75" customHeight="1" x14ac:dyDescent="0.15">
      <c r="A672" s="120">
        <v>669</v>
      </c>
      <c r="B672" s="120" t="str">
        <f>ASC(入力表!B672)</f>
        <v/>
      </c>
      <c r="C672" s="120">
        <f t="shared" si="10"/>
        <v>0</v>
      </c>
      <c r="D672" s="114" t="str">
        <f>DBCS(UPPER(入力表!C672))</f>
        <v/>
      </c>
      <c r="E672" s="20">
        <f>入力表!D672</f>
        <v>0</v>
      </c>
      <c r="F672" s="20" t="str">
        <f>DBCS(UPPER(入力表!E672))</f>
        <v/>
      </c>
      <c r="G672" s="20">
        <v>1</v>
      </c>
    </row>
    <row r="673" spans="1:7" ht="18.75" customHeight="1" x14ac:dyDescent="0.15">
      <c r="A673" s="120">
        <v>670</v>
      </c>
      <c r="B673" s="120" t="str">
        <f>ASC(入力表!B673)</f>
        <v/>
      </c>
      <c r="C673" s="120">
        <f t="shared" si="10"/>
        <v>0</v>
      </c>
      <c r="D673" s="114" t="str">
        <f>DBCS(UPPER(入力表!C673))</f>
        <v/>
      </c>
      <c r="E673" s="20">
        <f>入力表!D673</f>
        <v>0</v>
      </c>
      <c r="F673" s="20" t="str">
        <f>DBCS(UPPER(入力表!E673))</f>
        <v/>
      </c>
      <c r="G673" s="20">
        <v>1</v>
      </c>
    </row>
    <row r="674" spans="1:7" ht="18.75" customHeight="1" x14ac:dyDescent="0.15">
      <c r="A674" s="120">
        <v>671</v>
      </c>
      <c r="B674" s="120" t="str">
        <f>ASC(入力表!B674)</f>
        <v/>
      </c>
      <c r="C674" s="120">
        <f t="shared" si="10"/>
        <v>0</v>
      </c>
      <c r="D674" s="114" t="str">
        <f>DBCS(UPPER(入力表!C674))</f>
        <v/>
      </c>
      <c r="E674" s="20">
        <f>入力表!D674</f>
        <v>0</v>
      </c>
      <c r="F674" s="20" t="str">
        <f>DBCS(UPPER(入力表!E674))</f>
        <v/>
      </c>
      <c r="G674" s="20">
        <v>1</v>
      </c>
    </row>
    <row r="675" spans="1:7" ht="18.75" customHeight="1" x14ac:dyDescent="0.15">
      <c r="A675" s="120">
        <v>672</v>
      </c>
      <c r="B675" s="120" t="str">
        <f>ASC(入力表!B675)</f>
        <v/>
      </c>
      <c r="C675" s="120">
        <f t="shared" si="10"/>
        <v>0</v>
      </c>
      <c r="D675" s="114" t="str">
        <f>DBCS(UPPER(入力表!C675))</f>
        <v/>
      </c>
      <c r="E675" s="20">
        <f>入力表!D675</f>
        <v>0</v>
      </c>
      <c r="F675" s="20" t="str">
        <f>DBCS(UPPER(入力表!E675))</f>
        <v/>
      </c>
      <c r="G675" s="20">
        <v>1</v>
      </c>
    </row>
    <row r="676" spans="1:7" ht="18.75" customHeight="1" x14ac:dyDescent="0.15">
      <c r="A676" s="120">
        <v>673</v>
      </c>
      <c r="B676" s="120" t="str">
        <f>ASC(入力表!B676)</f>
        <v/>
      </c>
      <c r="C676" s="120">
        <f t="shared" si="10"/>
        <v>0</v>
      </c>
      <c r="D676" s="114" t="str">
        <f>DBCS(UPPER(入力表!C676))</f>
        <v/>
      </c>
      <c r="E676" s="20">
        <f>入力表!D676</f>
        <v>0</v>
      </c>
      <c r="F676" s="20" t="str">
        <f>DBCS(UPPER(入力表!E676))</f>
        <v/>
      </c>
      <c r="G676" s="20">
        <v>1</v>
      </c>
    </row>
    <row r="677" spans="1:7" ht="18.75" customHeight="1" x14ac:dyDescent="0.15">
      <c r="A677" s="120">
        <v>674</v>
      </c>
      <c r="B677" s="120" t="str">
        <f>ASC(入力表!B677)</f>
        <v/>
      </c>
      <c r="C677" s="120">
        <f t="shared" si="10"/>
        <v>0</v>
      </c>
      <c r="D677" s="114" t="str">
        <f>DBCS(UPPER(入力表!C677))</f>
        <v/>
      </c>
      <c r="E677" s="20">
        <f>入力表!D677</f>
        <v>0</v>
      </c>
      <c r="F677" s="20" t="str">
        <f>DBCS(UPPER(入力表!E677))</f>
        <v/>
      </c>
      <c r="G677" s="20">
        <v>1</v>
      </c>
    </row>
    <row r="678" spans="1:7" ht="18.75" customHeight="1" x14ac:dyDescent="0.15">
      <c r="A678" s="120">
        <v>675</v>
      </c>
      <c r="B678" s="120" t="str">
        <f>ASC(入力表!B678)</f>
        <v/>
      </c>
      <c r="C678" s="120">
        <f t="shared" si="10"/>
        <v>0</v>
      </c>
      <c r="D678" s="114" t="str">
        <f>DBCS(UPPER(入力表!C678))</f>
        <v/>
      </c>
      <c r="E678" s="20">
        <f>入力表!D678</f>
        <v>0</v>
      </c>
      <c r="F678" s="20" t="str">
        <f>DBCS(UPPER(入力表!E678))</f>
        <v/>
      </c>
      <c r="G678" s="20">
        <v>1</v>
      </c>
    </row>
    <row r="679" spans="1:7" ht="18.75" customHeight="1" x14ac:dyDescent="0.15">
      <c r="A679" s="120">
        <v>676</v>
      </c>
      <c r="B679" s="120" t="str">
        <f>ASC(入力表!B679)</f>
        <v/>
      </c>
      <c r="C679" s="120">
        <f t="shared" si="10"/>
        <v>0</v>
      </c>
      <c r="D679" s="114" t="str">
        <f>DBCS(UPPER(入力表!C679))</f>
        <v/>
      </c>
      <c r="E679" s="20">
        <f>入力表!D679</f>
        <v>0</v>
      </c>
      <c r="F679" s="20" t="str">
        <f>DBCS(UPPER(入力表!E679))</f>
        <v/>
      </c>
      <c r="G679" s="20">
        <v>1</v>
      </c>
    </row>
    <row r="680" spans="1:7" ht="18.75" customHeight="1" x14ac:dyDescent="0.15">
      <c r="A680" s="120">
        <v>677</v>
      </c>
      <c r="B680" s="120" t="str">
        <f>ASC(入力表!B680)</f>
        <v/>
      </c>
      <c r="C680" s="120">
        <f t="shared" si="10"/>
        <v>0</v>
      </c>
      <c r="D680" s="114" t="str">
        <f>DBCS(UPPER(入力表!C680))</f>
        <v/>
      </c>
      <c r="E680" s="20">
        <f>入力表!D680</f>
        <v>0</v>
      </c>
      <c r="F680" s="20" t="str">
        <f>DBCS(UPPER(入力表!E680))</f>
        <v/>
      </c>
      <c r="G680" s="20">
        <v>1</v>
      </c>
    </row>
    <row r="681" spans="1:7" ht="18.75" customHeight="1" x14ac:dyDescent="0.15">
      <c r="A681" s="120">
        <v>678</v>
      </c>
      <c r="B681" s="120" t="str">
        <f>ASC(入力表!B681)</f>
        <v/>
      </c>
      <c r="C681" s="120">
        <f t="shared" si="10"/>
        <v>0</v>
      </c>
      <c r="D681" s="114" t="str">
        <f>DBCS(UPPER(入力表!C681))</f>
        <v/>
      </c>
      <c r="E681" s="20">
        <f>入力表!D681</f>
        <v>0</v>
      </c>
      <c r="F681" s="20" t="str">
        <f>DBCS(UPPER(入力表!E681))</f>
        <v/>
      </c>
      <c r="G681" s="20">
        <v>1</v>
      </c>
    </row>
    <row r="682" spans="1:7" ht="18.75" customHeight="1" x14ac:dyDescent="0.15">
      <c r="A682" s="120">
        <v>679</v>
      </c>
      <c r="B682" s="120" t="str">
        <f>ASC(入力表!B682)</f>
        <v/>
      </c>
      <c r="C682" s="120">
        <f t="shared" si="10"/>
        <v>0</v>
      </c>
      <c r="D682" s="114" t="str">
        <f>DBCS(UPPER(入力表!C682))</f>
        <v/>
      </c>
      <c r="E682" s="20">
        <f>入力表!D682</f>
        <v>0</v>
      </c>
      <c r="F682" s="20" t="str">
        <f>DBCS(UPPER(入力表!E682))</f>
        <v/>
      </c>
      <c r="G682" s="20">
        <v>1</v>
      </c>
    </row>
    <row r="683" spans="1:7" ht="18.75" customHeight="1" x14ac:dyDescent="0.15">
      <c r="A683" s="120">
        <v>680</v>
      </c>
      <c r="B683" s="120" t="str">
        <f>ASC(入力表!B683)</f>
        <v/>
      </c>
      <c r="C683" s="120">
        <f t="shared" si="10"/>
        <v>0</v>
      </c>
      <c r="D683" s="114" t="str">
        <f>DBCS(UPPER(入力表!C683))</f>
        <v/>
      </c>
      <c r="E683" s="20">
        <f>入力表!D683</f>
        <v>0</v>
      </c>
      <c r="F683" s="20" t="str">
        <f>DBCS(UPPER(入力表!E683))</f>
        <v/>
      </c>
      <c r="G683" s="20">
        <v>1</v>
      </c>
    </row>
    <row r="684" spans="1:7" ht="18.75" customHeight="1" x14ac:dyDescent="0.15">
      <c r="A684" s="120">
        <v>681</v>
      </c>
      <c r="B684" s="120" t="str">
        <f>ASC(入力表!B684)</f>
        <v/>
      </c>
      <c r="C684" s="120">
        <f t="shared" si="10"/>
        <v>0</v>
      </c>
      <c r="D684" s="114" t="str">
        <f>DBCS(UPPER(入力表!C684))</f>
        <v/>
      </c>
      <c r="E684" s="20">
        <f>入力表!D684</f>
        <v>0</v>
      </c>
      <c r="F684" s="20" t="str">
        <f>DBCS(UPPER(入力表!E684))</f>
        <v/>
      </c>
      <c r="G684" s="20">
        <v>1</v>
      </c>
    </row>
    <row r="685" spans="1:7" ht="18.75" customHeight="1" x14ac:dyDescent="0.15">
      <c r="A685" s="120">
        <v>682</v>
      </c>
      <c r="B685" s="120" t="str">
        <f>ASC(入力表!B685)</f>
        <v/>
      </c>
      <c r="C685" s="120">
        <f t="shared" si="10"/>
        <v>0</v>
      </c>
      <c r="D685" s="114" t="str">
        <f>DBCS(UPPER(入力表!C685))</f>
        <v/>
      </c>
      <c r="E685" s="20">
        <f>入力表!D685</f>
        <v>0</v>
      </c>
      <c r="F685" s="20" t="str">
        <f>DBCS(UPPER(入力表!E685))</f>
        <v/>
      </c>
      <c r="G685" s="20">
        <v>1</v>
      </c>
    </row>
    <row r="686" spans="1:7" ht="18.75" customHeight="1" x14ac:dyDescent="0.15">
      <c r="A686" s="120">
        <v>683</v>
      </c>
      <c r="B686" s="120" t="str">
        <f>ASC(入力表!B686)</f>
        <v/>
      </c>
      <c r="C686" s="120">
        <f t="shared" si="10"/>
        <v>0</v>
      </c>
      <c r="D686" s="114" t="str">
        <f>DBCS(UPPER(入力表!C686))</f>
        <v/>
      </c>
      <c r="E686" s="20">
        <f>入力表!D686</f>
        <v>0</v>
      </c>
      <c r="F686" s="20" t="str">
        <f>DBCS(UPPER(入力表!E686))</f>
        <v/>
      </c>
      <c r="G686" s="20">
        <v>1</v>
      </c>
    </row>
    <row r="687" spans="1:7" ht="18.75" customHeight="1" x14ac:dyDescent="0.15">
      <c r="A687" s="120">
        <v>684</v>
      </c>
      <c r="B687" s="120" t="str">
        <f>ASC(入力表!B687)</f>
        <v/>
      </c>
      <c r="C687" s="120">
        <f t="shared" si="10"/>
        <v>0</v>
      </c>
      <c r="D687" s="114" t="str">
        <f>DBCS(UPPER(入力表!C687))</f>
        <v/>
      </c>
      <c r="E687" s="20">
        <f>入力表!D687</f>
        <v>0</v>
      </c>
      <c r="F687" s="20" t="str">
        <f>DBCS(UPPER(入力表!E687))</f>
        <v/>
      </c>
      <c r="G687" s="20">
        <v>1</v>
      </c>
    </row>
    <row r="688" spans="1:7" ht="18.75" customHeight="1" x14ac:dyDescent="0.15">
      <c r="A688" s="120">
        <v>685</v>
      </c>
      <c r="B688" s="120" t="str">
        <f>ASC(入力表!B688)</f>
        <v/>
      </c>
      <c r="C688" s="120">
        <f t="shared" si="10"/>
        <v>0</v>
      </c>
      <c r="D688" s="114" t="str">
        <f>DBCS(UPPER(入力表!C688))</f>
        <v/>
      </c>
      <c r="E688" s="20">
        <f>入力表!D688</f>
        <v>0</v>
      </c>
      <c r="F688" s="20" t="str">
        <f>DBCS(UPPER(入力表!E688))</f>
        <v/>
      </c>
      <c r="G688" s="20">
        <v>1</v>
      </c>
    </row>
    <row r="689" spans="1:7" ht="18.75" customHeight="1" x14ac:dyDescent="0.15">
      <c r="A689" s="120">
        <v>686</v>
      </c>
      <c r="B689" s="120" t="str">
        <f>ASC(入力表!B689)</f>
        <v/>
      </c>
      <c r="C689" s="120">
        <f t="shared" si="10"/>
        <v>0</v>
      </c>
      <c r="D689" s="114" t="str">
        <f>DBCS(UPPER(入力表!C689))</f>
        <v/>
      </c>
      <c r="E689" s="20">
        <f>入力表!D689</f>
        <v>0</v>
      </c>
      <c r="F689" s="20" t="str">
        <f>DBCS(UPPER(入力表!E689))</f>
        <v/>
      </c>
      <c r="G689" s="20">
        <v>1</v>
      </c>
    </row>
    <row r="690" spans="1:7" ht="18.75" customHeight="1" x14ac:dyDescent="0.15">
      <c r="A690" s="120">
        <v>687</v>
      </c>
      <c r="B690" s="120" t="str">
        <f>ASC(入力表!B690)</f>
        <v/>
      </c>
      <c r="C690" s="120">
        <f t="shared" si="10"/>
        <v>0</v>
      </c>
      <c r="D690" s="114" t="str">
        <f>DBCS(UPPER(入力表!C690))</f>
        <v/>
      </c>
      <c r="E690" s="20">
        <f>入力表!D690</f>
        <v>0</v>
      </c>
      <c r="F690" s="20" t="str">
        <f>DBCS(UPPER(入力表!E690))</f>
        <v/>
      </c>
      <c r="G690" s="20">
        <v>1</v>
      </c>
    </row>
    <row r="691" spans="1:7" ht="18.75" customHeight="1" x14ac:dyDescent="0.15">
      <c r="A691" s="120">
        <v>688</v>
      </c>
      <c r="B691" s="120" t="str">
        <f>ASC(入力表!B691)</f>
        <v/>
      </c>
      <c r="C691" s="120">
        <f t="shared" si="10"/>
        <v>0</v>
      </c>
      <c r="D691" s="114" t="str">
        <f>DBCS(UPPER(入力表!C691))</f>
        <v/>
      </c>
      <c r="E691" s="20">
        <f>入力表!D691</f>
        <v>0</v>
      </c>
      <c r="F691" s="20" t="str">
        <f>DBCS(UPPER(入力表!E691))</f>
        <v/>
      </c>
      <c r="G691" s="20">
        <v>1</v>
      </c>
    </row>
    <row r="692" spans="1:7" ht="18.75" customHeight="1" x14ac:dyDescent="0.15">
      <c r="A692" s="120">
        <v>689</v>
      </c>
      <c r="B692" s="120" t="str">
        <f>ASC(入力表!B692)</f>
        <v/>
      </c>
      <c r="C692" s="120">
        <f t="shared" si="10"/>
        <v>0</v>
      </c>
      <c r="D692" s="114" t="str">
        <f>DBCS(UPPER(入力表!C692))</f>
        <v/>
      </c>
      <c r="E692" s="20">
        <f>入力表!D692</f>
        <v>0</v>
      </c>
      <c r="F692" s="20" t="str">
        <f>DBCS(UPPER(入力表!E692))</f>
        <v/>
      </c>
      <c r="G692" s="20">
        <v>1</v>
      </c>
    </row>
    <row r="693" spans="1:7" ht="18.75" customHeight="1" x14ac:dyDescent="0.15">
      <c r="A693" s="120">
        <v>690</v>
      </c>
      <c r="B693" s="120" t="str">
        <f>ASC(入力表!B693)</f>
        <v/>
      </c>
      <c r="C693" s="120">
        <f t="shared" si="10"/>
        <v>0</v>
      </c>
      <c r="D693" s="114" t="str">
        <f>DBCS(UPPER(入力表!C693))</f>
        <v/>
      </c>
      <c r="E693" s="20">
        <f>入力表!D693</f>
        <v>0</v>
      </c>
      <c r="F693" s="20" t="str">
        <f>DBCS(UPPER(入力表!E693))</f>
        <v/>
      </c>
      <c r="G693" s="20">
        <v>1</v>
      </c>
    </row>
    <row r="694" spans="1:7" ht="18.75" customHeight="1" x14ac:dyDescent="0.15">
      <c r="A694" s="120">
        <v>691</v>
      </c>
      <c r="B694" s="120" t="str">
        <f>ASC(入力表!B694)</f>
        <v/>
      </c>
      <c r="C694" s="120">
        <f t="shared" si="10"/>
        <v>0</v>
      </c>
      <c r="D694" s="114" t="str">
        <f>DBCS(UPPER(入力表!C694))</f>
        <v/>
      </c>
      <c r="E694" s="20">
        <f>入力表!D694</f>
        <v>0</v>
      </c>
      <c r="F694" s="20" t="str">
        <f>DBCS(UPPER(入力表!E694))</f>
        <v/>
      </c>
      <c r="G694" s="20">
        <v>1</v>
      </c>
    </row>
    <row r="695" spans="1:7" ht="18.75" customHeight="1" x14ac:dyDescent="0.15">
      <c r="A695" s="120">
        <v>692</v>
      </c>
      <c r="B695" s="120" t="str">
        <f>ASC(入力表!B695)</f>
        <v/>
      </c>
      <c r="C695" s="120">
        <f t="shared" si="10"/>
        <v>0</v>
      </c>
      <c r="D695" s="114" t="str">
        <f>DBCS(UPPER(入力表!C695))</f>
        <v/>
      </c>
      <c r="E695" s="20">
        <f>入力表!D695</f>
        <v>0</v>
      </c>
      <c r="F695" s="20" t="str">
        <f>DBCS(UPPER(入力表!E695))</f>
        <v/>
      </c>
      <c r="G695" s="20">
        <v>1</v>
      </c>
    </row>
    <row r="696" spans="1:7" ht="18.75" customHeight="1" x14ac:dyDescent="0.15">
      <c r="A696" s="120">
        <v>693</v>
      </c>
      <c r="B696" s="120" t="str">
        <f>ASC(入力表!B696)</f>
        <v/>
      </c>
      <c r="C696" s="120">
        <f t="shared" si="10"/>
        <v>0</v>
      </c>
      <c r="D696" s="114" t="str">
        <f>DBCS(UPPER(入力表!C696))</f>
        <v/>
      </c>
      <c r="E696" s="20">
        <f>入力表!D696</f>
        <v>0</v>
      </c>
      <c r="F696" s="20" t="str">
        <f>DBCS(UPPER(入力表!E696))</f>
        <v/>
      </c>
      <c r="G696" s="20">
        <v>1</v>
      </c>
    </row>
    <row r="697" spans="1:7" ht="18.75" customHeight="1" x14ac:dyDescent="0.15">
      <c r="A697" s="120">
        <v>694</v>
      </c>
      <c r="B697" s="120" t="str">
        <f>ASC(入力表!B697)</f>
        <v/>
      </c>
      <c r="C697" s="120">
        <f t="shared" si="10"/>
        <v>0</v>
      </c>
      <c r="D697" s="114" t="str">
        <f>DBCS(UPPER(入力表!C697))</f>
        <v/>
      </c>
      <c r="E697" s="20">
        <f>入力表!D697</f>
        <v>0</v>
      </c>
      <c r="F697" s="20" t="str">
        <f>DBCS(UPPER(入力表!E697))</f>
        <v/>
      </c>
      <c r="G697" s="20">
        <v>1</v>
      </c>
    </row>
    <row r="698" spans="1:7" ht="18.75" customHeight="1" x14ac:dyDescent="0.15">
      <c r="A698" s="120">
        <v>695</v>
      </c>
      <c r="B698" s="120" t="str">
        <f>ASC(入力表!B698)</f>
        <v/>
      </c>
      <c r="C698" s="120">
        <f t="shared" si="10"/>
        <v>0</v>
      </c>
      <c r="D698" s="114" t="str">
        <f>DBCS(UPPER(入力表!C698))</f>
        <v/>
      </c>
      <c r="E698" s="20">
        <f>入力表!D698</f>
        <v>0</v>
      </c>
      <c r="F698" s="20" t="str">
        <f>DBCS(UPPER(入力表!E698))</f>
        <v/>
      </c>
      <c r="G698" s="20">
        <v>1</v>
      </c>
    </row>
    <row r="699" spans="1:7" ht="18.75" customHeight="1" x14ac:dyDescent="0.15">
      <c r="A699" s="120">
        <v>696</v>
      </c>
      <c r="B699" s="120" t="str">
        <f>ASC(入力表!B699)</f>
        <v/>
      </c>
      <c r="C699" s="120">
        <f t="shared" si="10"/>
        <v>0</v>
      </c>
      <c r="D699" s="114" t="str">
        <f>DBCS(UPPER(入力表!C699))</f>
        <v/>
      </c>
      <c r="E699" s="20">
        <f>入力表!D699</f>
        <v>0</v>
      </c>
      <c r="F699" s="20" t="str">
        <f>DBCS(UPPER(入力表!E699))</f>
        <v/>
      </c>
      <c r="G699" s="20">
        <v>1</v>
      </c>
    </row>
    <row r="700" spans="1:7" ht="18.75" customHeight="1" x14ac:dyDescent="0.15">
      <c r="A700" s="120">
        <v>697</v>
      </c>
      <c r="B700" s="120" t="str">
        <f>ASC(入力表!B700)</f>
        <v/>
      </c>
      <c r="C700" s="120">
        <f t="shared" si="10"/>
        <v>0</v>
      </c>
      <c r="D700" s="114" t="str">
        <f>DBCS(UPPER(入力表!C700))</f>
        <v/>
      </c>
      <c r="E700" s="20">
        <f>入力表!D700</f>
        <v>0</v>
      </c>
      <c r="F700" s="20" t="str">
        <f>DBCS(UPPER(入力表!E700))</f>
        <v/>
      </c>
      <c r="G700" s="20">
        <v>1</v>
      </c>
    </row>
    <row r="701" spans="1:7" ht="18.75" customHeight="1" x14ac:dyDescent="0.15">
      <c r="A701" s="120">
        <v>698</v>
      </c>
      <c r="B701" s="120" t="str">
        <f>ASC(入力表!B701)</f>
        <v/>
      </c>
      <c r="C701" s="120">
        <f t="shared" si="10"/>
        <v>0</v>
      </c>
      <c r="D701" s="114" t="str">
        <f>DBCS(UPPER(入力表!C701))</f>
        <v/>
      </c>
      <c r="E701" s="20">
        <f>入力表!D701</f>
        <v>0</v>
      </c>
      <c r="F701" s="20" t="str">
        <f>DBCS(UPPER(入力表!E701))</f>
        <v/>
      </c>
      <c r="G701" s="20">
        <v>1</v>
      </c>
    </row>
    <row r="702" spans="1:7" ht="18.75" customHeight="1" x14ac:dyDescent="0.15">
      <c r="A702" s="120">
        <v>699</v>
      </c>
      <c r="B702" s="120" t="str">
        <f>ASC(入力表!B702)</f>
        <v/>
      </c>
      <c r="C702" s="120">
        <f t="shared" si="10"/>
        <v>0</v>
      </c>
      <c r="D702" s="114" t="str">
        <f>DBCS(UPPER(入力表!C702))</f>
        <v/>
      </c>
      <c r="E702" s="20">
        <f>入力表!D702</f>
        <v>0</v>
      </c>
      <c r="F702" s="20" t="str">
        <f>DBCS(UPPER(入力表!E702))</f>
        <v/>
      </c>
      <c r="G702" s="20">
        <v>1</v>
      </c>
    </row>
    <row r="703" spans="1:7" ht="18.75" customHeight="1" x14ac:dyDescent="0.15">
      <c r="A703" s="120">
        <v>700</v>
      </c>
      <c r="B703" s="120" t="str">
        <f>ASC(入力表!B703)</f>
        <v/>
      </c>
      <c r="C703" s="120">
        <f t="shared" si="10"/>
        <v>0</v>
      </c>
      <c r="D703" s="114" t="str">
        <f>DBCS(UPPER(入力表!C703))</f>
        <v/>
      </c>
      <c r="E703" s="20">
        <f>入力表!D703</f>
        <v>0</v>
      </c>
      <c r="F703" s="20" t="str">
        <f>DBCS(UPPER(入力表!E703))</f>
        <v/>
      </c>
      <c r="G703" s="20">
        <v>1</v>
      </c>
    </row>
    <row r="704" spans="1:7" ht="18.75" customHeight="1" x14ac:dyDescent="0.15">
      <c r="A704" s="120">
        <v>701</v>
      </c>
      <c r="B704" s="120" t="str">
        <f>ASC(入力表!B704)</f>
        <v/>
      </c>
      <c r="C704" s="120">
        <f t="shared" si="10"/>
        <v>0</v>
      </c>
      <c r="D704" s="114" t="str">
        <f>DBCS(UPPER(入力表!C704))</f>
        <v/>
      </c>
      <c r="E704" s="20">
        <f>入力表!D704</f>
        <v>0</v>
      </c>
      <c r="F704" s="20" t="str">
        <f>DBCS(UPPER(入力表!E704))</f>
        <v/>
      </c>
      <c r="G704" s="20">
        <v>1</v>
      </c>
    </row>
    <row r="705" spans="1:7" ht="18.75" customHeight="1" x14ac:dyDescent="0.15">
      <c r="A705" s="120">
        <v>702</v>
      </c>
      <c r="B705" s="120" t="str">
        <f>ASC(入力表!B705)</f>
        <v/>
      </c>
      <c r="C705" s="120">
        <f t="shared" si="10"/>
        <v>0</v>
      </c>
      <c r="D705" s="114" t="str">
        <f>DBCS(UPPER(入力表!C705))</f>
        <v/>
      </c>
      <c r="E705" s="20">
        <f>入力表!D705</f>
        <v>0</v>
      </c>
      <c r="F705" s="20" t="str">
        <f>DBCS(UPPER(入力表!E705))</f>
        <v/>
      </c>
      <c r="G705" s="20">
        <v>1</v>
      </c>
    </row>
    <row r="706" spans="1:7" ht="18.75" customHeight="1" x14ac:dyDescent="0.15">
      <c r="A706" s="120">
        <v>703</v>
      </c>
      <c r="B706" s="120" t="str">
        <f>ASC(入力表!B706)</f>
        <v/>
      </c>
      <c r="C706" s="120">
        <f t="shared" si="10"/>
        <v>0</v>
      </c>
      <c r="D706" s="114" t="str">
        <f>DBCS(UPPER(入力表!C706))</f>
        <v/>
      </c>
      <c r="E706" s="20">
        <f>入力表!D706</f>
        <v>0</v>
      </c>
      <c r="F706" s="20" t="str">
        <f>DBCS(UPPER(入力表!E706))</f>
        <v/>
      </c>
      <c r="G706" s="20">
        <v>1</v>
      </c>
    </row>
    <row r="707" spans="1:7" ht="18.75" customHeight="1" x14ac:dyDescent="0.15">
      <c r="A707" s="120">
        <v>704</v>
      </c>
      <c r="B707" s="120" t="str">
        <f>ASC(入力表!B707)</f>
        <v/>
      </c>
      <c r="C707" s="120">
        <f t="shared" si="10"/>
        <v>0</v>
      </c>
      <c r="D707" s="114" t="str">
        <f>DBCS(UPPER(入力表!C707))</f>
        <v/>
      </c>
      <c r="E707" s="20">
        <f>入力表!D707</f>
        <v>0</v>
      </c>
      <c r="F707" s="20" t="str">
        <f>DBCS(UPPER(入力表!E707))</f>
        <v/>
      </c>
      <c r="G707" s="20">
        <v>1</v>
      </c>
    </row>
    <row r="708" spans="1:7" ht="18.75" customHeight="1" x14ac:dyDescent="0.15">
      <c r="A708" s="120">
        <v>705</v>
      </c>
      <c r="B708" s="120" t="str">
        <f>ASC(入力表!B708)</f>
        <v/>
      </c>
      <c r="C708" s="120">
        <f t="shared" ref="C708:C771" si="11">COUNTIF(B708,"*3??あ*")+COUNTIF(B708,"*3??い*")+COUNTIF(B708,"*3??う*")+COUNTIF(B708,"*3??え*")+COUNTIF(B708,"*3??か*")+COUNTIF(B708,"*3??き*")+COUNTIF(B708,"*3??く*")+COUNTIF(B708,"*3??け*")+COUNTIF(B708,"*3??こ*")+COUNTIF(B708,"*3??を*")+COUNTIF(B708,"*5??あ*")+COUNTIF(B708,"*5??い*")+COUNTIF(B708,"*5??う*")+COUNTIF(B708,"*5??え*")+COUNTIF(B708,"*5??か*")+COUNTIF(B708,"*5??き*")+COUNTIF(B708,"*5??く*")+COUNTIF(B708,"*5??け*")+COUNTIF(B708,"*5??こ*")+COUNTIF(B708,"*5??を*")</f>
        <v>0</v>
      </c>
      <c r="D708" s="114" t="str">
        <f>DBCS(UPPER(入力表!C708))</f>
        <v/>
      </c>
      <c r="E708" s="20">
        <f>入力表!D708</f>
        <v>0</v>
      </c>
      <c r="F708" s="20" t="str">
        <f>DBCS(UPPER(入力表!E708))</f>
        <v/>
      </c>
      <c r="G708" s="20">
        <v>1</v>
      </c>
    </row>
    <row r="709" spans="1:7" ht="18.75" customHeight="1" x14ac:dyDescent="0.15">
      <c r="A709" s="120">
        <v>706</v>
      </c>
      <c r="B709" s="120" t="str">
        <f>ASC(入力表!B709)</f>
        <v/>
      </c>
      <c r="C709" s="120">
        <f t="shared" si="11"/>
        <v>0</v>
      </c>
      <c r="D709" s="114" t="str">
        <f>DBCS(UPPER(入力表!C709))</f>
        <v/>
      </c>
      <c r="E709" s="20">
        <f>入力表!D709</f>
        <v>0</v>
      </c>
      <c r="F709" s="20" t="str">
        <f>DBCS(UPPER(入力表!E709))</f>
        <v/>
      </c>
      <c r="G709" s="20">
        <v>1</v>
      </c>
    </row>
    <row r="710" spans="1:7" ht="18.75" customHeight="1" x14ac:dyDescent="0.15">
      <c r="A710" s="120">
        <v>707</v>
      </c>
      <c r="B710" s="120" t="str">
        <f>ASC(入力表!B710)</f>
        <v/>
      </c>
      <c r="C710" s="120">
        <f t="shared" si="11"/>
        <v>0</v>
      </c>
      <c r="D710" s="114" t="str">
        <f>DBCS(UPPER(入力表!C710))</f>
        <v/>
      </c>
      <c r="E710" s="20">
        <f>入力表!D710</f>
        <v>0</v>
      </c>
      <c r="F710" s="20" t="str">
        <f>DBCS(UPPER(入力表!E710))</f>
        <v/>
      </c>
      <c r="G710" s="20">
        <v>1</v>
      </c>
    </row>
    <row r="711" spans="1:7" ht="18.75" customHeight="1" x14ac:dyDescent="0.15">
      <c r="A711" s="120">
        <v>708</v>
      </c>
      <c r="B711" s="120" t="str">
        <f>ASC(入力表!B711)</f>
        <v/>
      </c>
      <c r="C711" s="120">
        <f t="shared" si="11"/>
        <v>0</v>
      </c>
      <c r="D711" s="114" t="str">
        <f>DBCS(UPPER(入力表!C711))</f>
        <v/>
      </c>
      <c r="E711" s="20">
        <f>入力表!D711</f>
        <v>0</v>
      </c>
      <c r="F711" s="20" t="str">
        <f>DBCS(UPPER(入力表!E711))</f>
        <v/>
      </c>
      <c r="G711" s="20">
        <v>1</v>
      </c>
    </row>
    <row r="712" spans="1:7" ht="18.75" customHeight="1" x14ac:dyDescent="0.15">
      <c r="A712" s="120">
        <v>709</v>
      </c>
      <c r="B712" s="120" t="str">
        <f>ASC(入力表!B712)</f>
        <v/>
      </c>
      <c r="C712" s="120">
        <f t="shared" si="11"/>
        <v>0</v>
      </c>
      <c r="D712" s="114" t="str">
        <f>DBCS(UPPER(入力表!C712))</f>
        <v/>
      </c>
      <c r="E712" s="20">
        <f>入力表!D712</f>
        <v>0</v>
      </c>
      <c r="F712" s="20" t="str">
        <f>DBCS(UPPER(入力表!E712))</f>
        <v/>
      </c>
      <c r="G712" s="20">
        <v>1</v>
      </c>
    </row>
    <row r="713" spans="1:7" ht="18.75" customHeight="1" x14ac:dyDescent="0.15">
      <c r="A713" s="120">
        <v>710</v>
      </c>
      <c r="B713" s="120" t="str">
        <f>ASC(入力表!B713)</f>
        <v/>
      </c>
      <c r="C713" s="120">
        <f t="shared" si="11"/>
        <v>0</v>
      </c>
      <c r="D713" s="114" t="str">
        <f>DBCS(UPPER(入力表!C713))</f>
        <v/>
      </c>
      <c r="E713" s="20">
        <f>入力表!D713</f>
        <v>0</v>
      </c>
      <c r="F713" s="20" t="str">
        <f>DBCS(UPPER(入力表!E713))</f>
        <v/>
      </c>
      <c r="G713" s="20">
        <v>1</v>
      </c>
    </row>
    <row r="714" spans="1:7" ht="18.75" customHeight="1" x14ac:dyDescent="0.15">
      <c r="A714" s="120">
        <v>711</v>
      </c>
      <c r="B714" s="120" t="str">
        <f>ASC(入力表!B714)</f>
        <v/>
      </c>
      <c r="C714" s="120">
        <f t="shared" si="11"/>
        <v>0</v>
      </c>
      <c r="D714" s="114" t="str">
        <f>DBCS(UPPER(入力表!C714))</f>
        <v/>
      </c>
      <c r="E714" s="20">
        <f>入力表!D714</f>
        <v>0</v>
      </c>
      <c r="F714" s="20" t="str">
        <f>DBCS(UPPER(入力表!E714))</f>
        <v/>
      </c>
      <c r="G714" s="20">
        <v>1</v>
      </c>
    </row>
    <row r="715" spans="1:7" ht="18.75" customHeight="1" x14ac:dyDescent="0.15">
      <c r="A715" s="120">
        <v>712</v>
      </c>
      <c r="B715" s="120" t="str">
        <f>ASC(入力表!B715)</f>
        <v/>
      </c>
      <c r="C715" s="120">
        <f t="shared" si="11"/>
        <v>0</v>
      </c>
      <c r="D715" s="114" t="str">
        <f>DBCS(UPPER(入力表!C715))</f>
        <v/>
      </c>
      <c r="E715" s="20">
        <f>入力表!D715</f>
        <v>0</v>
      </c>
      <c r="F715" s="20" t="str">
        <f>DBCS(UPPER(入力表!E715))</f>
        <v/>
      </c>
      <c r="G715" s="20">
        <v>1</v>
      </c>
    </row>
    <row r="716" spans="1:7" ht="18.75" customHeight="1" x14ac:dyDescent="0.15">
      <c r="A716" s="120">
        <v>713</v>
      </c>
      <c r="B716" s="120" t="str">
        <f>ASC(入力表!B716)</f>
        <v/>
      </c>
      <c r="C716" s="120">
        <f t="shared" si="11"/>
        <v>0</v>
      </c>
      <c r="D716" s="114" t="str">
        <f>DBCS(UPPER(入力表!C716))</f>
        <v/>
      </c>
      <c r="E716" s="20">
        <f>入力表!D716</f>
        <v>0</v>
      </c>
      <c r="F716" s="20" t="str">
        <f>DBCS(UPPER(入力表!E716))</f>
        <v/>
      </c>
      <c r="G716" s="20">
        <v>1</v>
      </c>
    </row>
    <row r="717" spans="1:7" ht="18.75" customHeight="1" x14ac:dyDescent="0.15">
      <c r="A717" s="120">
        <v>714</v>
      </c>
      <c r="B717" s="120" t="str">
        <f>ASC(入力表!B717)</f>
        <v/>
      </c>
      <c r="C717" s="120">
        <f t="shared" si="11"/>
        <v>0</v>
      </c>
      <c r="D717" s="114" t="str">
        <f>DBCS(UPPER(入力表!C717))</f>
        <v/>
      </c>
      <c r="E717" s="20">
        <f>入力表!D717</f>
        <v>0</v>
      </c>
      <c r="F717" s="20" t="str">
        <f>DBCS(UPPER(入力表!E717))</f>
        <v/>
      </c>
      <c r="G717" s="20">
        <v>1</v>
      </c>
    </row>
    <row r="718" spans="1:7" ht="18.75" customHeight="1" x14ac:dyDescent="0.15">
      <c r="A718" s="120">
        <v>715</v>
      </c>
      <c r="B718" s="120" t="str">
        <f>ASC(入力表!B718)</f>
        <v/>
      </c>
      <c r="C718" s="120">
        <f t="shared" si="11"/>
        <v>0</v>
      </c>
      <c r="D718" s="114" t="str">
        <f>DBCS(UPPER(入力表!C718))</f>
        <v/>
      </c>
      <c r="E718" s="20">
        <f>入力表!D718</f>
        <v>0</v>
      </c>
      <c r="F718" s="20" t="str">
        <f>DBCS(UPPER(入力表!E718))</f>
        <v/>
      </c>
      <c r="G718" s="20">
        <v>1</v>
      </c>
    </row>
    <row r="719" spans="1:7" ht="18.75" customHeight="1" x14ac:dyDescent="0.15">
      <c r="A719" s="120">
        <v>716</v>
      </c>
      <c r="B719" s="120" t="str">
        <f>ASC(入力表!B719)</f>
        <v/>
      </c>
      <c r="C719" s="120">
        <f t="shared" si="11"/>
        <v>0</v>
      </c>
      <c r="D719" s="114" t="str">
        <f>DBCS(UPPER(入力表!C719))</f>
        <v/>
      </c>
      <c r="E719" s="20">
        <f>入力表!D719</f>
        <v>0</v>
      </c>
      <c r="F719" s="20" t="str">
        <f>DBCS(UPPER(入力表!E719))</f>
        <v/>
      </c>
      <c r="G719" s="20">
        <v>1</v>
      </c>
    </row>
    <row r="720" spans="1:7" ht="18.75" customHeight="1" x14ac:dyDescent="0.15">
      <c r="A720" s="120">
        <v>717</v>
      </c>
      <c r="B720" s="120" t="str">
        <f>ASC(入力表!B720)</f>
        <v/>
      </c>
      <c r="C720" s="120">
        <f t="shared" si="11"/>
        <v>0</v>
      </c>
      <c r="D720" s="114" t="str">
        <f>DBCS(UPPER(入力表!C720))</f>
        <v/>
      </c>
      <c r="E720" s="20">
        <f>入力表!D720</f>
        <v>0</v>
      </c>
      <c r="F720" s="20" t="str">
        <f>DBCS(UPPER(入力表!E720))</f>
        <v/>
      </c>
      <c r="G720" s="20">
        <v>1</v>
      </c>
    </row>
    <row r="721" spans="1:7" ht="18.75" customHeight="1" x14ac:dyDescent="0.15">
      <c r="A721" s="120">
        <v>718</v>
      </c>
      <c r="B721" s="120" t="str">
        <f>ASC(入力表!B721)</f>
        <v/>
      </c>
      <c r="C721" s="120">
        <f t="shared" si="11"/>
        <v>0</v>
      </c>
      <c r="D721" s="114" t="str">
        <f>DBCS(UPPER(入力表!C721))</f>
        <v/>
      </c>
      <c r="E721" s="20">
        <f>入力表!D721</f>
        <v>0</v>
      </c>
      <c r="F721" s="20" t="str">
        <f>DBCS(UPPER(入力表!E721))</f>
        <v/>
      </c>
      <c r="G721" s="20">
        <v>1</v>
      </c>
    </row>
    <row r="722" spans="1:7" ht="18.75" customHeight="1" x14ac:dyDescent="0.15">
      <c r="A722" s="120">
        <v>719</v>
      </c>
      <c r="B722" s="120" t="str">
        <f>ASC(入力表!B722)</f>
        <v/>
      </c>
      <c r="C722" s="120">
        <f t="shared" si="11"/>
        <v>0</v>
      </c>
      <c r="D722" s="114" t="str">
        <f>DBCS(UPPER(入力表!C722))</f>
        <v/>
      </c>
      <c r="E722" s="20">
        <f>入力表!D722</f>
        <v>0</v>
      </c>
      <c r="F722" s="20" t="str">
        <f>DBCS(UPPER(入力表!E722))</f>
        <v/>
      </c>
      <c r="G722" s="20">
        <v>1</v>
      </c>
    </row>
    <row r="723" spans="1:7" ht="18.75" customHeight="1" x14ac:dyDescent="0.15">
      <c r="A723" s="120">
        <v>720</v>
      </c>
      <c r="B723" s="120" t="str">
        <f>ASC(入力表!B723)</f>
        <v/>
      </c>
      <c r="C723" s="120">
        <f t="shared" si="11"/>
        <v>0</v>
      </c>
      <c r="D723" s="114" t="str">
        <f>DBCS(UPPER(入力表!C723))</f>
        <v/>
      </c>
      <c r="E723" s="20">
        <f>入力表!D723</f>
        <v>0</v>
      </c>
      <c r="F723" s="20" t="str">
        <f>DBCS(UPPER(入力表!E723))</f>
        <v/>
      </c>
      <c r="G723" s="20">
        <v>1</v>
      </c>
    </row>
    <row r="724" spans="1:7" ht="18.75" customHeight="1" x14ac:dyDescent="0.15">
      <c r="A724" s="120">
        <v>721</v>
      </c>
      <c r="B724" s="120" t="str">
        <f>ASC(入力表!B724)</f>
        <v/>
      </c>
      <c r="C724" s="120">
        <f t="shared" si="11"/>
        <v>0</v>
      </c>
      <c r="D724" s="114" t="str">
        <f>DBCS(UPPER(入力表!C724))</f>
        <v/>
      </c>
      <c r="E724" s="20">
        <f>入力表!D724</f>
        <v>0</v>
      </c>
      <c r="F724" s="20" t="str">
        <f>DBCS(UPPER(入力表!E724))</f>
        <v/>
      </c>
      <c r="G724" s="20">
        <v>1</v>
      </c>
    </row>
    <row r="725" spans="1:7" ht="18.75" customHeight="1" x14ac:dyDescent="0.15">
      <c r="A725" s="120">
        <v>722</v>
      </c>
      <c r="B725" s="120" t="str">
        <f>ASC(入力表!B725)</f>
        <v/>
      </c>
      <c r="C725" s="120">
        <f t="shared" si="11"/>
        <v>0</v>
      </c>
      <c r="D725" s="114" t="str">
        <f>DBCS(UPPER(入力表!C725))</f>
        <v/>
      </c>
      <c r="E725" s="20">
        <f>入力表!D725</f>
        <v>0</v>
      </c>
      <c r="F725" s="20" t="str">
        <f>DBCS(UPPER(入力表!E725))</f>
        <v/>
      </c>
      <c r="G725" s="20">
        <v>1</v>
      </c>
    </row>
    <row r="726" spans="1:7" ht="18.75" customHeight="1" x14ac:dyDescent="0.15">
      <c r="A726" s="120">
        <v>723</v>
      </c>
      <c r="B726" s="120" t="str">
        <f>ASC(入力表!B726)</f>
        <v/>
      </c>
      <c r="C726" s="120">
        <f t="shared" si="11"/>
        <v>0</v>
      </c>
      <c r="D726" s="114" t="str">
        <f>DBCS(UPPER(入力表!C726))</f>
        <v/>
      </c>
      <c r="E726" s="20">
        <f>入力表!D726</f>
        <v>0</v>
      </c>
      <c r="F726" s="20" t="str">
        <f>DBCS(UPPER(入力表!E726))</f>
        <v/>
      </c>
      <c r="G726" s="20">
        <v>1</v>
      </c>
    </row>
    <row r="727" spans="1:7" ht="18.75" customHeight="1" x14ac:dyDescent="0.15">
      <c r="A727" s="120">
        <v>724</v>
      </c>
      <c r="B727" s="120" t="str">
        <f>ASC(入力表!B727)</f>
        <v/>
      </c>
      <c r="C727" s="120">
        <f t="shared" si="11"/>
        <v>0</v>
      </c>
      <c r="D727" s="114" t="str">
        <f>DBCS(UPPER(入力表!C727))</f>
        <v/>
      </c>
      <c r="E727" s="20">
        <f>入力表!D727</f>
        <v>0</v>
      </c>
      <c r="F727" s="20" t="str">
        <f>DBCS(UPPER(入力表!E727))</f>
        <v/>
      </c>
      <c r="G727" s="20">
        <v>1</v>
      </c>
    </row>
    <row r="728" spans="1:7" ht="18.75" customHeight="1" x14ac:dyDescent="0.15">
      <c r="A728" s="120">
        <v>725</v>
      </c>
      <c r="B728" s="120" t="str">
        <f>ASC(入力表!B728)</f>
        <v/>
      </c>
      <c r="C728" s="120">
        <f t="shared" si="11"/>
        <v>0</v>
      </c>
      <c r="D728" s="114" t="str">
        <f>DBCS(UPPER(入力表!C728))</f>
        <v/>
      </c>
      <c r="E728" s="20">
        <f>入力表!D728</f>
        <v>0</v>
      </c>
      <c r="F728" s="20" t="str">
        <f>DBCS(UPPER(入力表!E728))</f>
        <v/>
      </c>
      <c r="G728" s="20">
        <v>1</v>
      </c>
    </row>
    <row r="729" spans="1:7" ht="18.75" customHeight="1" x14ac:dyDescent="0.15">
      <c r="A729" s="120">
        <v>726</v>
      </c>
      <c r="B729" s="120" t="str">
        <f>ASC(入力表!B729)</f>
        <v/>
      </c>
      <c r="C729" s="120">
        <f t="shared" si="11"/>
        <v>0</v>
      </c>
      <c r="D729" s="114" t="str">
        <f>DBCS(UPPER(入力表!C729))</f>
        <v/>
      </c>
      <c r="E729" s="20">
        <f>入力表!D729</f>
        <v>0</v>
      </c>
      <c r="F729" s="20" t="str">
        <f>DBCS(UPPER(入力表!E729))</f>
        <v/>
      </c>
      <c r="G729" s="20">
        <v>1</v>
      </c>
    </row>
    <row r="730" spans="1:7" ht="18.75" customHeight="1" x14ac:dyDescent="0.15">
      <c r="A730" s="120">
        <v>727</v>
      </c>
      <c r="B730" s="120" t="str">
        <f>ASC(入力表!B730)</f>
        <v/>
      </c>
      <c r="C730" s="120">
        <f t="shared" si="11"/>
        <v>0</v>
      </c>
      <c r="D730" s="114" t="str">
        <f>DBCS(UPPER(入力表!C730))</f>
        <v/>
      </c>
      <c r="E730" s="20">
        <f>入力表!D730</f>
        <v>0</v>
      </c>
      <c r="F730" s="20" t="str">
        <f>DBCS(UPPER(入力表!E730))</f>
        <v/>
      </c>
      <c r="G730" s="20">
        <v>1</v>
      </c>
    </row>
    <row r="731" spans="1:7" ht="18.75" customHeight="1" x14ac:dyDescent="0.15">
      <c r="A731" s="120">
        <v>728</v>
      </c>
      <c r="B731" s="120" t="str">
        <f>ASC(入力表!B731)</f>
        <v/>
      </c>
      <c r="C731" s="120">
        <f t="shared" si="11"/>
        <v>0</v>
      </c>
      <c r="D731" s="114" t="str">
        <f>DBCS(UPPER(入力表!C731))</f>
        <v/>
      </c>
      <c r="E731" s="20">
        <f>入力表!D731</f>
        <v>0</v>
      </c>
      <c r="F731" s="20" t="str">
        <f>DBCS(UPPER(入力表!E731))</f>
        <v/>
      </c>
      <c r="G731" s="20">
        <v>1</v>
      </c>
    </row>
    <row r="732" spans="1:7" ht="18.75" customHeight="1" x14ac:dyDescent="0.15">
      <c r="A732" s="120">
        <v>729</v>
      </c>
      <c r="B732" s="120" t="str">
        <f>ASC(入力表!B732)</f>
        <v/>
      </c>
      <c r="C732" s="120">
        <f t="shared" si="11"/>
        <v>0</v>
      </c>
      <c r="D732" s="114" t="str">
        <f>DBCS(UPPER(入力表!C732))</f>
        <v/>
      </c>
      <c r="E732" s="20">
        <f>入力表!D732</f>
        <v>0</v>
      </c>
      <c r="F732" s="20" t="str">
        <f>DBCS(UPPER(入力表!E732))</f>
        <v/>
      </c>
      <c r="G732" s="20">
        <v>1</v>
      </c>
    </row>
    <row r="733" spans="1:7" ht="18.75" customHeight="1" x14ac:dyDescent="0.15">
      <c r="A733" s="120">
        <v>730</v>
      </c>
      <c r="B733" s="120" t="str">
        <f>ASC(入力表!B733)</f>
        <v/>
      </c>
      <c r="C733" s="120">
        <f t="shared" si="11"/>
        <v>0</v>
      </c>
      <c r="D733" s="114" t="str">
        <f>DBCS(UPPER(入力表!C733))</f>
        <v/>
      </c>
      <c r="E733" s="20">
        <f>入力表!D733</f>
        <v>0</v>
      </c>
      <c r="F733" s="20" t="str">
        <f>DBCS(UPPER(入力表!E733))</f>
        <v/>
      </c>
      <c r="G733" s="20">
        <v>1</v>
      </c>
    </row>
    <row r="734" spans="1:7" ht="18.75" customHeight="1" x14ac:dyDescent="0.15">
      <c r="A734" s="120">
        <v>731</v>
      </c>
      <c r="B734" s="120" t="str">
        <f>ASC(入力表!B734)</f>
        <v/>
      </c>
      <c r="C734" s="120">
        <f t="shared" si="11"/>
        <v>0</v>
      </c>
      <c r="D734" s="114" t="str">
        <f>DBCS(UPPER(入力表!C734))</f>
        <v/>
      </c>
      <c r="E734" s="20">
        <f>入力表!D734</f>
        <v>0</v>
      </c>
      <c r="F734" s="20" t="str">
        <f>DBCS(UPPER(入力表!E734))</f>
        <v/>
      </c>
      <c r="G734" s="20">
        <v>1</v>
      </c>
    </row>
    <row r="735" spans="1:7" ht="18.75" customHeight="1" x14ac:dyDescent="0.15">
      <c r="A735" s="120">
        <v>732</v>
      </c>
      <c r="B735" s="120" t="str">
        <f>ASC(入力表!B735)</f>
        <v/>
      </c>
      <c r="C735" s="120">
        <f t="shared" si="11"/>
        <v>0</v>
      </c>
      <c r="D735" s="114" t="str">
        <f>DBCS(UPPER(入力表!C735))</f>
        <v/>
      </c>
      <c r="E735" s="20">
        <f>入力表!D735</f>
        <v>0</v>
      </c>
      <c r="F735" s="20" t="str">
        <f>DBCS(UPPER(入力表!E735))</f>
        <v/>
      </c>
      <c r="G735" s="20">
        <v>1</v>
      </c>
    </row>
    <row r="736" spans="1:7" ht="18.75" customHeight="1" x14ac:dyDescent="0.15">
      <c r="A736" s="120">
        <v>733</v>
      </c>
      <c r="B736" s="120" t="str">
        <f>ASC(入力表!B736)</f>
        <v/>
      </c>
      <c r="C736" s="120">
        <f t="shared" si="11"/>
        <v>0</v>
      </c>
      <c r="D736" s="114" t="str">
        <f>DBCS(UPPER(入力表!C736))</f>
        <v/>
      </c>
      <c r="E736" s="20">
        <f>入力表!D736</f>
        <v>0</v>
      </c>
      <c r="F736" s="20" t="str">
        <f>DBCS(UPPER(入力表!E736))</f>
        <v/>
      </c>
      <c r="G736" s="20">
        <v>1</v>
      </c>
    </row>
    <row r="737" spans="1:7" ht="18.75" customHeight="1" x14ac:dyDescent="0.15">
      <c r="A737" s="120">
        <v>734</v>
      </c>
      <c r="B737" s="120" t="str">
        <f>ASC(入力表!B737)</f>
        <v/>
      </c>
      <c r="C737" s="120">
        <f t="shared" si="11"/>
        <v>0</v>
      </c>
      <c r="D737" s="114" t="str">
        <f>DBCS(UPPER(入力表!C737))</f>
        <v/>
      </c>
      <c r="E737" s="20">
        <f>入力表!D737</f>
        <v>0</v>
      </c>
      <c r="F737" s="20" t="str">
        <f>DBCS(UPPER(入力表!E737))</f>
        <v/>
      </c>
      <c r="G737" s="20">
        <v>1</v>
      </c>
    </row>
    <row r="738" spans="1:7" ht="18.75" customHeight="1" x14ac:dyDescent="0.15">
      <c r="A738" s="120">
        <v>735</v>
      </c>
      <c r="B738" s="120" t="str">
        <f>ASC(入力表!B738)</f>
        <v/>
      </c>
      <c r="C738" s="120">
        <f t="shared" si="11"/>
        <v>0</v>
      </c>
      <c r="D738" s="114" t="str">
        <f>DBCS(UPPER(入力表!C738))</f>
        <v/>
      </c>
      <c r="E738" s="20">
        <f>入力表!D738</f>
        <v>0</v>
      </c>
      <c r="F738" s="20" t="str">
        <f>DBCS(UPPER(入力表!E738))</f>
        <v/>
      </c>
      <c r="G738" s="20">
        <v>1</v>
      </c>
    </row>
    <row r="739" spans="1:7" ht="18.75" customHeight="1" x14ac:dyDescent="0.15">
      <c r="A739" s="120">
        <v>736</v>
      </c>
      <c r="B739" s="120" t="str">
        <f>ASC(入力表!B739)</f>
        <v/>
      </c>
      <c r="C739" s="120">
        <f t="shared" si="11"/>
        <v>0</v>
      </c>
      <c r="D739" s="114" t="str">
        <f>DBCS(UPPER(入力表!C739))</f>
        <v/>
      </c>
      <c r="E739" s="20">
        <f>入力表!D739</f>
        <v>0</v>
      </c>
      <c r="F739" s="20" t="str">
        <f>DBCS(UPPER(入力表!E739))</f>
        <v/>
      </c>
      <c r="G739" s="20">
        <v>1</v>
      </c>
    </row>
    <row r="740" spans="1:7" ht="18.75" customHeight="1" x14ac:dyDescent="0.15">
      <c r="A740" s="120">
        <v>737</v>
      </c>
      <c r="B740" s="120" t="str">
        <f>ASC(入力表!B740)</f>
        <v/>
      </c>
      <c r="C740" s="120">
        <f t="shared" si="11"/>
        <v>0</v>
      </c>
      <c r="D740" s="114" t="str">
        <f>DBCS(UPPER(入力表!C740))</f>
        <v/>
      </c>
      <c r="E740" s="20">
        <f>入力表!D740</f>
        <v>0</v>
      </c>
      <c r="F740" s="20" t="str">
        <f>DBCS(UPPER(入力表!E740))</f>
        <v/>
      </c>
      <c r="G740" s="20">
        <v>1</v>
      </c>
    </row>
    <row r="741" spans="1:7" ht="18.75" customHeight="1" x14ac:dyDescent="0.15">
      <c r="A741" s="120">
        <v>738</v>
      </c>
      <c r="B741" s="120" t="str">
        <f>ASC(入力表!B741)</f>
        <v/>
      </c>
      <c r="C741" s="120">
        <f t="shared" si="11"/>
        <v>0</v>
      </c>
      <c r="D741" s="114" t="str">
        <f>DBCS(UPPER(入力表!C741))</f>
        <v/>
      </c>
      <c r="E741" s="20">
        <f>入力表!D741</f>
        <v>0</v>
      </c>
      <c r="F741" s="20" t="str">
        <f>DBCS(UPPER(入力表!E741))</f>
        <v/>
      </c>
      <c r="G741" s="20">
        <v>1</v>
      </c>
    </row>
    <row r="742" spans="1:7" ht="18.75" customHeight="1" x14ac:dyDescent="0.15">
      <c r="A742" s="120">
        <v>739</v>
      </c>
      <c r="B742" s="120" t="str">
        <f>ASC(入力表!B742)</f>
        <v/>
      </c>
      <c r="C742" s="120">
        <f t="shared" si="11"/>
        <v>0</v>
      </c>
      <c r="D742" s="114" t="str">
        <f>DBCS(UPPER(入力表!C742))</f>
        <v/>
      </c>
      <c r="E742" s="20">
        <f>入力表!D742</f>
        <v>0</v>
      </c>
      <c r="F742" s="20" t="str">
        <f>DBCS(UPPER(入力表!E742))</f>
        <v/>
      </c>
      <c r="G742" s="20">
        <v>1</v>
      </c>
    </row>
    <row r="743" spans="1:7" ht="18.75" customHeight="1" x14ac:dyDescent="0.15">
      <c r="A743" s="120">
        <v>740</v>
      </c>
      <c r="B743" s="120" t="str">
        <f>ASC(入力表!B743)</f>
        <v/>
      </c>
      <c r="C743" s="120">
        <f t="shared" si="11"/>
        <v>0</v>
      </c>
      <c r="D743" s="114" t="str">
        <f>DBCS(UPPER(入力表!C743))</f>
        <v/>
      </c>
      <c r="E743" s="20">
        <f>入力表!D743</f>
        <v>0</v>
      </c>
      <c r="F743" s="20" t="str">
        <f>DBCS(UPPER(入力表!E743))</f>
        <v/>
      </c>
      <c r="G743" s="20">
        <v>1</v>
      </c>
    </row>
    <row r="744" spans="1:7" ht="18.75" customHeight="1" x14ac:dyDescent="0.15">
      <c r="A744" s="120">
        <v>741</v>
      </c>
      <c r="B744" s="120" t="str">
        <f>ASC(入力表!B744)</f>
        <v/>
      </c>
      <c r="C744" s="120">
        <f t="shared" si="11"/>
        <v>0</v>
      </c>
      <c r="D744" s="114" t="str">
        <f>DBCS(UPPER(入力表!C744))</f>
        <v/>
      </c>
      <c r="E744" s="20">
        <f>入力表!D744</f>
        <v>0</v>
      </c>
      <c r="F744" s="20" t="str">
        <f>DBCS(UPPER(入力表!E744))</f>
        <v/>
      </c>
      <c r="G744" s="20">
        <v>1</v>
      </c>
    </row>
    <row r="745" spans="1:7" ht="18.75" customHeight="1" x14ac:dyDescent="0.15">
      <c r="A745" s="120">
        <v>742</v>
      </c>
      <c r="B745" s="120" t="str">
        <f>ASC(入力表!B745)</f>
        <v/>
      </c>
      <c r="C745" s="120">
        <f t="shared" si="11"/>
        <v>0</v>
      </c>
      <c r="D745" s="114" t="str">
        <f>DBCS(UPPER(入力表!C745))</f>
        <v/>
      </c>
      <c r="E745" s="20">
        <f>入力表!D745</f>
        <v>0</v>
      </c>
      <c r="F745" s="20" t="str">
        <f>DBCS(UPPER(入力表!E745))</f>
        <v/>
      </c>
      <c r="G745" s="20">
        <v>1</v>
      </c>
    </row>
    <row r="746" spans="1:7" ht="18.75" customHeight="1" x14ac:dyDescent="0.15">
      <c r="A746" s="120">
        <v>743</v>
      </c>
      <c r="B746" s="120" t="str">
        <f>ASC(入力表!B746)</f>
        <v/>
      </c>
      <c r="C746" s="120">
        <f t="shared" si="11"/>
        <v>0</v>
      </c>
      <c r="D746" s="114" t="str">
        <f>DBCS(UPPER(入力表!C746))</f>
        <v/>
      </c>
      <c r="E746" s="20">
        <f>入力表!D746</f>
        <v>0</v>
      </c>
      <c r="F746" s="20" t="str">
        <f>DBCS(UPPER(入力表!E746))</f>
        <v/>
      </c>
      <c r="G746" s="20">
        <v>1</v>
      </c>
    </row>
    <row r="747" spans="1:7" ht="18.75" customHeight="1" x14ac:dyDescent="0.15">
      <c r="A747" s="120">
        <v>744</v>
      </c>
      <c r="B747" s="120" t="str">
        <f>ASC(入力表!B747)</f>
        <v/>
      </c>
      <c r="C747" s="120">
        <f t="shared" si="11"/>
        <v>0</v>
      </c>
      <c r="D747" s="114" t="str">
        <f>DBCS(UPPER(入力表!C747))</f>
        <v/>
      </c>
      <c r="E747" s="20">
        <f>入力表!D747</f>
        <v>0</v>
      </c>
      <c r="F747" s="20" t="str">
        <f>DBCS(UPPER(入力表!E747))</f>
        <v/>
      </c>
      <c r="G747" s="20">
        <v>1</v>
      </c>
    </row>
    <row r="748" spans="1:7" ht="18.75" customHeight="1" x14ac:dyDescent="0.15">
      <c r="A748" s="120">
        <v>745</v>
      </c>
      <c r="B748" s="120" t="str">
        <f>ASC(入力表!B748)</f>
        <v/>
      </c>
      <c r="C748" s="120">
        <f t="shared" si="11"/>
        <v>0</v>
      </c>
      <c r="D748" s="114" t="str">
        <f>DBCS(UPPER(入力表!C748))</f>
        <v/>
      </c>
      <c r="E748" s="20">
        <f>入力表!D748</f>
        <v>0</v>
      </c>
      <c r="F748" s="20" t="str">
        <f>DBCS(UPPER(入力表!E748))</f>
        <v/>
      </c>
      <c r="G748" s="20">
        <v>1</v>
      </c>
    </row>
    <row r="749" spans="1:7" ht="18.75" customHeight="1" x14ac:dyDescent="0.15">
      <c r="A749" s="120">
        <v>746</v>
      </c>
      <c r="B749" s="120" t="str">
        <f>ASC(入力表!B749)</f>
        <v/>
      </c>
      <c r="C749" s="120">
        <f t="shared" si="11"/>
        <v>0</v>
      </c>
      <c r="D749" s="114" t="str">
        <f>DBCS(UPPER(入力表!C749))</f>
        <v/>
      </c>
      <c r="E749" s="20">
        <f>入力表!D749</f>
        <v>0</v>
      </c>
      <c r="F749" s="20" t="str">
        <f>DBCS(UPPER(入力表!E749))</f>
        <v/>
      </c>
      <c r="G749" s="20">
        <v>1</v>
      </c>
    </row>
    <row r="750" spans="1:7" ht="18.75" customHeight="1" x14ac:dyDescent="0.15">
      <c r="A750" s="120">
        <v>747</v>
      </c>
      <c r="B750" s="120" t="str">
        <f>ASC(入力表!B750)</f>
        <v/>
      </c>
      <c r="C750" s="120">
        <f t="shared" si="11"/>
        <v>0</v>
      </c>
      <c r="D750" s="114" t="str">
        <f>DBCS(UPPER(入力表!C750))</f>
        <v/>
      </c>
      <c r="E750" s="20">
        <f>入力表!D750</f>
        <v>0</v>
      </c>
      <c r="F750" s="20" t="str">
        <f>DBCS(UPPER(入力表!E750))</f>
        <v/>
      </c>
      <c r="G750" s="20">
        <v>1</v>
      </c>
    </row>
    <row r="751" spans="1:7" ht="18.75" customHeight="1" x14ac:dyDescent="0.15">
      <c r="A751" s="120">
        <v>748</v>
      </c>
      <c r="B751" s="120" t="str">
        <f>ASC(入力表!B751)</f>
        <v/>
      </c>
      <c r="C751" s="120">
        <f t="shared" si="11"/>
        <v>0</v>
      </c>
      <c r="D751" s="114" t="str">
        <f>DBCS(UPPER(入力表!C751))</f>
        <v/>
      </c>
      <c r="E751" s="20">
        <f>入力表!D751</f>
        <v>0</v>
      </c>
      <c r="F751" s="20" t="str">
        <f>DBCS(UPPER(入力表!E751))</f>
        <v/>
      </c>
      <c r="G751" s="20">
        <v>1</v>
      </c>
    </row>
    <row r="752" spans="1:7" ht="18.75" customHeight="1" x14ac:dyDescent="0.15">
      <c r="A752" s="120">
        <v>749</v>
      </c>
      <c r="B752" s="120" t="str">
        <f>ASC(入力表!B752)</f>
        <v/>
      </c>
      <c r="C752" s="120">
        <f t="shared" si="11"/>
        <v>0</v>
      </c>
      <c r="D752" s="114" t="str">
        <f>DBCS(UPPER(入力表!C752))</f>
        <v/>
      </c>
      <c r="E752" s="20">
        <f>入力表!D752</f>
        <v>0</v>
      </c>
      <c r="F752" s="20" t="str">
        <f>DBCS(UPPER(入力表!E752))</f>
        <v/>
      </c>
      <c r="G752" s="20">
        <v>1</v>
      </c>
    </row>
    <row r="753" spans="1:7" ht="18.75" customHeight="1" x14ac:dyDescent="0.15">
      <c r="A753" s="120">
        <v>750</v>
      </c>
      <c r="B753" s="120" t="str">
        <f>ASC(入力表!B753)</f>
        <v/>
      </c>
      <c r="C753" s="120">
        <f t="shared" si="11"/>
        <v>0</v>
      </c>
      <c r="D753" s="114" t="str">
        <f>DBCS(UPPER(入力表!C753))</f>
        <v/>
      </c>
      <c r="E753" s="20">
        <f>入力表!D753</f>
        <v>0</v>
      </c>
      <c r="F753" s="20" t="str">
        <f>DBCS(UPPER(入力表!E753))</f>
        <v/>
      </c>
      <c r="G753" s="20">
        <v>1</v>
      </c>
    </row>
    <row r="754" spans="1:7" ht="18.75" customHeight="1" x14ac:dyDescent="0.15">
      <c r="A754" s="120">
        <v>751</v>
      </c>
      <c r="B754" s="120" t="str">
        <f>ASC(入力表!B754)</f>
        <v/>
      </c>
      <c r="C754" s="120">
        <f t="shared" si="11"/>
        <v>0</v>
      </c>
      <c r="D754" s="114" t="str">
        <f>DBCS(UPPER(入力表!C754))</f>
        <v/>
      </c>
      <c r="E754" s="20">
        <f>入力表!D754</f>
        <v>0</v>
      </c>
      <c r="F754" s="20" t="str">
        <f>DBCS(UPPER(入力表!E754))</f>
        <v/>
      </c>
      <c r="G754" s="20">
        <v>1</v>
      </c>
    </row>
    <row r="755" spans="1:7" ht="18.75" customHeight="1" x14ac:dyDescent="0.15">
      <c r="A755" s="120">
        <v>752</v>
      </c>
      <c r="B755" s="120" t="str">
        <f>ASC(入力表!B755)</f>
        <v/>
      </c>
      <c r="C755" s="120">
        <f t="shared" si="11"/>
        <v>0</v>
      </c>
      <c r="D755" s="114" t="str">
        <f>DBCS(UPPER(入力表!C755))</f>
        <v/>
      </c>
      <c r="E755" s="20">
        <f>入力表!D755</f>
        <v>0</v>
      </c>
      <c r="F755" s="20" t="str">
        <f>DBCS(UPPER(入力表!E755))</f>
        <v/>
      </c>
      <c r="G755" s="20">
        <v>1</v>
      </c>
    </row>
    <row r="756" spans="1:7" ht="18.75" customHeight="1" x14ac:dyDescent="0.15">
      <c r="A756" s="120">
        <v>753</v>
      </c>
      <c r="B756" s="120" t="str">
        <f>ASC(入力表!B756)</f>
        <v/>
      </c>
      <c r="C756" s="120">
        <f t="shared" si="11"/>
        <v>0</v>
      </c>
      <c r="D756" s="114" t="str">
        <f>DBCS(UPPER(入力表!C756))</f>
        <v/>
      </c>
      <c r="E756" s="20">
        <f>入力表!D756</f>
        <v>0</v>
      </c>
      <c r="F756" s="20" t="str">
        <f>DBCS(UPPER(入力表!E756))</f>
        <v/>
      </c>
      <c r="G756" s="20">
        <v>1</v>
      </c>
    </row>
    <row r="757" spans="1:7" ht="18.75" customHeight="1" x14ac:dyDescent="0.15">
      <c r="A757" s="120">
        <v>754</v>
      </c>
      <c r="B757" s="120" t="str">
        <f>ASC(入力表!B757)</f>
        <v/>
      </c>
      <c r="C757" s="120">
        <f t="shared" si="11"/>
        <v>0</v>
      </c>
      <c r="D757" s="114" t="str">
        <f>DBCS(UPPER(入力表!C757))</f>
        <v/>
      </c>
      <c r="E757" s="20">
        <f>入力表!D757</f>
        <v>0</v>
      </c>
      <c r="F757" s="20" t="str">
        <f>DBCS(UPPER(入力表!E757))</f>
        <v/>
      </c>
      <c r="G757" s="20">
        <v>1</v>
      </c>
    </row>
    <row r="758" spans="1:7" ht="18.75" customHeight="1" x14ac:dyDescent="0.15">
      <c r="A758" s="120">
        <v>755</v>
      </c>
      <c r="B758" s="120" t="str">
        <f>ASC(入力表!B758)</f>
        <v/>
      </c>
      <c r="C758" s="120">
        <f t="shared" si="11"/>
        <v>0</v>
      </c>
      <c r="D758" s="114" t="str">
        <f>DBCS(UPPER(入力表!C758))</f>
        <v/>
      </c>
      <c r="E758" s="20">
        <f>入力表!D758</f>
        <v>0</v>
      </c>
      <c r="F758" s="20" t="str">
        <f>DBCS(UPPER(入力表!E758))</f>
        <v/>
      </c>
      <c r="G758" s="20">
        <v>1</v>
      </c>
    </row>
    <row r="759" spans="1:7" ht="18.75" customHeight="1" x14ac:dyDescent="0.15">
      <c r="A759" s="120">
        <v>756</v>
      </c>
      <c r="B759" s="120" t="str">
        <f>ASC(入力表!B759)</f>
        <v/>
      </c>
      <c r="C759" s="120">
        <f t="shared" si="11"/>
        <v>0</v>
      </c>
      <c r="D759" s="114" t="str">
        <f>DBCS(UPPER(入力表!C759))</f>
        <v/>
      </c>
      <c r="E759" s="20">
        <f>入力表!D759</f>
        <v>0</v>
      </c>
      <c r="F759" s="20" t="str">
        <f>DBCS(UPPER(入力表!E759))</f>
        <v/>
      </c>
      <c r="G759" s="20">
        <v>1</v>
      </c>
    </row>
    <row r="760" spans="1:7" ht="18.75" customHeight="1" x14ac:dyDescent="0.15">
      <c r="A760" s="120">
        <v>757</v>
      </c>
      <c r="B760" s="120" t="str">
        <f>ASC(入力表!B760)</f>
        <v/>
      </c>
      <c r="C760" s="120">
        <f t="shared" si="11"/>
        <v>0</v>
      </c>
      <c r="D760" s="114" t="str">
        <f>DBCS(UPPER(入力表!C760))</f>
        <v/>
      </c>
      <c r="E760" s="20">
        <f>入力表!D760</f>
        <v>0</v>
      </c>
      <c r="F760" s="20" t="str">
        <f>DBCS(UPPER(入力表!E760))</f>
        <v/>
      </c>
      <c r="G760" s="20">
        <v>1</v>
      </c>
    </row>
    <row r="761" spans="1:7" ht="18.75" customHeight="1" x14ac:dyDescent="0.15">
      <c r="A761" s="120">
        <v>758</v>
      </c>
      <c r="B761" s="120" t="str">
        <f>ASC(入力表!B761)</f>
        <v/>
      </c>
      <c r="C761" s="120">
        <f t="shared" si="11"/>
        <v>0</v>
      </c>
      <c r="D761" s="114" t="str">
        <f>DBCS(UPPER(入力表!C761))</f>
        <v/>
      </c>
      <c r="E761" s="20">
        <f>入力表!D761</f>
        <v>0</v>
      </c>
      <c r="F761" s="20" t="str">
        <f>DBCS(UPPER(入力表!E761))</f>
        <v/>
      </c>
      <c r="G761" s="20">
        <v>1</v>
      </c>
    </row>
    <row r="762" spans="1:7" ht="18.75" customHeight="1" x14ac:dyDescent="0.15">
      <c r="A762" s="120">
        <v>759</v>
      </c>
      <c r="B762" s="120" t="str">
        <f>ASC(入力表!B762)</f>
        <v/>
      </c>
      <c r="C762" s="120">
        <f t="shared" si="11"/>
        <v>0</v>
      </c>
      <c r="D762" s="114" t="str">
        <f>DBCS(UPPER(入力表!C762))</f>
        <v/>
      </c>
      <c r="E762" s="20">
        <f>入力表!D762</f>
        <v>0</v>
      </c>
      <c r="F762" s="20" t="str">
        <f>DBCS(UPPER(入力表!E762))</f>
        <v/>
      </c>
      <c r="G762" s="20">
        <v>1</v>
      </c>
    </row>
    <row r="763" spans="1:7" ht="18.75" customHeight="1" x14ac:dyDescent="0.15">
      <c r="A763" s="120">
        <v>760</v>
      </c>
      <c r="B763" s="120" t="str">
        <f>ASC(入力表!B763)</f>
        <v/>
      </c>
      <c r="C763" s="120">
        <f t="shared" si="11"/>
        <v>0</v>
      </c>
      <c r="D763" s="114" t="str">
        <f>DBCS(UPPER(入力表!C763))</f>
        <v/>
      </c>
      <c r="E763" s="20">
        <f>入力表!D763</f>
        <v>0</v>
      </c>
      <c r="F763" s="20" t="str">
        <f>DBCS(UPPER(入力表!E763))</f>
        <v/>
      </c>
      <c r="G763" s="20">
        <v>1</v>
      </c>
    </row>
    <row r="764" spans="1:7" ht="18.75" customHeight="1" x14ac:dyDescent="0.15">
      <c r="A764" s="120">
        <v>761</v>
      </c>
      <c r="B764" s="120" t="str">
        <f>ASC(入力表!B764)</f>
        <v/>
      </c>
      <c r="C764" s="120">
        <f t="shared" si="11"/>
        <v>0</v>
      </c>
      <c r="D764" s="114" t="str">
        <f>DBCS(UPPER(入力表!C764))</f>
        <v/>
      </c>
      <c r="E764" s="20">
        <f>入力表!D764</f>
        <v>0</v>
      </c>
      <c r="F764" s="20" t="str">
        <f>DBCS(UPPER(入力表!E764))</f>
        <v/>
      </c>
      <c r="G764" s="20">
        <v>1</v>
      </c>
    </row>
    <row r="765" spans="1:7" ht="18.75" customHeight="1" x14ac:dyDescent="0.15">
      <c r="A765" s="120">
        <v>762</v>
      </c>
      <c r="B765" s="120" t="str">
        <f>ASC(入力表!B765)</f>
        <v/>
      </c>
      <c r="C765" s="120">
        <f t="shared" si="11"/>
        <v>0</v>
      </c>
      <c r="D765" s="114" t="str">
        <f>DBCS(UPPER(入力表!C765))</f>
        <v/>
      </c>
      <c r="E765" s="20">
        <f>入力表!D765</f>
        <v>0</v>
      </c>
      <c r="F765" s="20" t="str">
        <f>DBCS(UPPER(入力表!E765))</f>
        <v/>
      </c>
      <c r="G765" s="20">
        <v>1</v>
      </c>
    </row>
    <row r="766" spans="1:7" ht="18.75" customHeight="1" x14ac:dyDescent="0.15">
      <c r="A766" s="120">
        <v>763</v>
      </c>
      <c r="B766" s="120" t="str">
        <f>ASC(入力表!B766)</f>
        <v/>
      </c>
      <c r="C766" s="120">
        <f t="shared" si="11"/>
        <v>0</v>
      </c>
      <c r="D766" s="114" t="str">
        <f>DBCS(UPPER(入力表!C766))</f>
        <v/>
      </c>
      <c r="E766" s="20">
        <f>入力表!D766</f>
        <v>0</v>
      </c>
      <c r="F766" s="20" t="str">
        <f>DBCS(UPPER(入力表!E766))</f>
        <v/>
      </c>
      <c r="G766" s="20">
        <v>1</v>
      </c>
    </row>
    <row r="767" spans="1:7" ht="18.75" customHeight="1" x14ac:dyDescent="0.15">
      <c r="A767" s="120">
        <v>764</v>
      </c>
      <c r="B767" s="120" t="str">
        <f>ASC(入力表!B767)</f>
        <v/>
      </c>
      <c r="C767" s="120">
        <f t="shared" si="11"/>
        <v>0</v>
      </c>
      <c r="D767" s="114" t="str">
        <f>DBCS(UPPER(入力表!C767))</f>
        <v/>
      </c>
      <c r="E767" s="20">
        <f>入力表!D767</f>
        <v>0</v>
      </c>
      <c r="F767" s="20" t="str">
        <f>DBCS(UPPER(入力表!E767))</f>
        <v/>
      </c>
      <c r="G767" s="20">
        <v>1</v>
      </c>
    </row>
    <row r="768" spans="1:7" ht="18.75" customHeight="1" x14ac:dyDescent="0.15">
      <c r="A768" s="120">
        <v>765</v>
      </c>
      <c r="B768" s="120" t="str">
        <f>ASC(入力表!B768)</f>
        <v/>
      </c>
      <c r="C768" s="120">
        <f t="shared" si="11"/>
        <v>0</v>
      </c>
      <c r="D768" s="114" t="str">
        <f>DBCS(UPPER(入力表!C768))</f>
        <v/>
      </c>
      <c r="E768" s="20">
        <f>入力表!D768</f>
        <v>0</v>
      </c>
      <c r="F768" s="20" t="str">
        <f>DBCS(UPPER(入力表!E768))</f>
        <v/>
      </c>
      <c r="G768" s="20">
        <v>1</v>
      </c>
    </row>
    <row r="769" spans="1:7" ht="18.75" customHeight="1" x14ac:dyDescent="0.15">
      <c r="A769" s="120">
        <v>766</v>
      </c>
      <c r="B769" s="120" t="str">
        <f>ASC(入力表!B769)</f>
        <v/>
      </c>
      <c r="C769" s="120">
        <f t="shared" si="11"/>
        <v>0</v>
      </c>
      <c r="D769" s="114" t="str">
        <f>DBCS(UPPER(入力表!C769))</f>
        <v/>
      </c>
      <c r="E769" s="20">
        <f>入力表!D769</f>
        <v>0</v>
      </c>
      <c r="F769" s="20" t="str">
        <f>DBCS(UPPER(入力表!E769))</f>
        <v/>
      </c>
      <c r="G769" s="20">
        <v>1</v>
      </c>
    </row>
    <row r="770" spans="1:7" ht="18.75" customHeight="1" x14ac:dyDescent="0.15">
      <c r="A770" s="120">
        <v>767</v>
      </c>
      <c r="B770" s="120" t="str">
        <f>ASC(入力表!B770)</f>
        <v/>
      </c>
      <c r="C770" s="120">
        <f t="shared" si="11"/>
        <v>0</v>
      </c>
      <c r="D770" s="114" t="str">
        <f>DBCS(UPPER(入力表!C770))</f>
        <v/>
      </c>
      <c r="E770" s="20">
        <f>入力表!D770</f>
        <v>0</v>
      </c>
      <c r="F770" s="20" t="str">
        <f>DBCS(UPPER(入力表!E770))</f>
        <v/>
      </c>
      <c r="G770" s="20">
        <v>1</v>
      </c>
    </row>
    <row r="771" spans="1:7" ht="18.75" customHeight="1" x14ac:dyDescent="0.15">
      <c r="A771" s="120">
        <v>768</v>
      </c>
      <c r="B771" s="120" t="str">
        <f>ASC(入力表!B771)</f>
        <v/>
      </c>
      <c r="C771" s="120">
        <f t="shared" si="11"/>
        <v>0</v>
      </c>
      <c r="D771" s="114" t="str">
        <f>DBCS(UPPER(入力表!C771))</f>
        <v/>
      </c>
      <c r="E771" s="20">
        <f>入力表!D771</f>
        <v>0</v>
      </c>
      <c r="F771" s="20" t="str">
        <f>DBCS(UPPER(入力表!E771))</f>
        <v/>
      </c>
      <c r="G771" s="20">
        <v>1</v>
      </c>
    </row>
    <row r="772" spans="1:7" ht="18.75" customHeight="1" x14ac:dyDescent="0.15">
      <c r="A772" s="120">
        <v>769</v>
      </c>
      <c r="B772" s="120" t="str">
        <f>ASC(入力表!B772)</f>
        <v/>
      </c>
      <c r="C772" s="120">
        <f t="shared" ref="C772:C835" si="12">COUNTIF(B772,"*3??あ*")+COUNTIF(B772,"*3??い*")+COUNTIF(B772,"*3??う*")+COUNTIF(B772,"*3??え*")+COUNTIF(B772,"*3??か*")+COUNTIF(B772,"*3??き*")+COUNTIF(B772,"*3??く*")+COUNTIF(B772,"*3??け*")+COUNTIF(B772,"*3??こ*")+COUNTIF(B772,"*3??を*")+COUNTIF(B772,"*5??あ*")+COUNTIF(B772,"*5??い*")+COUNTIF(B772,"*5??う*")+COUNTIF(B772,"*5??え*")+COUNTIF(B772,"*5??か*")+COUNTIF(B772,"*5??き*")+COUNTIF(B772,"*5??く*")+COUNTIF(B772,"*5??け*")+COUNTIF(B772,"*5??こ*")+COUNTIF(B772,"*5??を*")</f>
        <v>0</v>
      </c>
      <c r="D772" s="114" t="str">
        <f>DBCS(UPPER(入力表!C772))</f>
        <v/>
      </c>
      <c r="E772" s="20">
        <f>入力表!D772</f>
        <v>0</v>
      </c>
      <c r="F772" s="20" t="str">
        <f>DBCS(UPPER(入力表!E772))</f>
        <v/>
      </c>
      <c r="G772" s="20">
        <v>1</v>
      </c>
    </row>
    <row r="773" spans="1:7" ht="18.75" customHeight="1" x14ac:dyDescent="0.15">
      <c r="A773" s="120">
        <v>770</v>
      </c>
      <c r="B773" s="120" t="str">
        <f>ASC(入力表!B773)</f>
        <v/>
      </c>
      <c r="C773" s="120">
        <f t="shared" si="12"/>
        <v>0</v>
      </c>
      <c r="D773" s="114" t="str">
        <f>DBCS(UPPER(入力表!C773))</f>
        <v/>
      </c>
      <c r="E773" s="20">
        <f>入力表!D773</f>
        <v>0</v>
      </c>
      <c r="F773" s="20" t="str">
        <f>DBCS(UPPER(入力表!E773))</f>
        <v/>
      </c>
      <c r="G773" s="20">
        <v>1</v>
      </c>
    </row>
    <row r="774" spans="1:7" ht="18.75" customHeight="1" x14ac:dyDescent="0.15">
      <c r="A774" s="120">
        <v>771</v>
      </c>
      <c r="B774" s="120" t="str">
        <f>ASC(入力表!B774)</f>
        <v/>
      </c>
      <c r="C774" s="120">
        <f t="shared" si="12"/>
        <v>0</v>
      </c>
      <c r="D774" s="114" t="str">
        <f>DBCS(UPPER(入力表!C774))</f>
        <v/>
      </c>
      <c r="E774" s="20">
        <f>入力表!D774</f>
        <v>0</v>
      </c>
      <c r="F774" s="20" t="str">
        <f>DBCS(UPPER(入力表!E774))</f>
        <v/>
      </c>
      <c r="G774" s="20">
        <v>1</v>
      </c>
    </row>
    <row r="775" spans="1:7" ht="18.75" customHeight="1" x14ac:dyDescent="0.15">
      <c r="A775" s="120">
        <v>772</v>
      </c>
      <c r="B775" s="120" t="str">
        <f>ASC(入力表!B775)</f>
        <v/>
      </c>
      <c r="C775" s="120">
        <f t="shared" si="12"/>
        <v>0</v>
      </c>
      <c r="D775" s="114" t="str">
        <f>DBCS(UPPER(入力表!C775))</f>
        <v/>
      </c>
      <c r="E775" s="20">
        <f>入力表!D775</f>
        <v>0</v>
      </c>
      <c r="F775" s="20" t="str">
        <f>DBCS(UPPER(入力表!E775))</f>
        <v/>
      </c>
      <c r="G775" s="20">
        <v>1</v>
      </c>
    </row>
    <row r="776" spans="1:7" ht="18.75" customHeight="1" x14ac:dyDescent="0.15">
      <c r="A776" s="120">
        <v>773</v>
      </c>
      <c r="B776" s="120" t="str">
        <f>ASC(入力表!B776)</f>
        <v/>
      </c>
      <c r="C776" s="120">
        <f t="shared" si="12"/>
        <v>0</v>
      </c>
      <c r="D776" s="114" t="str">
        <f>DBCS(UPPER(入力表!C776))</f>
        <v/>
      </c>
      <c r="E776" s="20">
        <f>入力表!D776</f>
        <v>0</v>
      </c>
      <c r="F776" s="20" t="str">
        <f>DBCS(UPPER(入力表!E776))</f>
        <v/>
      </c>
      <c r="G776" s="20">
        <v>1</v>
      </c>
    </row>
    <row r="777" spans="1:7" ht="18.75" customHeight="1" x14ac:dyDescent="0.15">
      <c r="A777" s="120">
        <v>774</v>
      </c>
      <c r="B777" s="120" t="str">
        <f>ASC(入力表!B777)</f>
        <v/>
      </c>
      <c r="C777" s="120">
        <f t="shared" si="12"/>
        <v>0</v>
      </c>
      <c r="D777" s="114" t="str">
        <f>DBCS(UPPER(入力表!C777))</f>
        <v/>
      </c>
      <c r="E777" s="20">
        <f>入力表!D777</f>
        <v>0</v>
      </c>
      <c r="F777" s="20" t="str">
        <f>DBCS(UPPER(入力表!E777))</f>
        <v/>
      </c>
      <c r="G777" s="20">
        <v>1</v>
      </c>
    </row>
    <row r="778" spans="1:7" ht="18.75" customHeight="1" x14ac:dyDescent="0.15">
      <c r="A778" s="120">
        <v>775</v>
      </c>
      <c r="B778" s="120" t="str">
        <f>ASC(入力表!B778)</f>
        <v/>
      </c>
      <c r="C778" s="120">
        <f t="shared" si="12"/>
        <v>0</v>
      </c>
      <c r="D778" s="114" t="str">
        <f>DBCS(UPPER(入力表!C778))</f>
        <v/>
      </c>
      <c r="E778" s="20">
        <f>入力表!D778</f>
        <v>0</v>
      </c>
      <c r="F778" s="20" t="str">
        <f>DBCS(UPPER(入力表!E778))</f>
        <v/>
      </c>
      <c r="G778" s="20">
        <v>1</v>
      </c>
    </row>
    <row r="779" spans="1:7" ht="18.75" customHeight="1" x14ac:dyDescent="0.15">
      <c r="A779" s="120">
        <v>776</v>
      </c>
      <c r="B779" s="120" t="str">
        <f>ASC(入力表!B779)</f>
        <v/>
      </c>
      <c r="C779" s="120">
        <f t="shared" si="12"/>
        <v>0</v>
      </c>
      <c r="D779" s="114" t="str">
        <f>DBCS(UPPER(入力表!C779))</f>
        <v/>
      </c>
      <c r="E779" s="20">
        <f>入力表!D779</f>
        <v>0</v>
      </c>
      <c r="F779" s="20" t="str">
        <f>DBCS(UPPER(入力表!E779))</f>
        <v/>
      </c>
      <c r="G779" s="20">
        <v>1</v>
      </c>
    </row>
    <row r="780" spans="1:7" ht="18.75" customHeight="1" x14ac:dyDescent="0.15">
      <c r="A780" s="120">
        <v>777</v>
      </c>
      <c r="B780" s="120" t="str">
        <f>ASC(入力表!B780)</f>
        <v/>
      </c>
      <c r="C780" s="120">
        <f t="shared" si="12"/>
        <v>0</v>
      </c>
      <c r="D780" s="114" t="str">
        <f>DBCS(UPPER(入力表!C780))</f>
        <v/>
      </c>
      <c r="E780" s="20">
        <f>入力表!D780</f>
        <v>0</v>
      </c>
      <c r="F780" s="20" t="str">
        <f>DBCS(UPPER(入力表!E780))</f>
        <v/>
      </c>
      <c r="G780" s="20">
        <v>1</v>
      </c>
    </row>
    <row r="781" spans="1:7" ht="18.75" customHeight="1" x14ac:dyDescent="0.15">
      <c r="A781" s="120">
        <v>778</v>
      </c>
      <c r="B781" s="120" t="str">
        <f>ASC(入力表!B781)</f>
        <v/>
      </c>
      <c r="C781" s="120">
        <f t="shared" si="12"/>
        <v>0</v>
      </c>
      <c r="D781" s="114" t="str">
        <f>DBCS(UPPER(入力表!C781))</f>
        <v/>
      </c>
      <c r="E781" s="20">
        <f>入力表!D781</f>
        <v>0</v>
      </c>
      <c r="F781" s="20" t="str">
        <f>DBCS(UPPER(入力表!E781))</f>
        <v/>
      </c>
      <c r="G781" s="20">
        <v>1</v>
      </c>
    </row>
    <row r="782" spans="1:7" ht="18.75" customHeight="1" x14ac:dyDescent="0.15">
      <c r="A782" s="120">
        <v>779</v>
      </c>
      <c r="B782" s="120" t="str">
        <f>ASC(入力表!B782)</f>
        <v/>
      </c>
      <c r="C782" s="120">
        <f t="shared" si="12"/>
        <v>0</v>
      </c>
      <c r="D782" s="114" t="str">
        <f>DBCS(UPPER(入力表!C782))</f>
        <v/>
      </c>
      <c r="E782" s="20">
        <f>入力表!D782</f>
        <v>0</v>
      </c>
      <c r="F782" s="20" t="str">
        <f>DBCS(UPPER(入力表!E782))</f>
        <v/>
      </c>
      <c r="G782" s="20">
        <v>1</v>
      </c>
    </row>
    <row r="783" spans="1:7" ht="18.75" customHeight="1" x14ac:dyDescent="0.15">
      <c r="A783" s="120">
        <v>780</v>
      </c>
      <c r="B783" s="120" t="str">
        <f>ASC(入力表!B783)</f>
        <v/>
      </c>
      <c r="C783" s="120">
        <f t="shared" si="12"/>
        <v>0</v>
      </c>
      <c r="D783" s="114" t="str">
        <f>DBCS(UPPER(入力表!C783))</f>
        <v/>
      </c>
      <c r="E783" s="20">
        <f>入力表!D783</f>
        <v>0</v>
      </c>
      <c r="F783" s="20" t="str">
        <f>DBCS(UPPER(入力表!E783))</f>
        <v/>
      </c>
      <c r="G783" s="20">
        <v>1</v>
      </c>
    </row>
    <row r="784" spans="1:7" ht="18.75" customHeight="1" x14ac:dyDescent="0.15">
      <c r="A784" s="120">
        <v>781</v>
      </c>
      <c r="B784" s="120" t="str">
        <f>ASC(入力表!B784)</f>
        <v/>
      </c>
      <c r="C784" s="120">
        <f t="shared" si="12"/>
        <v>0</v>
      </c>
      <c r="D784" s="114" t="str">
        <f>DBCS(UPPER(入力表!C784))</f>
        <v/>
      </c>
      <c r="E784" s="20">
        <f>入力表!D784</f>
        <v>0</v>
      </c>
      <c r="F784" s="20" t="str">
        <f>DBCS(UPPER(入力表!E784))</f>
        <v/>
      </c>
      <c r="G784" s="20">
        <v>1</v>
      </c>
    </row>
    <row r="785" spans="1:7" ht="18.75" customHeight="1" x14ac:dyDescent="0.15">
      <c r="A785" s="120">
        <v>782</v>
      </c>
      <c r="B785" s="120" t="str">
        <f>ASC(入力表!B785)</f>
        <v/>
      </c>
      <c r="C785" s="120">
        <f t="shared" si="12"/>
        <v>0</v>
      </c>
      <c r="D785" s="114" t="str">
        <f>DBCS(UPPER(入力表!C785))</f>
        <v/>
      </c>
      <c r="E785" s="20">
        <f>入力表!D785</f>
        <v>0</v>
      </c>
      <c r="F785" s="20" t="str">
        <f>DBCS(UPPER(入力表!E785))</f>
        <v/>
      </c>
      <c r="G785" s="20">
        <v>1</v>
      </c>
    </row>
    <row r="786" spans="1:7" ht="18.75" customHeight="1" x14ac:dyDescent="0.15">
      <c r="A786" s="120">
        <v>783</v>
      </c>
      <c r="B786" s="120" t="str">
        <f>ASC(入力表!B786)</f>
        <v/>
      </c>
      <c r="C786" s="120">
        <f t="shared" si="12"/>
        <v>0</v>
      </c>
      <c r="D786" s="114" t="str">
        <f>DBCS(UPPER(入力表!C786))</f>
        <v/>
      </c>
      <c r="E786" s="20">
        <f>入力表!D786</f>
        <v>0</v>
      </c>
      <c r="F786" s="20" t="str">
        <f>DBCS(UPPER(入力表!E786))</f>
        <v/>
      </c>
      <c r="G786" s="20">
        <v>1</v>
      </c>
    </row>
    <row r="787" spans="1:7" ht="18.75" customHeight="1" x14ac:dyDescent="0.15">
      <c r="A787" s="120">
        <v>784</v>
      </c>
      <c r="B787" s="120" t="str">
        <f>ASC(入力表!B787)</f>
        <v/>
      </c>
      <c r="C787" s="120">
        <f t="shared" si="12"/>
        <v>0</v>
      </c>
      <c r="D787" s="114" t="str">
        <f>DBCS(UPPER(入力表!C787))</f>
        <v/>
      </c>
      <c r="E787" s="20">
        <f>入力表!D787</f>
        <v>0</v>
      </c>
      <c r="F787" s="20" t="str">
        <f>DBCS(UPPER(入力表!E787))</f>
        <v/>
      </c>
      <c r="G787" s="20">
        <v>1</v>
      </c>
    </row>
    <row r="788" spans="1:7" ht="18.75" customHeight="1" x14ac:dyDescent="0.15">
      <c r="A788" s="120">
        <v>785</v>
      </c>
      <c r="B788" s="120" t="str">
        <f>ASC(入力表!B788)</f>
        <v/>
      </c>
      <c r="C788" s="120">
        <f t="shared" si="12"/>
        <v>0</v>
      </c>
      <c r="D788" s="114" t="str">
        <f>DBCS(UPPER(入力表!C788))</f>
        <v/>
      </c>
      <c r="E788" s="20">
        <f>入力表!D788</f>
        <v>0</v>
      </c>
      <c r="F788" s="20" t="str">
        <f>DBCS(UPPER(入力表!E788))</f>
        <v/>
      </c>
      <c r="G788" s="20">
        <v>1</v>
      </c>
    </row>
    <row r="789" spans="1:7" ht="18.75" customHeight="1" x14ac:dyDescent="0.15">
      <c r="A789" s="120">
        <v>786</v>
      </c>
      <c r="B789" s="120" t="str">
        <f>ASC(入力表!B789)</f>
        <v/>
      </c>
      <c r="C789" s="120">
        <f t="shared" si="12"/>
        <v>0</v>
      </c>
      <c r="D789" s="114" t="str">
        <f>DBCS(UPPER(入力表!C789))</f>
        <v/>
      </c>
      <c r="E789" s="20">
        <f>入力表!D789</f>
        <v>0</v>
      </c>
      <c r="F789" s="20" t="str">
        <f>DBCS(UPPER(入力表!E789))</f>
        <v/>
      </c>
      <c r="G789" s="20">
        <v>1</v>
      </c>
    </row>
    <row r="790" spans="1:7" ht="18.75" customHeight="1" x14ac:dyDescent="0.15">
      <c r="A790" s="120">
        <v>787</v>
      </c>
      <c r="B790" s="120" t="str">
        <f>ASC(入力表!B790)</f>
        <v/>
      </c>
      <c r="C790" s="120">
        <f t="shared" si="12"/>
        <v>0</v>
      </c>
      <c r="D790" s="114" t="str">
        <f>DBCS(UPPER(入力表!C790))</f>
        <v/>
      </c>
      <c r="E790" s="20">
        <f>入力表!D790</f>
        <v>0</v>
      </c>
      <c r="F790" s="20" t="str">
        <f>DBCS(UPPER(入力表!E790))</f>
        <v/>
      </c>
      <c r="G790" s="20">
        <v>1</v>
      </c>
    </row>
    <row r="791" spans="1:7" ht="18.75" customHeight="1" x14ac:dyDescent="0.15">
      <c r="A791" s="120">
        <v>788</v>
      </c>
      <c r="B791" s="120" t="str">
        <f>ASC(入力表!B791)</f>
        <v/>
      </c>
      <c r="C791" s="120">
        <f t="shared" si="12"/>
        <v>0</v>
      </c>
      <c r="D791" s="114" t="str">
        <f>DBCS(UPPER(入力表!C791))</f>
        <v/>
      </c>
      <c r="E791" s="20">
        <f>入力表!D791</f>
        <v>0</v>
      </c>
      <c r="F791" s="20" t="str">
        <f>DBCS(UPPER(入力表!E791))</f>
        <v/>
      </c>
      <c r="G791" s="20">
        <v>1</v>
      </c>
    </row>
    <row r="792" spans="1:7" ht="18.75" customHeight="1" x14ac:dyDescent="0.15">
      <c r="A792" s="120">
        <v>789</v>
      </c>
      <c r="B792" s="120" t="str">
        <f>ASC(入力表!B792)</f>
        <v/>
      </c>
      <c r="C792" s="120">
        <f t="shared" si="12"/>
        <v>0</v>
      </c>
      <c r="D792" s="114" t="str">
        <f>DBCS(UPPER(入力表!C792))</f>
        <v/>
      </c>
      <c r="E792" s="20">
        <f>入力表!D792</f>
        <v>0</v>
      </c>
      <c r="F792" s="20" t="str">
        <f>DBCS(UPPER(入力表!E792))</f>
        <v/>
      </c>
      <c r="G792" s="20">
        <v>1</v>
      </c>
    </row>
    <row r="793" spans="1:7" ht="18.75" customHeight="1" x14ac:dyDescent="0.15">
      <c r="A793" s="120">
        <v>790</v>
      </c>
      <c r="B793" s="120" t="str">
        <f>ASC(入力表!B793)</f>
        <v/>
      </c>
      <c r="C793" s="120">
        <f t="shared" si="12"/>
        <v>0</v>
      </c>
      <c r="D793" s="114" t="str">
        <f>DBCS(UPPER(入力表!C793))</f>
        <v/>
      </c>
      <c r="E793" s="20">
        <f>入力表!D793</f>
        <v>0</v>
      </c>
      <c r="F793" s="20" t="str">
        <f>DBCS(UPPER(入力表!E793))</f>
        <v/>
      </c>
      <c r="G793" s="20">
        <v>1</v>
      </c>
    </row>
    <row r="794" spans="1:7" ht="18.75" customHeight="1" x14ac:dyDescent="0.15">
      <c r="A794" s="120">
        <v>791</v>
      </c>
      <c r="B794" s="120" t="str">
        <f>ASC(入力表!B794)</f>
        <v/>
      </c>
      <c r="C794" s="120">
        <f t="shared" si="12"/>
        <v>0</v>
      </c>
      <c r="D794" s="114" t="str">
        <f>DBCS(UPPER(入力表!C794))</f>
        <v/>
      </c>
      <c r="E794" s="20">
        <f>入力表!D794</f>
        <v>0</v>
      </c>
      <c r="F794" s="20" t="str">
        <f>DBCS(UPPER(入力表!E794))</f>
        <v/>
      </c>
      <c r="G794" s="20">
        <v>1</v>
      </c>
    </row>
    <row r="795" spans="1:7" ht="18.75" customHeight="1" x14ac:dyDescent="0.15">
      <c r="A795" s="120">
        <v>792</v>
      </c>
      <c r="B795" s="120" t="str">
        <f>ASC(入力表!B795)</f>
        <v/>
      </c>
      <c r="C795" s="120">
        <f t="shared" si="12"/>
        <v>0</v>
      </c>
      <c r="D795" s="114" t="str">
        <f>DBCS(UPPER(入力表!C795))</f>
        <v/>
      </c>
      <c r="E795" s="20">
        <f>入力表!D795</f>
        <v>0</v>
      </c>
      <c r="F795" s="20" t="str">
        <f>DBCS(UPPER(入力表!E795))</f>
        <v/>
      </c>
      <c r="G795" s="20">
        <v>1</v>
      </c>
    </row>
    <row r="796" spans="1:7" ht="18.75" customHeight="1" x14ac:dyDescent="0.15">
      <c r="A796" s="120">
        <v>793</v>
      </c>
      <c r="B796" s="120" t="str">
        <f>ASC(入力表!B796)</f>
        <v/>
      </c>
      <c r="C796" s="120">
        <f t="shared" si="12"/>
        <v>0</v>
      </c>
      <c r="D796" s="114" t="str">
        <f>DBCS(UPPER(入力表!C796))</f>
        <v/>
      </c>
      <c r="E796" s="20">
        <f>入力表!D796</f>
        <v>0</v>
      </c>
      <c r="F796" s="20" t="str">
        <f>DBCS(UPPER(入力表!E796))</f>
        <v/>
      </c>
      <c r="G796" s="20">
        <v>1</v>
      </c>
    </row>
    <row r="797" spans="1:7" ht="18.75" customHeight="1" x14ac:dyDescent="0.15">
      <c r="A797" s="120">
        <v>794</v>
      </c>
      <c r="B797" s="120" t="str">
        <f>ASC(入力表!B797)</f>
        <v/>
      </c>
      <c r="C797" s="120">
        <f t="shared" si="12"/>
        <v>0</v>
      </c>
      <c r="D797" s="114" t="str">
        <f>DBCS(UPPER(入力表!C797))</f>
        <v/>
      </c>
      <c r="E797" s="20">
        <f>入力表!D797</f>
        <v>0</v>
      </c>
      <c r="F797" s="20" t="str">
        <f>DBCS(UPPER(入力表!E797))</f>
        <v/>
      </c>
      <c r="G797" s="20">
        <v>1</v>
      </c>
    </row>
    <row r="798" spans="1:7" ht="18.75" customHeight="1" x14ac:dyDescent="0.15">
      <c r="A798" s="120">
        <v>795</v>
      </c>
      <c r="B798" s="120" t="str">
        <f>ASC(入力表!B798)</f>
        <v/>
      </c>
      <c r="C798" s="120">
        <f t="shared" si="12"/>
        <v>0</v>
      </c>
      <c r="D798" s="114" t="str">
        <f>DBCS(UPPER(入力表!C798))</f>
        <v/>
      </c>
      <c r="E798" s="20">
        <f>入力表!D798</f>
        <v>0</v>
      </c>
      <c r="F798" s="20" t="str">
        <f>DBCS(UPPER(入力表!E798))</f>
        <v/>
      </c>
      <c r="G798" s="20">
        <v>1</v>
      </c>
    </row>
    <row r="799" spans="1:7" ht="18.75" customHeight="1" x14ac:dyDescent="0.15">
      <c r="A799" s="120">
        <v>796</v>
      </c>
      <c r="B799" s="120" t="str">
        <f>ASC(入力表!B799)</f>
        <v/>
      </c>
      <c r="C799" s="120">
        <f t="shared" si="12"/>
        <v>0</v>
      </c>
      <c r="D799" s="114" t="str">
        <f>DBCS(UPPER(入力表!C799))</f>
        <v/>
      </c>
      <c r="E799" s="20">
        <f>入力表!D799</f>
        <v>0</v>
      </c>
      <c r="F799" s="20" t="str">
        <f>DBCS(UPPER(入力表!E799))</f>
        <v/>
      </c>
      <c r="G799" s="20">
        <v>1</v>
      </c>
    </row>
    <row r="800" spans="1:7" ht="18.75" customHeight="1" x14ac:dyDescent="0.15">
      <c r="A800" s="120">
        <v>797</v>
      </c>
      <c r="B800" s="120" t="str">
        <f>ASC(入力表!B800)</f>
        <v/>
      </c>
      <c r="C800" s="120">
        <f t="shared" si="12"/>
        <v>0</v>
      </c>
      <c r="D800" s="114" t="str">
        <f>DBCS(UPPER(入力表!C800))</f>
        <v/>
      </c>
      <c r="E800" s="20">
        <f>入力表!D800</f>
        <v>0</v>
      </c>
      <c r="F800" s="20" t="str">
        <f>DBCS(UPPER(入力表!E800))</f>
        <v/>
      </c>
      <c r="G800" s="20">
        <v>1</v>
      </c>
    </row>
    <row r="801" spans="1:7" ht="18.75" customHeight="1" x14ac:dyDescent="0.15">
      <c r="A801" s="120">
        <v>798</v>
      </c>
      <c r="B801" s="120" t="str">
        <f>ASC(入力表!B801)</f>
        <v/>
      </c>
      <c r="C801" s="120">
        <f t="shared" si="12"/>
        <v>0</v>
      </c>
      <c r="D801" s="114" t="str">
        <f>DBCS(UPPER(入力表!C801))</f>
        <v/>
      </c>
      <c r="E801" s="20">
        <f>入力表!D801</f>
        <v>0</v>
      </c>
      <c r="F801" s="20" t="str">
        <f>DBCS(UPPER(入力表!E801))</f>
        <v/>
      </c>
      <c r="G801" s="20">
        <v>1</v>
      </c>
    </row>
    <row r="802" spans="1:7" ht="18.75" customHeight="1" x14ac:dyDescent="0.15">
      <c r="A802" s="120">
        <v>799</v>
      </c>
      <c r="B802" s="120" t="str">
        <f>ASC(入力表!B802)</f>
        <v/>
      </c>
      <c r="C802" s="120">
        <f t="shared" si="12"/>
        <v>0</v>
      </c>
      <c r="D802" s="114" t="str">
        <f>DBCS(UPPER(入力表!C802))</f>
        <v/>
      </c>
      <c r="E802" s="20">
        <f>入力表!D802</f>
        <v>0</v>
      </c>
      <c r="F802" s="20" t="str">
        <f>DBCS(UPPER(入力表!E802))</f>
        <v/>
      </c>
      <c r="G802" s="20">
        <v>1</v>
      </c>
    </row>
    <row r="803" spans="1:7" ht="18.75" customHeight="1" x14ac:dyDescent="0.15">
      <c r="A803" s="120">
        <v>800</v>
      </c>
      <c r="B803" s="120" t="str">
        <f>ASC(入力表!B803)</f>
        <v/>
      </c>
      <c r="C803" s="120">
        <f t="shared" si="12"/>
        <v>0</v>
      </c>
      <c r="D803" s="114" t="str">
        <f>DBCS(UPPER(入力表!C803))</f>
        <v/>
      </c>
      <c r="E803" s="20">
        <f>入力表!D803</f>
        <v>0</v>
      </c>
      <c r="F803" s="20" t="str">
        <f>DBCS(UPPER(入力表!E803))</f>
        <v/>
      </c>
      <c r="G803" s="20">
        <v>1</v>
      </c>
    </row>
    <row r="804" spans="1:7" ht="18.75" customHeight="1" x14ac:dyDescent="0.15">
      <c r="A804" s="120">
        <v>801</v>
      </c>
      <c r="B804" s="120" t="str">
        <f>ASC(入力表!B804)</f>
        <v/>
      </c>
      <c r="C804" s="120">
        <f t="shared" si="12"/>
        <v>0</v>
      </c>
      <c r="D804" s="114" t="str">
        <f>DBCS(UPPER(入力表!C804))</f>
        <v/>
      </c>
      <c r="E804" s="20">
        <f>入力表!D804</f>
        <v>0</v>
      </c>
      <c r="F804" s="20" t="str">
        <f>DBCS(UPPER(入力表!E804))</f>
        <v/>
      </c>
      <c r="G804" s="20">
        <v>1</v>
      </c>
    </row>
    <row r="805" spans="1:7" ht="18.75" customHeight="1" x14ac:dyDescent="0.15">
      <c r="A805" s="120">
        <v>802</v>
      </c>
      <c r="B805" s="120" t="str">
        <f>ASC(入力表!B805)</f>
        <v/>
      </c>
      <c r="C805" s="120">
        <f t="shared" si="12"/>
        <v>0</v>
      </c>
      <c r="D805" s="114" t="str">
        <f>DBCS(UPPER(入力表!C805))</f>
        <v/>
      </c>
      <c r="E805" s="20">
        <f>入力表!D805</f>
        <v>0</v>
      </c>
      <c r="F805" s="20" t="str">
        <f>DBCS(UPPER(入力表!E805))</f>
        <v/>
      </c>
      <c r="G805" s="20">
        <v>1</v>
      </c>
    </row>
    <row r="806" spans="1:7" ht="18.75" customHeight="1" x14ac:dyDescent="0.15">
      <c r="A806" s="120">
        <v>803</v>
      </c>
      <c r="B806" s="120" t="str">
        <f>ASC(入力表!B806)</f>
        <v/>
      </c>
      <c r="C806" s="120">
        <f t="shared" si="12"/>
        <v>0</v>
      </c>
      <c r="D806" s="114" t="str">
        <f>DBCS(UPPER(入力表!C806))</f>
        <v/>
      </c>
      <c r="E806" s="20">
        <f>入力表!D806</f>
        <v>0</v>
      </c>
      <c r="F806" s="20" t="str">
        <f>DBCS(UPPER(入力表!E806))</f>
        <v/>
      </c>
      <c r="G806" s="20">
        <v>1</v>
      </c>
    </row>
    <row r="807" spans="1:7" ht="18.75" customHeight="1" x14ac:dyDescent="0.15">
      <c r="A807" s="120">
        <v>804</v>
      </c>
      <c r="B807" s="120" t="str">
        <f>ASC(入力表!B807)</f>
        <v/>
      </c>
      <c r="C807" s="120">
        <f t="shared" si="12"/>
        <v>0</v>
      </c>
      <c r="D807" s="114" t="str">
        <f>DBCS(UPPER(入力表!C807))</f>
        <v/>
      </c>
      <c r="E807" s="20">
        <f>入力表!D807</f>
        <v>0</v>
      </c>
      <c r="F807" s="20" t="str">
        <f>DBCS(UPPER(入力表!E807))</f>
        <v/>
      </c>
      <c r="G807" s="20">
        <v>1</v>
      </c>
    </row>
    <row r="808" spans="1:7" ht="18.75" customHeight="1" x14ac:dyDescent="0.15">
      <c r="A808" s="120">
        <v>805</v>
      </c>
      <c r="B808" s="120" t="str">
        <f>ASC(入力表!B808)</f>
        <v/>
      </c>
      <c r="C808" s="120">
        <f t="shared" si="12"/>
        <v>0</v>
      </c>
      <c r="D808" s="114" t="str">
        <f>DBCS(UPPER(入力表!C808))</f>
        <v/>
      </c>
      <c r="E808" s="20">
        <f>入力表!D808</f>
        <v>0</v>
      </c>
      <c r="F808" s="20" t="str">
        <f>DBCS(UPPER(入力表!E808))</f>
        <v/>
      </c>
      <c r="G808" s="20">
        <v>1</v>
      </c>
    </row>
    <row r="809" spans="1:7" ht="18.75" customHeight="1" x14ac:dyDescent="0.15">
      <c r="A809" s="120">
        <v>806</v>
      </c>
      <c r="B809" s="120" t="str">
        <f>ASC(入力表!B809)</f>
        <v/>
      </c>
      <c r="C809" s="120">
        <f t="shared" si="12"/>
        <v>0</v>
      </c>
      <c r="D809" s="114" t="str">
        <f>DBCS(UPPER(入力表!C809))</f>
        <v/>
      </c>
      <c r="E809" s="20">
        <f>入力表!D809</f>
        <v>0</v>
      </c>
      <c r="F809" s="20" t="str">
        <f>DBCS(UPPER(入力表!E809))</f>
        <v/>
      </c>
      <c r="G809" s="20">
        <v>1</v>
      </c>
    </row>
    <row r="810" spans="1:7" ht="18.75" customHeight="1" x14ac:dyDescent="0.15">
      <c r="A810" s="120">
        <v>807</v>
      </c>
      <c r="B810" s="120" t="str">
        <f>ASC(入力表!B810)</f>
        <v/>
      </c>
      <c r="C810" s="120">
        <f t="shared" si="12"/>
        <v>0</v>
      </c>
      <c r="D810" s="114" t="str">
        <f>DBCS(UPPER(入力表!C810))</f>
        <v/>
      </c>
      <c r="E810" s="20">
        <f>入力表!D810</f>
        <v>0</v>
      </c>
      <c r="F810" s="20" t="str">
        <f>DBCS(UPPER(入力表!E810))</f>
        <v/>
      </c>
      <c r="G810" s="20">
        <v>1</v>
      </c>
    </row>
    <row r="811" spans="1:7" ht="18.75" customHeight="1" x14ac:dyDescent="0.15">
      <c r="A811" s="120">
        <v>808</v>
      </c>
      <c r="B811" s="120" t="str">
        <f>ASC(入力表!B811)</f>
        <v/>
      </c>
      <c r="C811" s="120">
        <f t="shared" si="12"/>
        <v>0</v>
      </c>
      <c r="D811" s="114" t="str">
        <f>DBCS(UPPER(入力表!C811))</f>
        <v/>
      </c>
      <c r="E811" s="20">
        <f>入力表!D811</f>
        <v>0</v>
      </c>
      <c r="F811" s="20" t="str">
        <f>DBCS(UPPER(入力表!E811))</f>
        <v/>
      </c>
      <c r="G811" s="20">
        <v>1</v>
      </c>
    </row>
    <row r="812" spans="1:7" ht="18.75" customHeight="1" x14ac:dyDescent="0.15">
      <c r="A812" s="120">
        <v>809</v>
      </c>
      <c r="B812" s="120" t="str">
        <f>ASC(入力表!B812)</f>
        <v/>
      </c>
      <c r="C812" s="120">
        <f t="shared" si="12"/>
        <v>0</v>
      </c>
      <c r="D812" s="114" t="str">
        <f>DBCS(UPPER(入力表!C812))</f>
        <v/>
      </c>
      <c r="E812" s="20">
        <f>入力表!D812</f>
        <v>0</v>
      </c>
      <c r="F812" s="20" t="str">
        <f>DBCS(UPPER(入力表!E812))</f>
        <v/>
      </c>
      <c r="G812" s="20">
        <v>1</v>
      </c>
    </row>
    <row r="813" spans="1:7" ht="18.75" customHeight="1" x14ac:dyDescent="0.15">
      <c r="A813" s="120">
        <v>810</v>
      </c>
      <c r="B813" s="120" t="str">
        <f>ASC(入力表!B813)</f>
        <v/>
      </c>
      <c r="C813" s="120">
        <f t="shared" si="12"/>
        <v>0</v>
      </c>
      <c r="D813" s="114" t="str">
        <f>DBCS(UPPER(入力表!C813))</f>
        <v/>
      </c>
      <c r="E813" s="20">
        <f>入力表!D813</f>
        <v>0</v>
      </c>
      <c r="F813" s="20" t="str">
        <f>DBCS(UPPER(入力表!E813))</f>
        <v/>
      </c>
      <c r="G813" s="20">
        <v>1</v>
      </c>
    </row>
    <row r="814" spans="1:7" ht="18.75" customHeight="1" x14ac:dyDescent="0.15">
      <c r="A814" s="120">
        <v>811</v>
      </c>
      <c r="B814" s="120" t="str">
        <f>ASC(入力表!B814)</f>
        <v/>
      </c>
      <c r="C814" s="120">
        <f t="shared" si="12"/>
        <v>0</v>
      </c>
      <c r="D814" s="114" t="str">
        <f>DBCS(UPPER(入力表!C814))</f>
        <v/>
      </c>
      <c r="E814" s="20">
        <f>入力表!D814</f>
        <v>0</v>
      </c>
      <c r="F814" s="20" t="str">
        <f>DBCS(UPPER(入力表!E814))</f>
        <v/>
      </c>
      <c r="G814" s="20">
        <v>1</v>
      </c>
    </row>
    <row r="815" spans="1:7" ht="18.75" customHeight="1" x14ac:dyDescent="0.15">
      <c r="A815" s="120">
        <v>812</v>
      </c>
      <c r="B815" s="120" t="str">
        <f>ASC(入力表!B815)</f>
        <v/>
      </c>
      <c r="C815" s="120">
        <f t="shared" si="12"/>
        <v>0</v>
      </c>
      <c r="D815" s="114" t="str">
        <f>DBCS(UPPER(入力表!C815))</f>
        <v/>
      </c>
      <c r="E815" s="20">
        <f>入力表!D815</f>
        <v>0</v>
      </c>
      <c r="F815" s="20" t="str">
        <f>DBCS(UPPER(入力表!E815))</f>
        <v/>
      </c>
      <c r="G815" s="20">
        <v>1</v>
      </c>
    </row>
    <row r="816" spans="1:7" ht="18.75" customHeight="1" x14ac:dyDescent="0.15">
      <c r="A816" s="120">
        <v>813</v>
      </c>
      <c r="B816" s="120" t="str">
        <f>ASC(入力表!B816)</f>
        <v/>
      </c>
      <c r="C816" s="120">
        <f t="shared" si="12"/>
        <v>0</v>
      </c>
      <c r="D816" s="114" t="str">
        <f>DBCS(UPPER(入力表!C816))</f>
        <v/>
      </c>
      <c r="E816" s="20">
        <f>入力表!D816</f>
        <v>0</v>
      </c>
      <c r="F816" s="20" t="str">
        <f>DBCS(UPPER(入力表!E816))</f>
        <v/>
      </c>
      <c r="G816" s="20">
        <v>1</v>
      </c>
    </row>
    <row r="817" spans="1:7" ht="18.75" customHeight="1" x14ac:dyDescent="0.15">
      <c r="A817" s="120">
        <v>814</v>
      </c>
      <c r="B817" s="120" t="str">
        <f>ASC(入力表!B817)</f>
        <v/>
      </c>
      <c r="C817" s="120">
        <f t="shared" si="12"/>
        <v>0</v>
      </c>
      <c r="D817" s="114" t="str">
        <f>DBCS(UPPER(入力表!C817))</f>
        <v/>
      </c>
      <c r="E817" s="20">
        <f>入力表!D817</f>
        <v>0</v>
      </c>
      <c r="F817" s="20" t="str">
        <f>DBCS(UPPER(入力表!E817))</f>
        <v/>
      </c>
      <c r="G817" s="20">
        <v>1</v>
      </c>
    </row>
    <row r="818" spans="1:7" ht="18.75" customHeight="1" x14ac:dyDescent="0.15">
      <c r="A818" s="120">
        <v>815</v>
      </c>
      <c r="B818" s="120" t="str">
        <f>ASC(入力表!B818)</f>
        <v/>
      </c>
      <c r="C818" s="120">
        <f t="shared" si="12"/>
        <v>0</v>
      </c>
      <c r="D818" s="114" t="str">
        <f>DBCS(UPPER(入力表!C818))</f>
        <v/>
      </c>
      <c r="E818" s="20">
        <f>入力表!D818</f>
        <v>0</v>
      </c>
      <c r="F818" s="20" t="str">
        <f>DBCS(UPPER(入力表!E818))</f>
        <v/>
      </c>
      <c r="G818" s="20">
        <v>1</v>
      </c>
    </row>
    <row r="819" spans="1:7" ht="18.75" customHeight="1" x14ac:dyDescent="0.15">
      <c r="A819" s="120">
        <v>816</v>
      </c>
      <c r="B819" s="120" t="str">
        <f>ASC(入力表!B819)</f>
        <v/>
      </c>
      <c r="C819" s="120">
        <f t="shared" si="12"/>
        <v>0</v>
      </c>
      <c r="D819" s="114" t="str">
        <f>DBCS(UPPER(入力表!C819))</f>
        <v/>
      </c>
      <c r="E819" s="20">
        <f>入力表!D819</f>
        <v>0</v>
      </c>
      <c r="F819" s="20" t="str">
        <f>DBCS(UPPER(入力表!E819))</f>
        <v/>
      </c>
      <c r="G819" s="20">
        <v>1</v>
      </c>
    </row>
    <row r="820" spans="1:7" ht="18.75" customHeight="1" x14ac:dyDescent="0.15">
      <c r="A820" s="120">
        <v>817</v>
      </c>
      <c r="B820" s="120" t="str">
        <f>ASC(入力表!B820)</f>
        <v/>
      </c>
      <c r="C820" s="120">
        <f t="shared" si="12"/>
        <v>0</v>
      </c>
      <c r="D820" s="114" t="str">
        <f>DBCS(UPPER(入力表!C820))</f>
        <v/>
      </c>
      <c r="E820" s="20">
        <f>入力表!D820</f>
        <v>0</v>
      </c>
      <c r="F820" s="20" t="str">
        <f>DBCS(UPPER(入力表!E820))</f>
        <v/>
      </c>
      <c r="G820" s="20">
        <v>1</v>
      </c>
    </row>
    <row r="821" spans="1:7" ht="18.75" customHeight="1" x14ac:dyDescent="0.15">
      <c r="A821" s="120">
        <v>818</v>
      </c>
      <c r="B821" s="120" t="str">
        <f>ASC(入力表!B821)</f>
        <v/>
      </c>
      <c r="C821" s="120">
        <f t="shared" si="12"/>
        <v>0</v>
      </c>
      <c r="D821" s="114" t="str">
        <f>DBCS(UPPER(入力表!C821))</f>
        <v/>
      </c>
      <c r="E821" s="20">
        <f>入力表!D821</f>
        <v>0</v>
      </c>
      <c r="F821" s="20" t="str">
        <f>DBCS(UPPER(入力表!E821))</f>
        <v/>
      </c>
      <c r="G821" s="20">
        <v>1</v>
      </c>
    </row>
    <row r="822" spans="1:7" ht="18.75" customHeight="1" x14ac:dyDescent="0.15">
      <c r="A822" s="120">
        <v>819</v>
      </c>
      <c r="B822" s="120" t="str">
        <f>ASC(入力表!B822)</f>
        <v/>
      </c>
      <c r="C822" s="120">
        <f t="shared" si="12"/>
        <v>0</v>
      </c>
      <c r="D822" s="114" t="str">
        <f>DBCS(UPPER(入力表!C822))</f>
        <v/>
      </c>
      <c r="E822" s="20">
        <f>入力表!D822</f>
        <v>0</v>
      </c>
      <c r="F822" s="20" t="str">
        <f>DBCS(UPPER(入力表!E822))</f>
        <v/>
      </c>
      <c r="G822" s="20">
        <v>1</v>
      </c>
    </row>
    <row r="823" spans="1:7" ht="18.75" customHeight="1" x14ac:dyDescent="0.15">
      <c r="A823" s="120">
        <v>820</v>
      </c>
      <c r="B823" s="120" t="str">
        <f>ASC(入力表!B823)</f>
        <v/>
      </c>
      <c r="C823" s="120">
        <f t="shared" si="12"/>
        <v>0</v>
      </c>
      <c r="D823" s="114" t="str">
        <f>DBCS(UPPER(入力表!C823))</f>
        <v/>
      </c>
      <c r="E823" s="20">
        <f>入力表!D823</f>
        <v>0</v>
      </c>
      <c r="F823" s="20" t="str">
        <f>DBCS(UPPER(入力表!E823))</f>
        <v/>
      </c>
      <c r="G823" s="20">
        <v>1</v>
      </c>
    </row>
    <row r="824" spans="1:7" ht="18.75" customHeight="1" x14ac:dyDescent="0.15">
      <c r="A824" s="120">
        <v>821</v>
      </c>
      <c r="B824" s="120" t="str">
        <f>ASC(入力表!B824)</f>
        <v/>
      </c>
      <c r="C824" s="120">
        <f t="shared" si="12"/>
        <v>0</v>
      </c>
      <c r="D824" s="114" t="str">
        <f>DBCS(UPPER(入力表!C824))</f>
        <v/>
      </c>
      <c r="E824" s="20">
        <f>入力表!D824</f>
        <v>0</v>
      </c>
      <c r="F824" s="20" t="str">
        <f>DBCS(UPPER(入力表!E824))</f>
        <v/>
      </c>
      <c r="G824" s="20">
        <v>1</v>
      </c>
    </row>
    <row r="825" spans="1:7" ht="18.75" customHeight="1" x14ac:dyDescent="0.15">
      <c r="A825" s="120">
        <v>822</v>
      </c>
      <c r="B825" s="120" t="str">
        <f>ASC(入力表!B825)</f>
        <v/>
      </c>
      <c r="C825" s="120">
        <f t="shared" si="12"/>
        <v>0</v>
      </c>
      <c r="D825" s="114" t="str">
        <f>DBCS(UPPER(入力表!C825))</f>
        <v/>
      </c>
      <c r="E825" s="20">
        <f>入力表!D825</f>
        <v>0</v>
      </c>
      <c r="F825" s="20" t="str">
        <f>DBCS(UPPER(入力表!E825))</f>
        <v/>
      </c>
      <c r="G825" s="20">
        <v>1</v>
      </c>
    </row>
    <row r="826" spans="1:7" ht="18.75" customHeight="1" x14ac:dyDescent="0.15">
      <c r="A826" s="120">
        <v>823</v>
      </c>
      <c r="B826" s="120" t="str">
        <f>ASC(入力表!B826)</f>
        <v/>
      </c>
      <c r="C826" s="120">
        <f t="shared" si="12"/>
        <v>0</v>
      </c>
      <c r="D826" s="114" t="str">
        <f>DBCS(UPPER(入力表!C826))</f>
        <v/>
      </c>
      <c r="E826" s="20">
        <f>入力表!D826</f>
        <v>0</v>
      </c>
      <c r="F826" s="20" t="str">
        <f>DBCS(UPPER(入力表!E826))</f>
        <v/>
      </c>
      <c r="G826" s="20">
        <v>1</v>
      </c>
    </row>
    <row r="827" spans="1:7" ht="18.75" customHeight="1" x14ac:dyDescent="0.15">
      <c r="A827" s="120">
        <v>824</v>
      </c>
      <c r="B827" s="120" t="str">
        <f>ASC(入力表!B827)</f>
        <v/>
      </c>
      <c r="C827" s="120">
        <f t="shared" si="12"/>
        <v>0</v>
      </c>
      <c r="D827" s="114" t="str">
        <f>DBCS(UPPER(入力表!C827))</f>
        <v/>
      </c>
      <c r="E827" s="20">
        <f>入力表!D827</f>
        <v>0</v>
      </c>
      <c r="F827" s="20" t="str">
        <f>DBCS(UPPER(入力表!E827))</f>
        <v/>
      </c>
      <c r="G827" s="20">
        <v>1</v>
      </c>
    </row>
    <row r="828" spans="1:7" ht="18.75" customHeight="1" x14ac:dyDescent="0.15">
      <c r="A828" s="120">
        <v>825</v>
      </c>
      <c r="B828" s="120" t="str">
        <f>ASC(入力表!B828)</f>
        <v/>
      </c>
      <c r="C828" s="120">
        <f t="shared" si="12"/>
        <v>0</v>
      </c>
      <c r="D828" s="114" t="str">
        <f>DBCS(UPPER(入力表!C828))</f>
        <v/>
      </c>
      <c r="E828" s="20">
        <f>入力表!D828</f>
        <v>0</v>
      </c>
      <c r="F828" s="20" t="str">
        <f>DBCS(UPPER(入力表!E828))</f>
        <v/>
      </c>
      <c r="G828" s="20">
        <v>1</v>
      </c>
    </row>
    <row r="829" spans="1:7" ht="18.75" customHeight="1" x14ac:dyDescent="0.15">
      <c r="A829" s="120">
        <v>826</v>
      </c>
      <c r="B829" s="120" t="str">
        <f>ASC(入力表!B829)</f>
        <v/>
      </c>
      <c r="C829" s="120">
        <f t="shared" si="12"/>
        <v>0</v>
      </c>
      <c r="D829" s="114" t="str">
        <f>DBCS(UPPER(入力表!C829))</f>
        <v/>
      </c>
      <c r="E829" s="20">
        <f>入力表!D829</f>
        <v>0</v>
      </c>
      <c r="F829" s="20" t="str">
        <f>DBCS(UPPER(入力表!E829))</f>
        <v/>
      </c>
      <c r="G829" s="20">
        <v>1</v>
      </c>
    </row>
    <row r="830" spans="1:7" ht="18.75" customHeight="1" x14ac:dyDescent="0.15">
      <c r="A830" s="120">
        <v>827</v>
      </c>
      <c r="B830" s="120" t="str">
        <f>ASC(入力表!B830)</f>
        <v/>
      </c>
      <c r="C830" s="120">
        <f t="shared" si="12"/>
        <v>0</v>
      </c>
      <c r="D830" s="114" t="str">
        <f>DBCS(UPPER(入力表!C830))</f>
        <v/>
      </c>
      <c r="E830" s="20">
        <f>入力表!D830</f>
        <v>0</v>
      </c>
      <c r="F830" s="20" t="str">
        <f>DBCS(UPPER(入力表!E830))</f>
        <v/>
      </c>
      <c r="G830" s="20">
        <v>1</v>
      </c>
    </row>
    <row r="831" spans="1:7" ht="18.75" customHeight="1" x14ac:dyDescent="0.15">
      <c r="A831" s="120">
        <v>828</v>
      </c>
      <c r="B831" s="120" t="str">
        <f>ASC(入力表!B831)</f>
        <v/>
      </c>
      <c r="C831" s="120">
        <f t="shared" si="12"/>
        <v>0</v>
      </c>
      <c r="D831" s="114" t="str">
        <f>DBCS(UPPER(入力表!C831))</f>
        <v/>
      </c>
      <c r="E831" s="20">
        <f>入力表!D831</f>
        <v>0</v>
      </c>
      <c r="F831" s="20" t="str">
        <f>DBCS(UPPER(入力表!E831))</f>
        <v/>
      </c>
      <c r="G831" s="20">
        <v>1</v>
      </c>
    </row>
    <row r="832" spans="1:7" ht="18.75" customHeight="1" x14ac:dyDescent="0.15">
      <c r="A832" s="120">
        <v>829</v>
      </c>
      <c r="B832" s="120" t="str">
        <f>ASC(入力表!B832)</f>
        <v/>
      </c>
      <c r="C832" s="120">
        <f t="shared" si="12"/>
        <v>0</v>
      </c>
      <c r="D832" s="114" t="str">
        <f>DBCS(UPPER(入力表!C832))</f>
        <v/>
      </c>
      <c r="E832" s="20">
        <f>入力表!D832</f>
        <v>0</v>
      </c>
      <c r="F832" s="20" t="str">
        <f>DBCS(UPPER(入力表!E832))</f>
        <v/>
      </c>
      <c r="G832" s="20">
        <v>1</v>
      </c>
    </row>
    <row r="833" spans="1:7" ht="18.75" customHeight="1" x14ac:dyDescent="0.15">
      <c r="A833" s="120">
        <v>830</v>
      </c>
      <c r="B833" s="120" t="str">
        <f>ASC(入力表!B833)</f>
        <v/>
      </c>
      <c r="C833" s="120">
        <f t="shared" si="12"/>
        <v>0</v>
      </c>
      <c r="D833" s="114" t="str">
        <f>DBCS(UPPER(入力表!C833))</f>
        <v/>
      </c>
      <c r="E833" s="20">
        <f>入力表!D833</f>
        <v>0</v>
      </c>
      <c r="F833" s="20" t="str">
        <f>DBCS(UPPER(入力表!E833))</f>
        <v/>
      </c>
      <c r="G833" s="20">
        <v>1</v>
      </c>
    </row>
    <row r="834" spans="1:7" ht="18.75" customHeight="1" x14ac:dyDescent="0.15">
      <c r="A834" s="120">
        <v>831</v>
      </c>
      <c r="B834" s="120" t="str">
        <f>ASC(入力表!B834)</f>
        <v/>
      </c>
      <c r="C834" s="120">
        <f t="shared" si="12"/>
        <v>0</v>
      </c>
      <c r="D834" s="114" t="str">
        <f>DBCS(UPPER(入力表!C834))</f>
        <v/>
      </c>
      <c r="E834" s="20">
        <f>入力表!D834</f>
        <v>0</v>
      </c>
      <c r="F834" s="20" t="str">
        <f>DBCS(UPPER(入力表!E834))</f>
        <v/>
      </c>
      <c r="G834" s="20">
        <v>1</v>
      </c>
    </row>
    <row r="835" spans="1:7" ht="18.75" customHeight="1" x14ac:dyDescent="0.15">
      <c r="A835" s="120">
        <v>832</v>
      </c>
      <c r="B835" s="120" t="str">
        <f>ASC(入力表!B835)</f>
        <v/>
      </c>
      <c r="C835" s="120">
        <f t="shared" si="12"/>
        <v>0</v>
      </c>
      <c r="D835" s="114" t="str">
        <f>DBCS(UPPER(入力表!C835))</f>
        <v/>
      </c>
      <c r="E835" s="20">
        <f>入力表!D835</f>
        <v>0</v>
      </c>
      <c r="F835" s="20" t="str">
        <f>DBCS(UPPER(入力表!E835))</f>
        <v/>
      </c>
      <c r="G835" s="20">
        <v>1</v>
      </c>
    </row>
    <row r="836" spans="1:7" ht="18.75" customHeight="1" x14ac:dyDescent="0.15">
      <c r="A836" s="120">
        <v>833</v>
      </c>
      <c r="B836" s="120" t="str">
        <f>ASC(入力表!B836)</f>
        <v/>
      </c>
      <c r="C836" s="120">
        <f t="shared" ref="C836:C899" si="13">COUNTIF(B836,"*3??あ*")+COUNTIF(B836,"*3??い*")+COUNTIF(B836,"*3??う*")+COUNTIF(B836,"*3??え*")+COUNTIF(B836,"*3??か*")+COUNTIF(B836,"*3??き*")+COUNTIF(B836,"*3??く*")+COUNTIF(B836,"*3??け*")+COUNTIF(B836,"*3??こ*")+COUNTIF(B836,"*3??を*")+COUNTIF(B836,"*5??あ*")+COUNTIF(B836,"*5??い*")+COUNTIF(B836,"*5??う*")+COUNTIF(B836,"*5??え*")+COUNTIF(B836,"*5??か*")+COUNTIF(B836,"*5??き*")+COUNTIF(B836,"*5??く*")+COUNTIF(B836,"*5??け*")+COUNTIF(B836,"*5??こ*")+COUNTIF(B836,"*5??を*")</f>
        <v>0</v>
      </c>
      <c r="D836" s="114" t="str">
        <f>DBCS(UPPER(入力表!C836))</f>
        <v/>
      </c>
      <c r="E836" s="20">
        <f>入力表!D836</f>
        <v>0</v>
      </c>
      <c r="F836" s="20" t="str">
        <f>DBCS(UPPER(入力表!E836))</f>
        <v/>
      </c>
      <c r="G836" s="20">
        <v>1</v>
      </c>
    </row>
    <row r="837" spans="1:7" ht="18.75" customHeight="1" x14ac:dyDescent="0.15">
      <c r="A837" s="120">
        <v>834</v>
      </c>
      <c r="B837" s="120" t="str">
        <f>ASC(入力表!B837)</f>
        <v/>
      </c>
      <c r="C837" s="120">
        <f t="shared" si="13"/>
        <v>0</v>
      </c>
      <c r="D837" s="114" t="str">
        <f>DBCS(UPPER(入力表!C837))</f>
        <v/>
      </c>
      <c r="E837" s="20">
        <f>入力表!D837</f>
        <v>0</v>
      </c>
      <c r="F837" s="20" t="str">
        <f>DBCS(UPPER(入力表!E837))</f>
        <v/>
      </c>
      <c r="G837" s="20">
        <v>1</v>
      </c>
    </row>
    <row r="838" spans="1:7" ht="18.75" customHeight="1" x14ac:dyDescent="0.15">
      <c r="A838" s="120">
        <v>835</v>
      </c>
      <c r="B838" s="120" t="str">
        <f>ASC(入力表!B838)</f>
        <v/>
      </c>
      <c r="C838" s="120">
        <f t="shared" si="13"/>
        <v>0</v>
      </c>
      <c r="D838" s="114" t="str">
        <f>DBCS(UPPER(入力表!C838))</f>
        <v/>
      </c>
      <c r="E838" s="20">
        <f>入力表!D838</f>
        <v>0</v>
      </c>
      <c r="F838" s="20" t="str">
        <f>DBCS(UPPER(入力表!E838))</f>
        <v/>
      </c>
      <c r="G838" s="20">
        <v>1</v>
      </c>
    </row>
    <row r="839" spans="1:7" ht="18.75" customHeight="1" x14ac:dyDescent="0.15">
      <c r="A839" s="120">
        <v>836</v>
      </c>
      <c r="B839" s="120" t="str">
        <f>ASC(入力表!B839)</f>
        <v/>
      </c>
      <c r="C839" s="120">
        <f t="shared" si="13"/>
        <v>0</v>
      </c>
      <c r="D839" s="114" t="str">
        <f>DBCS(UPPER(入力表!C839))</f>
        <v/>
      </c>
      <c r="E839" s="20">
        <f>入力表!D839</f>
        <v>0</v>
      </c>
      <c r="F839" s="20" t="str">
        <f>DBCS(UPPER(入力表!E839))</f>
        <v/>
      </c>
      <c r="G839" s="20">
        <v>1</v>
      </c>
    </row>
    <row r="840" spans="1:7" ht="18.75" customHeight="1" x14ac:dyDescent="0.15">
      <c r="A840" s="120">
        <v>837</v>
      </c>
      <c r="B840" s="120" t="str">
        <f>ASC(入力表!B840)</f>
        <v/>
      </c>
      <c r="C840" s="120">
        <f t="shared" si="13"/>
        <v>0</v>
      </c>
      <c r="D840" s="114" t="str">
        <f>DBCS(UPPER(入力表!C840))</f>
        <v/>
      </c>
      <c r="E840" s="20">
        <f>入力表!D840</f>
        <v>0</v>
      </c>
      <c r="F840" s="20" t="str">
        <f>DBCS(UPPER(入力表!E840))</f>
        <v/>
      </c>
      <c r="G840" s="20">
        <v>1</v>
      </c>
    </row>
    <row r="841" spans="1:7" ht="18.75" customHeight="1" x14ac:dyDescent="0.15">
      <c r="A841" s="120">
        <v>838</v>
      </c>
      <c r="B841" s="120" t="str">
        <f>ASC(入力表!B841)</f>
        <v/>
      </c>
      <c r="C841" s="120">
        <f t="shared" si="13"/>
        <v>0</v>
      </c>
      <c r="D841" s="114" t="str">
        <f>DBCS(UPPER(入力表!C841))</f>
        <v/>
      </c>
      <c r="E841" s="20">
        <f>入力表!D841</f>
        <v>0</v>
      </c>
      <c r="F841" s="20" t="str">
        <f>DBCS(UPPER(入力表!E841))</f>
        <v/>
      </c>
      <c r="G841" s="20">
        <v>1</v>
      </c>
    </row>
    <row r="842" spans="1:7" ht="18.75" customHeight="1" x14ac:dyDescent="0.15">
      <c r="A842" s="120">
        <v>839</v>
      </c>
      <c r="B842" s="120" t="str">
        <f>ASC(入力表!B842)</f>
        <v/>
      </c>
      <c r="C842" s="120">
        <f t="shared" si="13"/>
        <v>0</v>
      </c>
      <c r="D842" s="114" t="str">
        <f>DBCS(UPPER(入力表!C842))</f>
        <v/>
      </c>
      <c r="E842" s="20">
        <f>入力表!D842</f>
        <v>0</v>
      </c>
      <c r="F842" s="20" t="str">
        <f>DBCS(UPPER(入力表!E842))</f>
        <v/>
      </c>
      <c r="G842" s="20">
        <v>1</v>
      </c>
    </row>
    <row r="843" spans="1:7" ht="18.75" customHeight="1" x14ac:dyDescent="0.15">
      <c r="A843" s="120">
        <v>840</v>
      </c>
      <c r="B843" s="120" t="str">
        <f>ASC(入力表!B843)</f>
        <v/>
      </c>
      <c r="C843" s="120">
        <f t="shared" si="13"/>
        <v>0</v>
      </c>
      <c r="D843" s="114" t="str">
        <f>DBCS(UPPER(入力表!C843))</f>
        <v/>
      </c>
      <c r="E843" s="20">
        <f>入力表!D843</f>
        <v>0</v>
      </c>
      <c r="F843" s="20" t="str">
        <f>DBCS(UPPER(入力表!E843))</f>
        <v/>
      </c>
      <c r="G843" s="20">
        <v>1</v>
      </c>
    </row>
    <row r="844" spans="1:7" ht="18.75" customHeight="1" x14ac:dyDescent="0.15">
      <c r="A844" s="120">
        <v>841</v>
      </c>
      <c r="B844" s="120" t="str">
        <f>ASC(入力表!B844)</f>
        <v/>
      </c>
      <c r="C844" s="120">
        <f t="shared" si="13"/>
        <v>0</v>
      </c>
      <c r="D844" s="114" t="str">
        <f>DBCS(UPPER(入力表!C844))</f>
        <v/>
      </c>
      <c r="E844" s="20">
        <f>入力表!D844</f>
        <v>0</v>
      </c>
      <c r="F844" s="20" t="str">
        <f>DBCS(UPPER(入力表!E844))</f>
        <v/>
      </c>
      <c r="G844" s="20">
        <v>1</v>
      </c>
    </row>
    <row r="845" spans="1:7" ht="18.75" customHeight="1" x14ac:dyDescent="0.15">
      <c r="A845" s="120">
        <v>842</v>
      </c>
      <c r="B845" s="120" t="str">
        <f>ASC(入力表!B845)</f>
        <v/>
      </c>
      <c r="C845" s="120">
        <f t="shared" si="13"/>
        <v>0</v>
      </c>
      <c r="D845" s="114" t="str">
        <f>DBCS(UPPER(入力表!C845))</f>
        <v/>
      </c>
      <c r="E845" s="20">
        <f>入力表!D845</f>
        <v>0</v>
      </c>
      <c r="F845" s="20" t="str">
        <f>DBCS(UPPER(入力表!E845))</f>
        <v/>
      </c>
      <c r="G845" s="20">
        <v>1</v>
      </c>
    </row>
    <row r="846" spans="1:7" ht="18.75" customHeight="1" x14ac:dyDescent="0.15">
      <c r="A846" s="120">
        <v>843</v>
      </c>
      <c r="B846" s="120" t="str">
        <f>ASC(入力表!B846)</f>
        <v/>
      </c>
      <c r="C846" s="120">
        <f t="shared" si="13"/>
        <v>0</v>
      </c>
      <c r="D846" s="114" t="str">
        <f>DBCS(UPPER(入力表!C846))</f>
        <v/>
      </c>
      <c r="E846" s="20">
        <f>入力表!D846</f>
        <v>0</v>
      </c>
      <c r="F846" s="20" t="str">
        <f>DBCS(UPPER(入力表!E846))</f>
        <v/>
      </c>
      <c r="G846" s="20">
        <v>1</v>
      </c>
    </row>
    <row r="847" spans="1:7" ht="18.75" customHeight="1" x14ac:dyDescent="0.15">
      <c r="A847" s="120">
        <v>844</v>
      </c>
      <c r="B847" s="120" t="str">
        <f>ASC(入力表!B847)</f>
        <v/>
      </c>
      <c r="C847" s="120">
        <f t="shared" si="13"/>
        <v>0</v>
      </c>
      <c r="D847" s="114" t="str">
        <f>DBCS(UPPER(入力表!C847))</f>
        <v/>
      </c>
      <c r="E847" s="20">
        <f>入力表!D847</f>
        <v>0</v>
      </c>
      <c r="F847" s="20" t="str">
        <f>DBCS(UPPER(入力表!E847))</f>
        <v/>
      </c>
      <c r="G847" s="20">
        <v>1</v>
      </c>
    </row>
    <row r="848" spans="1:7" ht="18.75" customHeight="1" x14ac:dyDescent="0.15">
      <c r="A848" s="120">
        <v>845</v>
      </c>
      <c r="B848" s="120" t="str">
        <f>ASC(入力表!B848)</f>
        <v/>
      </c>
      <c r="C848" s="120">
        <f t="shared" si="13"/>
        <v>0</v>
      </c>
      <c r="D848" s="114" t="str">
        <f>DBCS(UPPER(入力表!C848))</f>
        <v/>
      </c>
      <c r="E848" s="20">
        <f>入力表!D848</f>
        <v>0</v>
      </c>
      <c r="F848" s="20" t="str">
        <f>DBCS(UPPER(入力表!E848))</f>
        <v/>
      </c>
      <c r="G848" s="20">
        <v>1</v>
      </c>
    </row>
    <row r="849" spans="1:7" ht="18.75" customHeight="1" x14ac:dyDescent="0.15">
      <c r="A849" s="120">
        <v>846</v>
      </c>
      <c r="B849" s="120" t="str">
        <f>ASC(入力表!B849)</f>
        <v/>
      </c>
      <c r="C849" s="120">
        <f t="shared" si="13"/>
        <v>0</v>
      </c>
      <c r="D849" s="114" t="str">
        <f>DBCS(UPPER(入力表!C849))</f>
        <v/>
      </c>
      <c r="E849" s="20">
        <f>入力表!D849</f>
        <v>0</v>
      </c>
      <c r="F849" s="20" t="str">
        <f>DBCS(UPPER(入力表!E849))</f>
        <v/>
      </c>
      <c r="G849" s="20">
        <v>1</v>
      </c>
    </row>
    <row r="850" spans="1:7" ht="18.75" customHeight="1" x14ac:dyDescent="0.15">
      <c r="A850" s="120">
        <v>847</v>
      </c>
      <c r="B850" s="120" t="str">
        <f>ASC(入力表!B850)</f>
        <v/>
      </c>
      <c r="C850" s="120">
        <f t="shared" si="13"/>
        <v>0</v>
      </c>
      <c r="D850" s="114" t="str">
        <f>DBCS(UPPER(入力表!C850))</f>
        <v/>
      </c>
      <c r="E850" s="20">
        <f>入力表!D850</f>
        <v>0</v>
      </c>
      <c r="F850" s="20" t="str">
        <f>DBCS(UPPER(入力表!E850))</f>
        <v/>
      </c>
      <c r="G850" s="20">
        <v>1</v>
      </c>
    </row>
    <row r="851" spans="1:7" ht="18.75" customHeight="1" x14ac:dyDescent="0.15">
      <c r="A851" s="120">
        <v>848</v>
      </c>
      <c r="B851" s="120" t="str">
        <f>ASC(入力表!B851)</f>
        <v/>
      </c>
      <c r="C851" s="120">
        <f t="shared" si="13"/>
        <v>0</v>
      </c>
      <c r="D851" s="114" t="str">
        <f>DBCS(UPPER(入力表!C851))</f>
        <v/>
      </c>
      <c r="E851" s="20">
        <f>入力表!D851</f>
        <v>0</v>
      </c>
      <c r="F851" s="20" t="str">
        <f>DBCS(UPPER(入力表!E851))</f>
        <v/>
      </c>
      <c r="G851" s="20">
        <v>1</v>
      </c>
    </row>
    <row r="852" spans="1:7" ht="18.75" customHeight="1" x14ac:dyDescent="0.15">
      <c r="A852" s="120">
        <v>849</v>
      </c>
      <c r="B852" s="120" t="str">
        <f>ASC(入力表!B852)</f>
        <v/>
      </c>
      <c r="C852" s="120">
        <f t="shared" si="13"/>
        <v>0</v>
      </c>
      <c r="D852" s="114" t="str">
        <f>DBCS(UPPER(入力表!C852))</f>
        <v/>
      </c>
      <c r="E852" s="20">
        <f>入力表!D852</f>
        <v>0</v>
      </c>
      <c r="F852" s="20" t="str">
        <f>DBCS(UPPER(入力表!E852))</f>
        <v/>
      </c>
      <c r="G852" s="20">
        <v>1</v>
      </c>
    </row>
    <row r="853" spans="1:7" ht="18.75" customHeight="1" x14ac:dyDescent="0.15">
      <c r="A853" s="120">
        <v>850</v>
      </c>
      <c r="B853" s="120" t="str">
        <f>ASC(入力表!B853)</f>
        <v/>
      </c>
      <c r="C853" s="120">
        <f t="shared" si="13"/>
        <v>0</v>
      </c>
      <c r="D853" s="114" t="str">
        <f>DBCS(UPPER(入力表!C853))</f>
        <v/>
      </c>
      <c r="E853" s="20">
        <f>入力表!D853</f>
        <v>0</v>
      </c>
      <c r="F853" s="20" t="str">
        <f>DBCS(UPPER(入力表!E853))</f>
        <v/>
      </c>
      <c r="G853" s="20">
        <v>1</v>
      </c>
    </row>
    <row r="854" spans="1:7" ht="18.75" customHeight="1" x14ac:dyDescent="0.15">
      <c r="A854" s="120">
        <v>851</v>
      </c>
      <c r="B854" s="120" t="str">
        <f>ASC(入力表!B854)</f>
        <v/>
      </c>
      <c r="C854" s="120">
        <f t="shared" si="13"/>
        <v>0</v>
      </c>
      <c r="D854" s="114" t="str">
        <f>DBCS(UPPER(入力表!C854))</f>
        <v/>
      </c>
      <c r="E854" s="20">
        <f>入力表!D854</f>
        <v>0</v>
      </c>
      <c r="F854" s="20" t="str">
        <f>DBCS(UPPER(入力表!E854))</f>
        <v/>
      </c>
      <c r="G854" s="20">
        <v>1</v>
      </c>
    </row>
    <row r="855" spans="1:7" ht="18.75" customHeight="1" x14ac:dyDescent="0.15">
      <c r="A855" s="120">
        <v>852</v>
      </c>
      <c r="B855" s="120" t="str">
        <f>ASC(入力表!B855)</f>
        <v/>
      </c>
      <c r="C855" s="120">
        <f t="shared" si="13"/>
        <v>0</v>
      </c>
      <c r="D855" s="114" t="str">
        <f>DBCS(UPPER(入力表!C855))</f>
        <v/>
      </c>
      <c r="E855" s="20">
        <f>入力表!D855</f>
        <v>0</v>
      </c>
      <c r="F855" s="20" t="str">
        <f>DBCS(UPPER(入力表!E855))</f>
        <v/>
      </c>
      <c r="G855" s="20">
        <v>1</v>
      </c>
    </row>
    <row r="856" spans="1:7" ht="18.75" customHeight="1" x14ac:dyDescent="0.15">
      <c r="A856" s="120">
        <v>853</v>
      </c>
      <c r="B856" s="120" t="str">
        <f>ASC(入力表!B856)</f>
        <v/>
      </c>
      <c r="C856" s="120">
        <f t="shared" si="13"/>
        <v>0</v>
      </c>
      <c r="D856" s="114" t="str">
        <f>DBCS(UPPER(入力表!C856))</f>
        <v/>
      </c>
      <c r="E856" s="20">
        <f>入力表!D856</f>
        <v>0</v>
      </c>
      <c r="F856" s="20" t="str">
        <f>DBCS(UPPER(入力表!E856))</f>
        <v/>
      </c>
      <c r="G856" s="20">
        <v>1</v>
      </c>
    </row>
    <row r="857" spans="1:7" ht="18.75" customHeight="1" x14ac:dyDescent="0.15">
      <c r="A857" s="120">
        <v>854</v>
      </c>
      <c r="B857" s="120" t="str">
        <f>ASC(入力表!B857)</f>
        <v/>
      </c>
      <c r="C857" s="120">
        <f t="shared" si="13"/>
        <v>0</v>
      </c>
      <c r="D857" s="114" t="str">
        <f>DBCS(UPPER(入力表!C857))</f>
        <v/>
      </c>
      <c r="E857" s="20">
        <f>入力表!D857</f>
        <v>0</v>
      </c>
      <c r="F857" s="20" t="str">
        <f>DBCS(UPPER(入力表!E857))</f>
        <v/>
      </c>
      <c r="G857" s="20">
        <v>1</v>
      </c>
    </row>
    <row r="858" spans="1:7" ht="18.75" customHeight="1" x14ac:dyDescent="0.15">
      <c r="A858" s="120">
        <v>855</v>
      </c>
      <c r="B858" s="120" t="str">
        <f>ASC(入力表!B858)</f>
        <v/>
      </c>
      <c r="C858" s="120">
        <f t="shared" si="13"/>
        <v>0</v>
      </c>
      <c r="D858" s="114" t="str">
        <f>DBCS(UPPER(入力表!C858))</f>
        <v/>
      </c>
      <c r="E858" s="20">
        <f>入力表!D858</f>
        <v>0</v>
      </c>
      <c r="F858" s="20" t="str">
        <f>DBCS(UPPER(入力表!E858))</f>
        <v/>
      </c>
      <c r="G858" s="20">
        <v>1</v>
      </c>
    </row>
    <row r="859" spans="1:7" ht="18.75" customHeight="1" x14ac:dyDescent="0.15">
      <c r="A859" s="120">
        <v>856</v>
      </c>
      <c r="B859" s="120" t="str">
        <f>ASC(入力表!B859)</f>
        <v/>
      </c>
      <c r="C859" s="120">
        <f t="shared" si="13"/>
        <v>0</v>
      </c>
      <c r="D859" s="114" t="str">
        <f>DBCS(UPPER(入力表!C859))</f>
        <v/>
      </c>
      <c r="E859" s="20">
        <f>入力表!D859</f>
        <v>0</v>
      </c>
      <c r="F859" s="20" t="str">
        <f>DBCS(UPPER(入力表!E859))</f>
        <v/>
      </c>
      <c r="G859" s="20">
        <v>1</v>
      </c>
    </row>
    <row r="860" spans="1:7" ht="18.75" customHeight="1" x14ac:dyDescent="0.15">
      <c r="A860" s="120">
        <v>857</v>
      </c>
      <c r="B860" s="120" t="str">
        <f>ASC(入力表!B860)</f>
        <v/>
      </c>
      <c r="C860" s="120">
        <f t="shared" si="13"/>
        <v>0</v>
      </c>
      <c r="D860" s="114" t="str">
        <f>DBCS(UPPER(入力表!C860))</f>
        <v/>
      </c>
      <c r="E860" s="20">
        <f>入力表!D860</f>
        <v>0</v>
      </c>
      <c r="F860" s="20" t="str">
        <f>DBCS(UPPER(入力表!E860))</f>
        <v/>
      </c>
      <c r="G860" s="20">
        <v>1</v>
      </c>
    </row>
    <row r="861" spans="1:7" ht="18.75" customHeight="1" x14ac:dyDescent="0.15">
      <c r="A861" s="120">
        <v>858</v>
      </c>
      <c r="B861" s="120" t="str">
        <f>ASC(入力表!B861)</f>
        <v/>
      </c>
      <c r="C861" s="120">
        <f t="shared" si="13"/>
        <v>0</v>
      </c>
      <c r="D861" s="114" t="str">
        <f>DBCS(UPPER(入力表!C861))</f>
        <v/>
      </c>
      <c r="E861" s="20">
        <f>入力表!D861</f>
        <v>0</v>
      </c>
      <c r="F861" s="20" t="str">
        <f>DBCS(UPPER(入力表!E861))</f>
        <v/>
      </c>
      <c r="G861" s="20">
        <v>1</v>
      </c>
    </row>
    <row r="862" spans="1:7" ht="18.75" customHeight="1" x14ac:dyDescent="0.15">
      <c r="A862" s="120">
        <v>859</v>
      </c>
      <c r="B862" s="120" t="str">
        <f>ASC(入力表!B862)</f>
        <v/>
      </c>
      <c r="C862" s="120">
        <f t="shared" si="13"/>
        <v>0</v>
      </c>
      <c r="D862" s="114" t="str">
        <f>DBCS(UPPER(入力表!C862))</f>
        <v/>
      </c>
      <c r="E862" s="20">
        <f>入力表!D862</f>
        <v>0</v>
      </c>
      <c r="F862" s="20" t="str">
        <f>DBCS(UPPER(入力表!E862))</f>
        <v/>
      </c>
      <c r="G862" s="20">
        <v>1</v>
      </c>
    </row>
    <row r="863" spans="1:7" ht="18.75" customHeight="1" x14ac:dyDescent="0.15">
      <c r="A863" s="120">
        <v>860</v>
      </c>
      <c r="B863" s="120" t="str">
        <f>ASC(入力表!B863)</f>
        <v/>
      </c>
      <c r="C863" s="120">
        <f t="shared" si="13"/>
        <v>0</v>
      </c>
      <c r="D863" s="114" t="str">
        <f>DBCS(UPPER(入力表!C863))</f>
        <v/>
      </c>
      <c r="E863" s="20">
        <f>入力表!D863</f>
        <v>0</v>
      </c>
      <c r="F863" s="20" t="str">
        <f>DBCS(UPPER(入力表!E863))</f>
        <v/>
      </c>
      <c r="G863" s="20">
        <v>1</v>
      </c>
    </row>
    <row r="864" spans="1:7" ht="18.75" customHeight="1" x14ac:dyDescent="0.15">
      <c r="A864" s="120">
        <v>861</v>
      </c>
      <c r="B864" s="120" t="str">
        <f>ASC(入力表!B864)</f>
        <v/>
      </c>
      <c r="C864" s="120">
        <f t="shared" si="13"/>
        <v>0</v>
      </c>
      <c r="D864" s="114" t="str">
        <f>DBCS(UPPER(入力表!C864))</f>
        <v/>
      </c>
      <c r="E864" s="20">
        <f>入力表!D864</f>
        <v>0</v>
      </c>
      <c r="F864" s="20" t="str">
        <f>DBCS(UPPER(入力表!E864))</f>
        <v/>
      </c>
      <c r="G864" s="20">
        <v>1</v>
      </c>
    </row>
    <row r="865" spans="1:7" ht="18.75" customHeight="1" x14ac:dyDescent="0.15">
      <c r="A865" s="120">
        <v>862</v>
      </c>
      <c r="B865" s="120" t="str">
        <f>ASC(入力表!B865)</f>
        <v/>
      </c>
      <c r="C865" s="120">
        <f t="shared" si="13"/>
        <v>0</v>
      </c>
      <c r="D865" s="114" t="str">
        <f>DBCS(UPPER(入力表!C865))</f>
        <v/>
      </c>
      <c r="E865" s="20">
        <f>入力表!D865</f>
        <v>0</v>
      </c>
      <c r="F865" s="20" t="str">
        <f>DBCS(UPPER(入力表!E865))</f>
        <v/>
      </c>
      <c r="G865" s="20">
        <v>1</v>
      </c>
    </row>
    <row r="866" spans="1:7" ht="18.75" customHeight="1" x14ac:dyDescent="0.15">
      <c r="A866" s="120">
        <v>863</v>
      </c>
      <c r="B866" s="120" t="str">
        <f>ASC(入力表!B866)</f>
        <v/>
      </c>
      <c r="C866" s="120">
        <f t="shared" si="13"/>
        <v>0</v>
      </c>
      <c r="D866" s="114" t="str">
        <f>DBCS(UPPER(入力表!C866))</f>
        <v/>
      </c>
      <c r="E866" s="20">
        <f>入力表!D866</f>
        <v>0</v>
      </c>
      <c r="F866" s="20" t="str">
        <f>DBCS(UPPER(入力表!E866))</f>
        <v/>
      </c>
      <c r="G866" s="20">
        <v>1</v>
      </c>
    </row>
    <row r="867" spans="1:7" ht="18.75" customHeight="1" x14ac:dyDescent="0.15">
      <c r="A867" s="120">
        <v>864</v>
      </c>
      <c r="B867" s="120" t="str">
        <f>ASC(入力表!B867)</f>
        <v/>
      </c>
      <c r="C867" s="120">
        <f t="shared" si="13"/>
        <v>0</v>
      </c>
      <c r="D867" s="114" t="str">
        <f>DBCS(UPPER(入力表!C867))</f>
        <v/>
      </c>
      <c r="E867" s="20">
        <f>入力表!D867</f>
        <v>0</v>
      </c>
      <c r="F867" s="20" t="str">
        <f>DBCS(UPPER(入力表!E867))</f>
        <v/>
      </c>
      <c r="G867" s="20">
        <v>1</v>
      </c>
    </row>
    <row r="868" spans="1:7" ht="18.75" customHeight="1" x14ac:dyDescent="0.15">
      <c r="A868" s="120">
        <v>865</v>
      </c>
      <c r="B868" s="120" t="str">
        <f>ASC(入力表!B868)</f>
        <v/>
      </c>
      <c r="C868" s="120">
        <f t="shared" si="13"/>
        <v>0</v>
      </c>
      <c r="D868" s="114" t="str">
        <f>DBCS(UPPER(入力表!C868))</f>
        <v/>
      </c>
      <c r="E868" s="20">
        <f>入力表!D868</f>
        <v>0</v>
      </c>
      <c r="F868" s="20" t="str">
        <f>DBCS(UPPER(入力表!E868))</f>
        <v/>
      </c>
      <c r="G868" s="20">
        <v>1</v>
      </c>
    </row>
    <row r="869" spans="1:7" ht="18.75" customHeight="1" x14ac:dyDescent="0.15">
      <c r="A869" s="120">
        <v>866</v>
      </c>
      <c r="B869" s="120" t="str">
        <f>ASC(入力表!B869)</f>
        <v/>
      </c>
      <c r="C869" s="120">
        <f t="shared" si="13"/>
        <v>0</v>
      </c>
      <c r="D869" s="114" t="str">
        <f>DBCS(UPPER(入力表!C869))</f>
        <v/>
      </c>
      <c r="E869" s="20">
        <f>入力表!D869</f>
        <v>0</v>
      </c>
      <c r="F869" s="20" t="str">
        <f>DBCS(UPPER(入力表!E869))</f>
        <v/>
      </c>
      <c r="G869" s="20">
        <v>1</v>
      </c>
    </row>
    <row r="870" spans="1:7" ht="18.75" customHeight="1" x14ac:dyDescent="0.15">
      <c r="A870" s="120">
        <v>867</v>
      </c>
      <c r="B870" s="120" t="str">
        <f>ASC(入力表!B870)</f>
        <v/>
      </c>
      <c r="C870" s="120">
        <f t="shared" si="13"/>
        <v>0</v>
      </c>
      <c r="D870" s="114" t="str">
        <f>DBCS(UPPER(入力表!C870))</f>
        <v/>
      </c>
      <c r="E870" s="20">
        <f>入力表!D870</f>
        <v>0</v>
      </c>
      <c r="F870" s="20" t="str">
        <f>DBCS(UPPER(入力表!E870))</f>
        <v/>
      </c>
      <c r="G870" s="20">
        <v>1</v>
      </c>
    </row>
    <row r="871" spans="1:7" ht="18.75" customHeight="1" x14ac:dyDescent="0.15">
      <c r="A871" s="120">
        <v>868</v>
      </c>
      <c r="B871" s="120" t="str">
        <f>ASC(入力表!B871)</f>
        <v/>
      </c>
      <c r="C871" s="120">
        <f t="shared" si="13"/>
        <v>0</v>
      </c>
      <c r="D871" s="114" t="str">
        <f>DBCS(UPPER(入力表!C871))</f>
        <v/>
      </c>
      <c r="E871" s="20">
        <f>入力表!D871</f>
        <v>0</v>
      </c>
      <c r="F871" s="20" t="str">
        <f>DBCS(UPPER(入力表!E871))</f>
        <v/>
      </c>
      <c r="G871" s="20">
        <v>1</v>
      </c>
    </row>
    <row r="872" spans="1:7" ht="18.75" customHeight="1" x14ac:dyDescent="0.15">
      <c r="A872" s="120">
        <v>869</v>
      </c>
      <c r="B872" s="120" t="str">
        <f>ASC(入力表!B872)</f>
        <v/>
      </c>
      <c r="C872" s="120">
        <f t="shared" si="13"/>
        <v>0</v>
      </c>
      <c r="D872" s="114" t="str">
        <f>DBCS(UPPER(入力表!C872))</f>
        <v/>
      </c>
      <c r="E872" s="20">
        <f>入力表!D872</f>
        <v>0</v>
      </c>
      <c r="F872" s="20" t="str">
        <f>DBCS(UPPER(入力表!E872))</f>
        <v/>
      </c>
      <c r="G872" s="20">
        <v>1</v>
      </c>
    </row>
    <row r="873" spans="1:7" ht="18.75" customHeight="1" x14ac:dyDescent="0.15">
      <c r="A873" s="120">
        <v>870</v>
      </c>
      <c r="B873" s="120" t="str">
        <f>ASC(入力表!B873)</f>
        <v/>
      </c>
      <c r="C873" s="120">
        <f t="shared" si="13"/>
        <v>0</v>
      </c>
      <c r="D873" s="114" t="str">
        <f>DBCS(UPPER(入力表!C873))</f>
        <v/>
      </c>
      <c r="E873" s="20">
        <f>入力表!D873</f>
        <v>0</v>
      </c>
      <c r="F873" s="20" t="str">
        <f>DBCS(UPPER(入力表!E873))</f>
        <v/>
      </c>
      <c r="G873" s="20">
        <v>1</v>
      </c>
    </row>
    <row r="874" spans="1:7" ht="18.75" customHeight="1" x14ac:dyDescent="0.15">
      <c r="A874" s="120">
        <v>871</v>
      </c>
      <c r="B874" s="120" t="str">
        <f>ASC(入力表!B874)</f>
        <v/>
      </c>
      <c r="C874" s="120">
        <f t="shared" si="13"/>
        <v>0</v>
      </c>
      <c r="D874" s="114" t="str">
        <f>DBCS(UPPER(入力表!C874))</f>
        <v/>
      </c>
      <c r="E874" s="20">
        <f>入力表!D874</f>
        <v>0</v>
      </c>
      <c r="F874" s="20" t="str">
        <f>DBCS(UPPER(入力表!E874))</f>
        <v/>
      </c>
      <c r="G874" s="20">
        <v>1</v>
      </c>
    </row>
    <row r="875" spans="1:7" ht="18.75" customHeight="1" x14ac:dyDescent="0.15">
      <c r="A875" s="120">
        <v>872</v>
      </c>
      <c r="B875" s="120" t="str">
        <f>ASC(入力表!B875)</f>
        <v/>
      </c>
      <c r="C875" s="120">
        <f t="shared" si="13"/>
        <v>0</v>
      </c>
      <c r="D875" s="114" t="str">
        <f>DBCS(UPPER(入力表!C875))</f>
        <v/>
      </c>
      <c r="E875" s="20">
        <f>入力表!D875</f>
        <v>0</v>
      </c>
      <c r="F875" s="20" t="str">
        <f>DBCS(UPPER(入力表!E875))</f>
        <v/>
      </c>
      <c r="G875" s="20">
        <v>1</v>
      </c>
    </row>
    <row r="876" spans="1:7" ht="18.75" customHeight="1" x14ac:dyDescent="0.15">
      <c r="A876" s="120">
        <v>873</v>
      </c>
      <c r="B876" s="120" t="str">
        <f>ASC(入力表!B876)</f>
        <v/>
      </c>
      <c r="C876" s="120">
        <f t="shared" si="13"/>
        <v>0</v>
      </c>
      <c r="D876" s="114" t="str">
        <f>DBCS(UPPER(入力表!C876))</f>
        <v/>
      </c>
      <c r="E876" s="20">
        <f>入力表!D876</f>
        <v>0</v>
      </c>
      <c r="F876" s="20" t="str">
        <f>DBCS(UPPER(入力表!E876))</f>
        <v/>
      </c>
      <c r="G876" s="20">
        <v>1</v>
      </c>
    </row>
    <row r="877" spans="1:7" ht="18.75" customHeight="1" x14ac:dyDescent="0.15">
      <c r="A877" s="120">
        <v>874</v>
      </c>
      <c r="B877" s="120" t="str">
        <f>ASC(入力表!B877)</f>
        <v/>
      </c>
      <c r="C877" s="120">
        <f t="shared" si="13"/>
        <v>0</v>
      </c>
      <c r="D877" s="114" t="str">
        <f>DBCS(UPPER(入力表!C877))</f>
        <v/>
      </c>
      <c r="E877" s="20">
        <f>入力表!D877</f>
        <v>0</v>
      </c>
      <c r="F877" s="20" t="str">
        <f>DBCS(UPPER(入力表!E877))</f>
        <v/>
      </c>
      <c r="G877" s="20">
        <v>1</v>
      </c>
    </row>
    <row r="878" spans="1:7" ht="18.75" customHeight="1" x14ac:dyDescent="0.15">
      <c r="A878" s="120">
        <v>875</v>
      </c>
      <c r="B878" s="120" t="str">
        <f>ASC(入力表!B878)</f>
        <v/>
      </c>
      <c r="C878" s="120">
        <f t="shared" si="13"/>
        <v>0</v>
      </c>
      <c r="D878" s="114" t="str">
        <f>DBCS(UPPER(入力表!C878))</f>
        <v/>
      </c>
      <c r="E878" s="20">
        <f>入力表!D878</f>
        <v>0</v>
      </c>
      <c r="F878" s="20" t="str">
        <f>DBCS(UPPER(入力表!E878))</f>
        <v/>
      </c>
      <c r="G878" s="20">
        <v>1</v>
      </c>
    </row>
    <row r="879" spans="1:7" ht="18.75" customHeight="1" x14ac:dyDescent="0.15">
      <c r="A879" s="120">
        <v>876</v>
      </c>
      <c r="B879" s="120" t="str">
        <f>ASC(入力表!B879)</f>
        <v/>
      </c>
      <c r="C879" s="120">
        <f t="shared" si="13"/>
        <v>0</v>
      </c>
      <c r="D879" s="114" t="str">
        <f>DBCS(UPPER(入力表!C879))</f>
        <v/>
      </c>
      <c r="E879" s="20">
        <f>入力表!D879</f>
        <v>0</v>
      </c>
      <c r="F879" s="20" t="str">
        <f>DBCS(UPPER(入力表!E879))</f>
        <v/>
      </c>
      <c r="G879" s="20">
        <v>1</v>
      </c>
    </row>
    <row r="880" spans="1:7" ht="18.75" customHeight="1" x14ac:dyDescent="0.15">
      <c r="A880" s="120">
        <v>877</v>
      </c>
      <c r="B880" s="120" t="str">
        <f>ASC(入力表!B880)</f>
        <v/>
      </c>
      <c r="C880" s="120">
        <f t="shared" si="13"/>
        <v>0</v>
      </c>
      <c r="D880" s="114" t="str">
        <f>DBCS(UPPER(入力表!C880))</f>
        <v/>
      </c>
      <c r="E880" s="20">
        <f>入力表!D880</f>
        <v>0</v>
      </c>
      <c r="F880" s="20" t="str">
        <f>DBCS(UPPER(入力表!E880))</f>
        <v/>
      </c>
      <c r="G880" s="20">
        <v>1</v>
      </c>
    </row>
    <row r="881" spans="1:7" ht="18.75" customHeight="1" x14ac:dyDescent="0.15">
      <c r="A881" s="120">
        <v>878</v>
      </c>
      <c r="B881" s="120" t="str">
        <f>ASC(入力表!B881)</f>
        <v/>
      </c>
      <c r="C881" s="120">
        <f t="shared" si="13"/>
        <v>0</v>
      </c>
      <c r="D881" s="114" t="str">
        <f>DBCS(UPPER(入力表!C881))</f>
        <v/>
      </c>
      <c r="E881" s="20">
        <f>入力表!D881</f>
        <v>0</v>
      </c>
      <c r="F881" s="20" t="str">
        <f>DBCS(UPPER(入力表!E881))</f>
        <v/>
      </c>
      <c r="G881" s="20">
        <v>1</v>
      </c>
    </row>
    <row r="882" spans="1:7" ht="18.75" customHeight="1" x14ac:dyDescent="0.15">
      <c r="A882" s="120">
        <v>879</v>
      </c>
      <c r="B882" s="120" t="str">
        <f>ASC(入力表!B882)</f>
        <v/>
      </c>
      <c r="C882" s="120">
        <f t="shared" si="13"/>
        <v>0</v>
      </c>
      <c r="D882" s="114" t="str">
        <f>DBCS(UPPER(入力表!C882))</f>
        <v/>
      </c>
      <c r="E882" s="20">
        <f>入力表!D882</f>
        <v>0</v>
      </c>
      <c r="F882" s="20" t="str">
        <f>DBCS(UPPER(入力表!E882))</f>
        <v/>
      </c>
      <c r="G882" s="20">
        <v>1</v>
      </c>
    </row>
    <row r="883" spans="1:7" ht="18.75" customHeight="1" x14ac:dyDescent="0.15">
      <c r="A883" s="120">
        <v>880</v>
      </c>
      <c r="B883" s="120" t="str">
        <f>ASC(入力表!B883)</f>
        <v/>
      </c>
      <c r="C883" s="120">
        <f t="shared" si="13"/>
        <v>0</v>
      </c>
      <c r="D883" s="114" t="str">
        <f>DBCS(UPPER(入力表!C883))</f>
        <v/>
      </c>
      <c r="E883" s="20">
        <f>入力表!D883</f>
        <v>0</v>
      </c>
      <c r="F883" s="20" t="str">
        <f>DBCS(UPPER(入力表!E883))</f>
        <v/>
      </c>
      <c r="G883" s="20">
        <v>1</v>
      </c>
    </row>
    <row r="884" spans="1:7" ht="18.75" customHeight="1" x14ac:dyDescent="0.15">
      <c r="A884" s="120">
        <v>881</v>
      </c>
      <c r="B884" s="120" t="str">
        <f>ASC(入力表!B884)</f>
        <v/>
      </c>
      <c r="C884" s="120">
        <f t="shared" si="13"/>
        <v>0</v>
      </c>
      <c r="D884" s="114" t="str">
        <f>DBCS(UPPER(入力表!C884))</f>
        <v/>
      </c>
      <c r="E884" s="20">
        <f>入力表!D884</f>
        <v>0</v>
      </c>
      <c r="F884" s="20" t="str">
        <f>DBCS(UPPER(入力表!E884))</f>
        <v/>
      </c>
      <c r="G884" s="20">
        <v>1</v>
      </c>
    </row>
    <row r="885" spans="1:7" ht="18.75" customHeight="1" x14ac:dyDescent="0.15">
      <c r="A885" s="120">
        <v>882</v>
      </c>
      <c r="B885" s="120" t="str">
        <f>ASC(入力表!B885)</f>
        <v/>
      </c>
      <c r="C885" s="120">
        <f t="shared" si="13"/>
        <v>0</v>
      </c>
      <c r="D885" s="114" t="str">
        <f>DBCS(UPPER(入力表!C885))</f>
        <v/>
      </c>
      <c r="E885" s="20">
        <f>入力表!D885</f>
        <v>0</v>
      </c>
      <c r="F885" s="20" t="str">
        <f>DBCS(UPPER(入力表!E885))</f>
        <v/>
      </c>
      <c r="G885" s="20">
        <v>1</v>
      </c>
    </row>
    <row r="886" spans="1:7" ht="18.75" customHeight="1" x14ac:dyDescent="0.15">
      <c r="A886" s="120">
        <v>883</v>
      </c>
      <c r="B886" s="120" t="str">
        <f>ASC(入力表!B886)</f>
        <v/>
      </c>
      <c r="C886" s="120">
        <f t="shared" si="13"/>
        <v>0</v>
      </c>
      <c r="D886" s="114" t="str">
        <f>DBCS(UPPER(入力表!C886))</f>
        <v/>
      </c>
      <c r="E886" s="20">
        <f>入力表!D886</f>
        <v>0</v>
      </c>
      <c r="F886" s="20" t="str">
        <f>DBCS(UPPER(入力表!E886))</f>
        <v/>
      </c>
      <c r="G886" s="20">
        <v>1</v>
      </c>
    </row>
    <row r="887" spans="1:7" ht="18.75" customHeight="1" x14ac:dyDescent="0.15">
      <c r="A887" s="120">
        <v>884</v>
      </c>
      <c r="B887" s="120" t="str">
        <f>ASC(入力表!B887)</f>
        <v/>
      </c>
      <c r="C887" s="120">
        <f t="shared" si="13"/>
        <v>0</v>
      </c>
      <c r="D887" s="114" t="str">
        <f>DBCS(UPPER(入力表!C887))</f>
        <v/>
      </c>
      <c r="E887" s="20">
        <f>入力表!D887</f>
        <v>0</v>
      </c>
      <c r="F887" s="20" t="str">
        <f>DBCS(UPPER(入力表!E887))</f>
        <v/>
      </c>
      <c r="G887" s="20">
        <v>1</v>
      </c>
    </row>
    <row r="888" spans="1:7" ht="18.75" customHeight="1" x14ac:dyDescent="0.15">
      <c r="A888" s="120">
        <v>885</v>
      </c>
      <c r="B888" s="120" t="str">
        <f>ASC(入力表!B888)</f>
        <v/>
      </c>
      <c r="C888" s="120">
        <f t="shared" si="13"/>
        <v>0</v>
      </c>
      <c r="D888" s="114" t="str">
        <f>DBCS(UPPER(入力表!C888))</f>
        <v/>
      </c>
      <c r="E888" s="20">
        <f>入力表!D888</f>
        <v>0</v>
      </c>
      <c r="F888" s="20" t="str">
        <f>DBCS(UPPER(入力表!E888))</f>
        <v/>
      </c>
      <c r="G888" s="20">
        <v>1</v>
      </c>
    </row>
    <row r="889" spans="1:7" ht="18.75" customHeight="1" x14ac:dyDescent="0.15">
      <c r="A889" s="120">
        <v>886</v>
      </c>
      <c r="B889" s="120" t="str">
        <f>ASC(入力表!B889)</f>
        <v/>
      </c>
      <c r="C889" s="120">
        <f t="shared" si="13"/>
        <v>0</v>
      </c>
      <c r="D889" s="114" t="str">
        <f>DBCS(UPPER(入力表!C889))</f>
        <v/>
      </c>
      <c r="E889" s="20">
        <f>入力表!D889</f>
        <v>0</v>
      </c>
      <c r="F889" s="20" t="str">
        <f>DBCS(UPPER(入力表!E889))</f>
        <v/>
      </c>
      <c r="G889" s="20">
        <v>1</v>
      </c>
    </row>
    <row r="890" spans="1:7" ht="18.75" customHeight="1" x14ac:dyDescent="0.15">
      <c r="A890" s="120">
        <v>887</v>
      </c>
      <c r="B890" s="120" t="str">
        <f>ASC(入力表!B890)</f>
        <v/>
      </c>
      <c r="C890" s="120">
        <f t="shared" si="13"/>
        <v>0</v>
      </c>
      <c r="D890" s="114" t="str">
        <f>DBCS(UPPER(入力表!C890))</f>
        <v/>
      </c>
      <c r="E890" s="20">
        <f>入力表!D890</f>
        <v>0</v>
      </c>
      <c r="F890" s="20" t="str">
        <f>DBCS(UPPER(入力表!E890))</f>
        <v/>
      </c>
      <c r="G890" s="20">
        <v>1</v>
      </c>
    </row>
    <row r="891" spans="1:7" ht="18.75" customHeight="1" x14ac:dyDescent="0.15">
      <c r="A891" s="120">
        <v>888</v>
      </c>
      <c r="B891" s="120" t="str">
        <f>ASC(入力表!B891)</f>
        <v/>
      </c>
      <c r="C891" s="120">
        <f t="shared" si="13"/>
        <v>0</v>
      </c>
      <c r="D891" s="114" t="str">
        <f>DBCS(UPPER(入力表!C891))</f>
        <v/>
      </c>
      <c r="E891" s="20">
        <f>入力表!D891</f>
        <v>0</v>
      </c>
      <c r="F891" s="20" t="str">
        <f>DBCS(UPPER(入力表!E891))</f>
        <v/>
      </c>
      <c r="G891" s="20">
        <v>1</v>
      </c>
    </row>
    <row r="892" spans="1:7" ht="18.75" customHeight="1" x14ac:dyDescent="0.15">
      <c r="A892" s="120">
        <v>889</v>
      </c>
      <c r="B892" s="120" t="str">
        <f>ASC(入力表!B892)</f>
        <v/>
      </c>
      <c r="C892" s="120">
        <f t="shared" si="13"/>
        <v>0</v>
      </c>
      <c r="D892" s="114" t="str">
        <f>DBCS(UPPER(入力表!C892))</f>
        <v/>
      </c>
      <c r="E892" s="20">
        <f>入力表!D892</f>
        <v>0</v>
      </c>
      <c r="F892" s="20" t="str">
        <f>DBCS(UPPER(入力表!E892))</f>
        <v/>
      </c>
      <c r="G892" s="20">
        <v>1</v>
      </c>
    </row>
    <row r="893" spans="1:7" ht="18.75" customHeight="1" x14ac:dyDescent="0.15">
      <c r="A893" s="120">
        <v>890</v>
      </c>
      <c r="B893" s="120" t="str">
        <f>ASC(入力表!B893)</f>
        <v/>
      </c>
      <c r="C893" s="120">
        <f t="shared" si="13"/>
        <v>0</v>
      </c>
      <c r="D893" s="114" t="str">
        <f>DBCS(UPPER(入力表!C893))</f>
        <v/>
      </c>
      <c r="E893" s="20">
        <f>入力表!D893</f>
        <v>0</v>
      </c>
      <c r="F893" s="20" t="str">
        <f>DBCS(UPPER(入力表!E893))</f>
        <v/>
      </c>
      <c r="G893" s="20">
        <v>1</v>
      </c>
    </row>
    <row r="894" spans="1:7" ht="18.75" customHeight="1" x14ac:dyDescent="0.15">
      <c r="A894" s="120">
        <v>891</v>
      </c>
      <c r="B894" s="120" t="str">
        <f>ASC(入力表!B894)</f>
        <v/>
      </c>
      <c r="C894" s="120">
        <f t="shared" si="13"/>
        <v>0</v>
      </c>
      <c r="D894" s="114" t="str">
        <f>DBCS(UPPER(入力表!C894))</f>
        <v/>
      </c>
      <c r="E894" s="20">
        <f>入力表!D894</f>
        <v>0</v>
      </c>
      <c r="F894" s="20" t="str">
        <f>DBCS(UPPER(入力表!E894))</f>
        <v/>
      </c>
      <c r="G894" s="20">
        <v>1</v>
      </c>
    </row>
    <row r="895" spans="1:7" ht="18.75" customHeight="1" x14ac:dyDescent="0.15">
      <c r="A895" s="120">
        <v>892</v>
      </c>
      <c r="B895" s="120" t="str">
        <f>ASC(入力表!B895)</f>
        <v/>
      </c>
      <c r="C895" s="120">
        <f t="shared" si="13"/>
        <v>0</v>
      </c>
      <c r="D895" s="114" t="str">
        <f>DBCS(UPPER(入力表!C895))</f>
        <v/>
      </c>
      <c r="E895" s="20">
        <f>入力表!D895</f>
        <v>0</v>
      </c>
      <c r="F895" s="20" t="str">
        <f>DBCS(UPPER(入力表!E895))</f>
        <v/>
      </c>
      <c r="G895" s="20">
        <v>1</v>
      </c>
    </row>
    <row r="896" spans="1:7" ht="18.75" customHeight="1" x14ac:dyDescent="0.15">
      <c r="A896" s="120">
        <v>893</v>
      </c>
      <c r="B896" s="120" t="str">
        <f>ASC(入力表!B896)</f>
        <v/>
      </c>
      <c r="C896" s="120">
        <f t="shared" si="13"/>
        <v>0</v>
      </c>
      <c r="D896" s="114" t="str">
        <f>DBCS(UPPER(入力表!C896))</f>
        <v/>
      </c>
      <c r="E896" s="20">
        <f>入力表!D896</f>
        <v>0</v>
      </c>
      <c r="F896" s="20" t="str">
        <f>DBCS(UPPER(入力表!E896))</f>
        <v/>
      </c>
      <c r="G896" s="20">
        <v>1</v>
      </c>
    </row>
    <row r="897" spans="1:7" ht="18.75" customHeight="1" x14ac:dyDescent="0.15">
      <c r="A897" s="120">
        <v>894</v>
      </c>
      <c r="B897" s="120" t="str">
        <f>ASC(入力表!B897)</f>
        <v/>
      </c>
      <c r="C897" s="120">
        <f t="shared" si="13"/>
        <v>0</v>
      </c>
      <c r="D897" s="114" t="str">
        <f>DBCS(UPPER(入力表!C897))</f>
        <v/>
      </c>
      <c r="E897" s="20">
        <f>入力表!D897</f>
        <v>0</v>
      </c>
      <c r="F897" s="20" t="str">
        <f>DBCS(UPPER(入力表!E897))</f>
        <v/>
      </c>
      <c r="G897" s="20">
        <v>1</v>
      </c>
    </row>
    <row r="898" spans="1:7" ht="18.75" customHeight="1" x14ac:dyDescent="0.15">
      <c r="A898" s="120">
        <v>895</v>
      </c>
      <c r="B898" s="120" t="str">
        <f>ASC(入力表!B898)</f>
        <v/>
      </c>
      <c r="C898" s="120">
        <f t="shared" si="13"/>
        <v>0</v>
      </c>
      <c r="D898" s="114" t="str">
        <f>DBCS(UPPER(入力表!C898))</f>
        <v/>
      </c>
      <c r="E898" s="20">
        <f>入力表!D898</f>
        <v>0</v>
      </c>
      <c r="F898" s="20" t="str">
        <f>DBCS(UPPER(入力表!E898))</f>
        <v/>
      </c>
      <c r="G898" s="20">
        <v>1</v>
      </c>
    </row>
    <row r="899" spans="1:7" ht="18.75" customHeight="1" x14ac:dyDescent="0.15">
      <c r="A899" s="120">
        <v>896</v>
      </c>
      <c r="B899" s="120" t="str">
        <f>ASC(入力表!B899)</f>
        <v/>
      </c>
      <c r="C899" s="120">
        <f t="shared" si="13"/>
        <v>0</v>
      </c>
      <c r="D899" s="114" t="str">
        <f>DBCS(UPPER(入力表!C899))</f>
        <v/>
      </c>
      <c r="E899" s="20">
        <f>入力表!D899</f>
        <v>0</v>
      </c>
      <c r="F899" s="20" t="str">
        <f>DBCS(UPPER(入力表!E899))</f>
        <v/>
      </c>
      <c r="G899" s="20">
        <v>1</v>
      </c>
    </row>
    <row r="900" spans="1:7" ht="18.75" customHeight="1" x14ac:dyDescent="0.15">
      <c r="A900" s="120">
        <v>897</v>
      </c>
      <c r="B900" s="120" t="str">
        <f>ASC(入力表!B900)</f>
        <v/>
      </c>
      <c r="C900" s="120">
        <f t="shared" ref="C900:C963" si="14">COUNTIF(B900,"*3??あ*")+COUNTIF(B900,"*3??い*")+COUNTIF(B900,"*3??う*")+COUNTIF(B900,"*3??え*")+COUNTIF(B900,"*3??か*")+COUNTIF(B900,"*3??き*")+COUNTIF(B900,"*3??く*")+COUNTIF(B900,"*3??け*")+COUNTIF(B900,"*3??こ*")+COUNTIF(B900,"*3??を*")+COUNTIF(B900,"*5??あ*")+COUNTIF(B900,"*5??い*")+COUNTIF(B900,"*5??う*")+COUNTIF(B900,"*5??え*")+COUNTIF(B900,"*5??か*")+COUNTIF(B900,"*5??き*")+COUNTIF(B900,"*5??く*")+COUNTIF(B900,"*5??け*")+COUNTIF(B900,"*5??こ*")+COUNTIF(B900,"*5??を*")</f>
        <v>0</v>
      </c>
      <c r="D900" s="114" t="str">
        <f>DBCS(UPPER(入力表!C900))</f>
        <v/>
      </c>
      <c r="E900" s="20">
        <f>入力表!D900</f>
        <v>0</v>
      </c>
      <c r="F900" s="20" t="str">
        <f>DBCS(UPPER(入力表!E900))</f>
        <v/>
      </c>
      <c r="G900" s="20">
        <v>1</v>
      </c>
    </row>
    <row r="901" spans="1:7" ht="18.75" customHeight="1" x14ac:dyDescent="0.15">
      <c r="A901" s="120">
        <v>898</v>
      </c>
      <c r="B901" s="120" t="str">
        <f>ASC(入力表!B901)</f>
        <v/>
      </c>
      <c r="C901" s="120">
        <f t="shared" si="14"/>
        <v>0</v>
      </c>
      <c r="D901" s="114" t="str">
        <f>DBCS(UPPER(入力表!C901))</f>
        <v/>
      </c>
      <c r="E901" s="20">
        <f>入力表!D901</f>
        <v>0</v>
      </c>
      <c r="F901" s="20" t="str">
        <f>DBCS(UPPER(入力表!E901))</f>
        <v/>
      </c>
      <c r="G901" s="20">
        <v>1</v>
      </c>
    </row>
    <row r="902" spans="1:7" ht="18.75" customHeight="1" x14ac:dyDescent="0.15">
      <c r="A902" s="120">
        <v>899</v>
      </c>
      <c r="B902" s="120" t="str">
        <f>ASC(入力表!B902)</f>
        <v/>
      </c>
      <c r="C902" s="120">
        <f t="shared" si="14"/>
        <v>0</v>
      </c>
      <c r="D902" s="114" t="str">
        <f>DBCS(UPPER(入力表!C902))</f>
        <v/>
      </c>
      <c r="E902" s="20">
        <f>入力表!D902</f>
        <v>0</v>
      </c>
      <c r="F902" s="20" t="str">
        <f>DBCS(UPPER(入力表!E902))</f>
        <v/>
      </c>
      <c r="G902" s="20">
        <v>1</v>
      </c>
    </row>
    <row r="903" spans="1:7" ht="18.75" customHeight="1" x14ac:dyDescent="0.15">
      <c r="A903" s="120">
        <v>900</v>
      </c>
      <c r="B903" s="120" t="str">
        <f>ASC(入力表!B903)</f>
        <v/>
      </c>
      <c r="C903" s="120">
        <f t="shared" si="14"/>
        <v>0</v>
      </c>
      <c r="D903" s="114" t="str">
        <f>DBCS(UPPER(入力表!C903))</f>
        <v/>
      </c>
      <c r="E903" s="20">
        <f>入力表!D903</f>
        <v>0</v>
      </c>
      <c r="F903" s="20" t="str">
        <f>DBCS(UPPER(入力表!E903))</f>
        <v/>
      </c>
      <c r="G903" s="20">
        <v>1</v>
      </c>
    </row>
    <row r="904" spans="1:7" ht="18.75" customHeight="1" x14ac:dyDescent="0.15">
      <c r="A904" s="120">
        <v>901</v>
      </c>
      <c r="B904" s="120" t="str">
        <f>ASC(入力表!B904)</f>
        <v/>
      </c>
      <c r="C904" s="120">
        <f t="shared" si="14"/>
        <v>0</v>
      </c>
      <c r="D904" s="114" t="str">
        <f>DBCS(UPPER(入力表!C904))</f>
        <v/>
      </c>
      <c r="E904" s="20">
        <f>入力表!D904</f>
        <v>0</v>
      </c>
      <c r="F904" s="20" t="str">
        <f>DBCS(UPPER(入力表!E904))</f>
        <v/>
      </c>
      <c r="G904" s="20">
        <v>1</v>
      </c>
    </row>
    <row r="905" spans="1:7" ht="18.75" customHeight="1" x14ac:dyDescent="0.15">
      <c r="A905" s="120">
        <v>902</v>
      </c>
      <c r="B905" s="120" t="str">
        <f>ASC(入力表!B905)</f>
        <v/>
      </c>
      <c r="C905" s="120">
        <f t="shared" si="14"/>
        <v>0</v>
      </c>
      <c r="D905" s="114" t="str">
        <f>DBCS(UPPER(入力表!C905))</f>
        <v/>
      </c>
      <c r="E905" s="20">
        <f>入力表!D905</f>
        <v>0</v>
      </c>
      <c r="F905" s="20" t="str">
        <f>DBCS(UPPER(入力表!E905))</f>
        <v/>
      </c>
      <c r="G905" s="20">
        <v>1</v>
      </c>
    </row>
    <row r="906" spans="1:7" ht="18.75" customHeight="1" x14ac:dyDescent="0.15">
      <c r="A906" s="120">
        <v>903</v>
      </c>
      <c r="B906" s="120" t="str">
        <f>ASC(入力表!B906)</f>
        <v/>
      </c>
      <c r="C906" s="120">
        <f t="shared" si="14"/>
        <v>0</v>
      </c>
      <c r="D906" s="114" t="str">
        <f>DBCS(UPPER(入力表!C906))</f>
        <v/>
      </c>
      <c r="E906" s="20">
        <f>入力表!D906</f>
        <v>0</v>
      </c>
      <c r="F906" s="20" t="str">
        <f>DBCS(UPPER(入力表!E906))</f>
        <v/>
      </c>
      <c r="G906" s="20">
        <v>1</v>
      </c>
    </row>
    <row r="907" spans="1:7" ht="18.75" customHeight="1" x14ac:dyDescent="0.15">
      <c r="A907" s="120">
        <v>904</v>
      </c>
      <c r="B907" s="120" t="str">
        <f>ASC(入力表!B907)</f>
        <v/>
      </c>
      <c r="C907" s="120">
        <f t="shared" si="14"/>
        <v>0</v>
      </c>
      <c r="D907" s="114" t="str">
        <f>DBCS(UPPER(入力表!C907))</f>
        <v/>
      </c>
      <c r="E907" s="20">
        <f>入力表!D907</f>
        <v>0</v>
      </c>
      <c r="F907" s="20" t="str">
        <f>DBCS(UPPER(入力表!E907))</f>
        <v/>
      </c>
      <c r="G907" s="20">
        <v>1</v>
      </c>
    </row>
    <row r="908" spans="1:7" ht="18.75" customHeight="1" x14ac:dyDescent="0.15">
      <c r="A908" s="120">
        <v>905</v>
      </c>
      <c r="B908" s="120" t="str">
        <f>ASC(入力表!B908)</f>
        <v/>
      </c>
      <c r="C908" s="120">
        <f t="shared" si="14"/>
        <v>0</v>
      </c>
      <c r="D908" s="114" t="str">
        <f>DBCS(UPPER(入力表!C908))</f>
        <v/>
      </c>
      <c r="E908" s="20">
        <f>入力表!D908</f>
        <v>0</v>
      </c>
      <c r="F908" s="20" t="str">
        <f>DBCS(UPPER(入力表!E908))</f>
        <v/>
      </c>
      <c r="G908" s="20">
        <v>1</v>
      </c>
    </row>
    <row r="909" spans="1:7" ht="18.75" customHeight="1" x14ac:dyDescent="0.15">
      <c r="A909" s="120">
        <v>906</v>
      </c>
      <c r="B909" s="120" t="str">
        <f>ASC(入力表!B909)</f>
        <v/>
      </c>
      <c r="C909" s="120">
        <f t="shared" si="14"/>
        <v>0</v>
      </c>
      <c r="D909" s="114" t="str">
        <f>DBCS(UPPER(入力表!C909))</f>
        <v/>
      </c>
      <c r="E909" s="20">
        <f>入力表!D909</f>
        <v>0</v>
      </c>
      <c r="F909" s="20" t="str">
        <f>DBCS(UPPER(入力表!E909))</f>
        <v/>
      </c>
      <c r="G909" s="20">
        <v>1</v>
      </c>
    </row>
    <row r="910" spans="1:7" ht="18.75" customHeight="1" x14ac:dyDescent="0.15">
      <c r="A910" s="120">
        <v>907</v>
      </c>
      <c r="B910" s="120" t="str">
        <f>ASC(入力表!B910)</f>
        <v/>
      </c>
      <c r="C910" s="120">
        <f t="shared" si="14"/>
        <v>0</v>
      </c>
      <c r="D910" s="114" t="str">
        <f>DBCS(UPPER(入力表!C910))</f>
        <v/>
      </c>
      <c r="E910" s="20">
        <f>入力表!D910</f>
        <v>0</v>
      </c>
      <c r="F910" s="20" t="str">
        <f>DBCS(UPPER(入力表!E910))</f>
        <v/>
      </c>
      <c r="G910" s="20">
        <v>1</v>
      </c>
    </row>
    <row r="911" spans="1:7" ht="18.75" customHeight="1" x14ac:dyDescent="0.15">
      <c r="A911" s="120">
        <v>908</v>
      </c>
      <c r="B911" s="120" t="str">
        <f>ASC(入力表!B911)</f>
        <v/>
      </c>
      <c r="C911" s="120">
        <f t="shared" si="14"/>
        <v>0</v>
      </c>
      <c r="D911" s="114" t="str">
        <f>DBCS(UPPER(入力表!C911))</f>
        <v/>
      </c>
      <c r="E911" s="20">
        <f>入力表!D911</f>
        <v>0</v>
      </c>
      <c r="F911" s="20" t="str">
        <f>DBCS(UPPER(入力表!E911))</f>
        <v/>
      </c>
      <c r="G911" s="20">
        <v>1</v>
      </c>
    </row>
    <row r="912" spans="1:7" ht="18.75" customHeight="1" x14ac:dyDescent="0.15">
      <c r="A912" s="120">
        <v>909</v>
      </c>
      <c r="B912" s="120" t="str">
        <f>ASC(入力表!B912)</f>
        <v/>
      </c>
      <c r="C912" s="120">
        <f t="shared" si="14"/>
        <v>0</v>
      </c>
      <c r="D912" s="114" t="str">
        <f>DBCS(UPPER(入力表!C912))</f>
        <v/>
      </c>
      <c r="E912" s="20">
        <f>入力表!D912</f>
        <v>0</v>
      </c>
      <c r="F912" s="20" t="str">
        <f>DBCS(UPPER(入力表!E912))</f>
        <v/>
      </c>
      <c r="G912" s="20">
        <v>1</v>
      </c>
    </row>
    <row r="913" spans="1:7" ht="18.75" customHeight="1" x14ac:dyDescent="0.15">
      <c r="A913" s="120">
        <v>910</v>
      </c>
      <c r="B913" s="120" t="str">
        <f>ASC(入力表!B913)</f>
        <v/>
      </c>
      <c r="C913" s="120">
        <f t="shared" si="14"/>
        <v>0</v>
      </c>
      <c r="D913" s="114" t="str">
        <f>DBCS(UPPER(入力表!C913))</f>
        <v/>
      </c>
      <c r="E913" s="20">
        <f>入力表!D913</f>
        <v>0</v>
      </c>
      <c r="F913" s="20" t="str">
        <f>DBCS(UPPER(入力表!E913))</f>
        <v/>
      </c>
      <c r="G913" s="20">
        <v>1</v>
      </c>
    </row>
    <row r="914" spans="1:7" ht="18.75" customHeight="1" x14ac:dyDescent="0.15">
      <c r="A914" s="120">
        <v>911</v>
      </c>
      <c r="B914" s="120" t="str">
        <f>ASC(入力表!B914)</f>
        <v/>
      </c>
      <c r="C914" s="120">
        <f t="shared" si="14"/>
        <v>0</v>
      </c>
      <c r="D914" s="114" t="str">
        <f>DBCS(UPPER(入力表!C914))</f>
        <v/>
      </c>
      <c r="E914" s="20">
        <f>入力表!D914</f>
        <v>0</v>
      </c>
      <c r="F914" s="20" t="str">
        <f>DBCS(UPPER(入力表!E914))</f>
        <v/>
      </c>
      <c r="G914" s="20">
        <v>1</v>
      </c>
    </row>
    <row r="915" spans="1:7" ht="18.75" customHeight="1" x14ac:dyDescent="0.15">
      <c r="A915" s="120">
        <v>912</v>
      </c>
      <c r="B915" s="120" t="str">
        <f>ASC(入力表!B915)</f>
        <v/>
      </c>
      <c r="C915" s="120">
        <f t="shared" si="14"/>
        <v>0</v>
      </c>
      <c r="D915" s="114" t="str">
        <f>DBCS(UPPER(入力表!C915))</f>
        <v/>
      </c>
      <c r="E915" s="20">
        <f>入力表!D915</f>
        <v>0</v>
      </c>
      <c r="F915" s="20" t="str">
        <f>DBCS(UPPER(入力表!E915))</f>
        <v/>
      </c>
      <c r="G915" s="20">
        <v>1</v>
      </c>
    </row>
    <row r="916" spans="1:7" ht="18.75" customHeight="1" x14ac:dyDescent="0.15">
      <c r="A916" s="120">
        <v>913</v>
      </c>
      <c r="B916" s="120" t="str">
        <f>ASC(入力表!B916)</f>
        <v/>
      </c>
      <c r="C916" s="120">
        <f t="shared" si="14"/>
        <v>0</v>
      </c>
      <c r="D916" s="114" t="str">
        <f>DBCS(UPPER(入力表!C916))</f>
        <v/>
      </c>
      <c r="E916" s="20">
        <f>入力表!D916</f>
        <v>0</v>
      </c>
      <c r="F916" s="20" t="str">
        <f>DBCS(UPPER(入力表!E916))</f>
        <v/>
      </c>
      <c r="G916" s="20">
        <v>1</v>
      </c>
    </row>
    <row r="917" spans="1:7" ht="18.75" customHeight="1" x14ac:dyDescent="0.15">
      <c r="A917" s="120">
        <v>914</v>
      </c>
      <c r="B917" s="120" t="str">
        <f>ASC(入力表!B917)</f>
        <v/>
      </c>
      <c r="C917" s="120">
        <f t="shared" si="14"/>
        <v>0</v>
      </c>
      <c r="D917" s="114" t="str">
        <f>DBCS(UPPER(入力表!C917))</f>
        <v/>
      </c>
      <c r="E917" s="20">
        <f>入力表!D917</f>
        <v>0</v>
      </c>
      <c r="F917" s="20" t="str">
        <f>DBCS(UPPER(入力表!E917))</f>
        <v/>
      </c>
      <c r="G917" s="20">
        <v>1</v>
      </c>
    </row>
    <row r="918" spans="1:7" ht="18.75" customHeight="1" x14ac:dyDescent="0.15">
      <c r="A918" s="120">
        <v>915</v>
      </c>
      <c r="B918" s="120" t="str">
        <f>ASC(入力表!B918)</f>
        <v/>
      </c>
      <c r="C918" s="120">
        <f t="shared" si="14"/>
        <v>0</v>
      </c>
      <c r="D918" s="114" t="str">
        <f>DBCS(UPPER(入力表!C918))</f>
        <v/>
      </c>
      <c r="E918" s="20">
        <f>入力表!D918</f>
        <v>0</v>
      </c>
      <c r="F918" s="20" t="str">
        <f>DBCS(UPPER(入力表!E918))</f>
        <v/>
      </c>
      <c r="G918" s="20">
        <v>1</v>
      </c>
    </row>
    <row r="919" spans="1:7" ht="18.75" customHeight="1" x14ac:dyDescent="0.15">
      <c r="A919" s="120">
        <v>916</v>
      </c>
      <c r="B919" s="120" t="str">
        <f>ASC(入力表!B919)</f>
        <v/>
      </c>
      <c r="C919" s="120">
        <f t="shared" si="14"/>
        <v>0</v>
      </c>
      <c r="D919" s="114" t="str">
        <f>DBCS(UPPER(入力表!C919))</f>
        <v/>
      </c>
      <c r="E919" s="20">
        <f>入力表!D919</f>
        <v>0</v>
      </c>
      <c r="F919" s="20" t="str">
        <f>DBCS(UPPER(入力表!E919))</f>
        <v/>
      </c>
      <c r="G919" s="20">
        <v>1</v>
      </c>
    </row>
    <row r="920" spans="1:7" ht="18.75" customHeight="1" x14ac:dyDescent="0.15">
      <c r="A920" s="120">
        <v>917</v>
      </c>
      <c r="B920" s="120" t="str">
        <f>ASC(入力表!B920)</f>
        <v/>
      </c>
      <c r="C920" s="120">
        <f t="shared" si="14"/>
        <v>0</v>
      </c>
      <c r="D920" s="114" t="str">
        <f>DBCS(UPPER(入力表!C920))</f>
        <v/>
      </c>
      <c r="E920" s="20">
        <f>入力表!D920</f>
        <v>0</v>
      </c>
      <c r="F920" s="20" t="str">
        <f>DBCS(UPPER(入力表!E920))</f>
        <v/>
      </c>
      <c r="G920" s="20">
        <v>1</v>
      </c>
    </row>
    <row r="921" spans="1:7" ht="18.75" customHeight="1" x14ac:dyDescent="0.15">
      <c r="A921" s="120">
        <v>918</v>
      </c>
      <c r="B921" s="120" t="str">
        <f>ASC(入力表!B921)</f>
        <v/>
      </c>
      <c r="C921" s="120">
        <f t="shared" si="14"/>
        <v>0</v>
      </c>
      <c r="D921" s="114" t="str">
        <f>DBCS(UPPER(入力表!C921))</f>
        <v/>
      </c>
      <c r="E921" s="20">
        <f>入力表!D921</f>
        <v>0</v>
      </c>
      <c r="F921" s="20" t="str">
        <f>DBCS(UPPER(入力表!E921))</f>
        <v/>
      </c>
      <c r="G921" s="20">
        <v>1</v>
      </c>
    </row>
    <row r="922" spans="1:7" ht="18.75" customHeight="1" x14ac:dyDescent="0.15">
      <c r="A922" s="120">
        <v>919</v>
      </c>
      <c r="B922" s="120" t="str">
        <f>ASC(入力表!B922)</f>
        <v/>
      </c>
      <c r="C922" s="120">
        <f t="shared" si="14"/>
        <v>0</v>
      </c>
      <c r="D922" s="114" t="str">
        <f>DBCS(UPPER(入力表!C922))</f>
        <v/>
      </c>
      <c r="E922" s="20">
        <f>入力表!D922</f>
        <v>0</v>
      </c>
      <c r="F922" s="20" t="str">
        <f>DBCS(UPPER(入力表!E922))</f>
        <v/>
      </c>
      <c r="G922" s="20">
        <v>1</v>
      </c>
    </row>
    <row r="923" spans="1:7" ht="18.75" customHeight="1" x14ac:dyDescent="0.15">
      <c r="A923" s="120">
        <v>920</v>
      </c>
      <c r="B923" s="120" t="str">
        <f>ASC(入力表!B923)</f>
        <v/>
      </c>
      <c r="C923" s="120">
        <f t="shared" si="14"/>
        <v>0</v>
      </c>
      <c r="D923" s="114" t="str">
        <f>DBCS(UPPER(入力表!C923))</f>
        <v/>
      </c>
      <c r="E923" s="20">
        <f>入力表!D923</f>
        <v>0</v>
      </c>
      <c r="F923" s="20" t="str">
        <f>DBCS(UPPER(入力表!E923))</f>
        <v/>
      </c>
      <c r="G923" s="20">
        <v>1</v>
      </c>
    </row>
    <row r="924" spans="1:7" ht="18.75" customHeight="1" x14ac:dyDescent="0.15">
      <c r="A924" s="120">
        <v>921</v>
      </c>
      <c r="B924" s="120" t="str">
        <f>ASC(入力表!B924)</f>
        <v/>
      </c>
      <c r="C924" s="120">
        <f t="shared" si="14"/>
        <v>0</v>
      </c>
      <c r="D924" s="114" t="str">
        <f>DBCS(UPPER(入力表!C924))</f>
        <v/>
      </c>
      <c r="E924" s="20">
        <f>入力表!D924</f>
        <v>0</v>
      </c>
      <c r="F924" s="20" t="str">
        <f>DBCS(UPPER(入力表!E924))</f>
        <v/>
      </c>
      <c r="G924" s="20">
        <v>1</v>
      </c>
    </row>
    <row r="925" spans="1:7" ht="18.75" customHeight="1" x14ac:dyDescent="0.15">
      <c r="A925" s="120">
        <v>922</v>
      </c>
      <c r="B925" s="120" t="str">
        <f>ASC(入力表!B925)</f>
        <v/>
      </c>
      <c r="C925" s="120">
        <f t="shared" si="14"/>
        <v>0</v>
      </c>
      <c r="D925" s="114" t="str">
        <f>DBCS(UPPER(入力表!C925))</f>
        <v/>
      </c>
      <c r="E925" s="20">
        <f>入力表!D925</f>
        <v>0</v>
      </c>
      <c r="F925" s="20" t="str">
        <f>DBCS(UPPER(入力表!E925))</f>
        <v/>
      </c>
      <c r="G925" s="20">
        <v>1</v>
      </c>
    </row>
    <row r="926" spans="1:7" ht="18.75" customHeight="1" x14ac:dyDescent="0.15">
      <c r="A926" s="120">
        <v>923</v>
      </c>
      <c r="B926" s="120" t="str">
        <f>ASC(入力表!B926)</f>
        <v/>
      </c>
      <c r="C926" s="120">
        <f t="shared" si="14"/>
        <v>0</v>
      </c>
      <c r="D926" s="114" t="str">
        <f>DBCS(UPPER(入力表!C926))</f>
        <v/>
      </c>
      <c r="E926" s="20">
        <f>入力表!D926</f>
        <v>0</v>
      </c>
      <c r="F926" s="20" t="str">
        <f>DBCS(UPPER(入力表!E926))</f>
        <v/>
      </c>
      <c r="G926" s="20">
        <v>1</v>
      </c>
    </row>
    <row r="927" spans="1:7" ht="18.75" customHeight="1" x14ac:dyDescent="0.15">
      <c r="A927" s="120">
        <v>924</v>
      </c>
      <c r="B927" s="120" t="str">
        <f>ASC(入力表!B927)</f>
        <v/>
      </c>
      <c r="C927" s="120">
        <f t="shared" si="14"/>
        <v>0</v>
      </c>
      <c r="D927" s="114" t="str">
        <f>DBCS(UPPER(入力表!C927))</f>
        <v/>
      </c>
      <c r="E927" s="20">
        <f>入力表!D927</f>
        <v>0</v>
      </c>
      <c r="F927" s="20" t="str">
        <f>DBCS(UPPER(入力表!E927))</f>
        <v/>
      </c>
      <c r="G927" s="20">
        <v>1</v>
      </c>
    </row>
    <row r="928" spans="1:7" ht="18.75" customHeight="1" x14ac:dyDescent="0.15">
      <c r="A928" s="120">
        <v>925</v>
      </c>
      <c r="B928" s="120" t="str">
        <f>ASC(入力表!B928)</f>
        <v/>
      </c>
      <c r="C928" s="120">
        <f t="shared" si="14"/>
        <v>0</v>
      </c>
      <c r="D928" s="114" t="str">
        <f>DBCS(UPPER(入力表!C928))</f>
        <v/>
      </c>
      <c r="E928" s="20">
        <f>入力表!D928</f>
        <v>0</v>
      </c>
      <c r="F928" s="20" t="str">
        <f>DBCS(UPPER(入力表!E928))</f>
        <v/>
      </c>
      <c r="G928" s="20">
        <v>1</v>
      </c>
    </row>
    <row r="929" spans="1:7" ht="18.75" customHeight="1" x14ac:dyDescent="0.15">
      <c r="A929" s="120">
        <v>926</v>
      </c>
      <c r="B929" s="120" t="str">
        <f>ASC(入力表!B929)</f>
        <v/>
      </c>
      <c r="C929" s="120">
        <f t="shared" si="14"/>
        <v>0</v>
      </c>
      <c r="D929" s="114" t="str">
        <f>DBCS(UPPER(入力表!C929))</f>
        <v/>
      </c>
      <c r="E929" s="20">
        <f>入力表!D929</f>
        <v>0</v>
      </c>
      <c r="F929" s="20" t="str">
        <f>DBCS(UPPER(入力表!E929))</f>
        <v/>
      </c>
      <c r="G929" s="20">
        <v>1</v>
      </c>
    </row>
    <row r="930" spans="1:7" ht="18.75" customHeight="1" x14ac:dyDescent="0.15">
      <c r="A930" s="120">
        <v>927</v>
      </c>
      <c r="B930" s="120" t="str">
        <f>ASC(入力表!B930)</f>
        <v/>
      </c>
      <c r="C930" s="120">
        <f t="shared" si="14"/>
        <v>0</v>
      </c>
      <c r="D930" s="114" t="str">
        <f>DBCS(UPPER(入力表!C930))</f>
        <v/>
      </c>
      <c r="E930" s="20">
        <f>入力表!D930</f>
        <v>0</v>
      </c>
      <c r="F930" s="20" t="str">
        <f>DBCS(UPPER(入力表!E930))</f>
        <v/>
      </c>
      <c r="G930" s="20">
        <v>1</v>
      </c>
    </row>
    <row r="931" spans="1:7" ht="18.75" customHeight="1" x14ac:dyDescent="0.15">
      <c r="A931" s="120">
        <v>928</v>
      </c>
      <c r="B931" s="120" t="str">
        <f>ASC(入力表!B931)</f>
        <v/>
      </c>
      <c r="C931" s="120">
        <f t="shared" si="14"/>
        <v>0</v>
      </c>
      <c r="D931" s="114" t="str">
        <f>DBCS(UPPER(入力表!C931))</f>
        <v/>
      </c>
      <c r="E931" s="20">
        <f>入力表!D931</f>
        <v>0</v>
      </c>
      <c r="F931" s="20" t="str">
        <f>DBCS(UPPER(入力表!E931))</f>
        <v/>
      </c>
      <c r="G931" s="20">
        <v>1</v>
      </c>
    </row>
    <row r="932" spans="1:7" ht="18.75" customHeight="1" x14ac:dyDescent="0.15">
      <c r="A932" s="120">
        <v>929</v>
      </c>
      <c r="B932" s="120" t="str">
        <f>ASC(入力表!B932)</f>
        <v/>
      </c>
      <c r="C932" s="120">
        <f t="shared" si="14"/>
        <v>0</v>
      </c>
      <c r="D932" s="114" t="str">
        <f>DBCS(UPPER(入力表!C932))</f>
        <v/>
      </c>
      <c r="E932" s="20">
        <f>入力表!D932</f>
        <v>0</v>
      </c>
      <c r="F932" s="20" t="str">
        <f>DBCS(UPPER(入力表!E932))</f>
        <v/>
      </c>
      <c r="G932" s="20">
        <v>1</v>
      </c>
    </row>
    <row r="933" spans="1:7" ht="18.75" customHeight="1" x14ac:dyDescent="0.15">
      <c r="A933" s="120">
        <v>930</v>
      </c>
      <c r="B933" s="120" t="str">
        <f>ASC(入力表!B933)</f>
        <v/>
      </c>
      <c r="C933" s="120">
        <f t="shared" si="14"/>
        <v>0</v>
      </c>
      <c r="D933" s="114" t="str">
        <f>DBCS(UPPER(入力表!C933))</f>
        <v/>
      </c>
      <c r="E933" s="20">
        <f>入力表!D933</f>
        <v>0</v>
      </c>
      <c r="F933" s="20" t="str">
        <f>DBCS(UPPER(入力表!E933))</f>
        <v/>
      </c>
      <c r="G933" s="20">
        <v>1</v>
      </c>
    </row>
    <row r="934" spans="1:7" ht="18.75" customHeight="1" x14ac:dyDescent="0.15">
      <c r="A934" s="120">
        <v>931</v>
      </c>
      <c r="B934" s="120" t="str">
        <f>ASC(入力表!B934)</f>
        <v/>
      </c>
      <c r="C934" s="120">
        <f t="shared" si="14"/>
        <v>0</v>
      </c>
      <c r="D934" s="114" t="str">
        <f>DBCS(UPPER(入力表!C934))</f>
        <v/>
      </c>
      <c r="E934" s="20">
        <f>入力表!D934</f>
        <v>0</v>
      </c>
      <c r="F934" s="20" t="str">
        <f>DBCS(UPPER(入力表!E934))</f>
        <v/>
      </c>
      <c r="G934" s="20">
        <v>1</v>
      </c>
    </row>
    <row r="935" spans="1:7" ht="18.75" customHeight="1" x14ac:dyDescent="0.15">
      <c r="A935" s="120">
        <v>932</v>
      </c>
      <c r="B935" s="120" t="str">
        <f>ASC(入力表!B935)</f>
        <v/>
      </c>
      <c r="C935" s="120">
        <f t="shared" si="14"/>
        <v>0</v>
      </c>
      <c r="D935" s="114" t="str">
        <f>DBCS(UPPER(入力表!C935))</f>
        <v/>
      </c>
      <c r="E935" s="20">
        <f>入力表!D935</f>
        <v>0</v>
      </c>
      <c r="F935" s="20" t="str">
        <f>DBCS(UPPER(入力表!E935))</f>
        <v/>
      </c>
      <c r="G935" s="20">
        <v>1</v>
      </c>
    </row>
    <row r="936" spans="1:7" ht="18.75" customHeight="1" x14ac:dyDescent="0.15">
      <c r="A936" s="120">
        <v>933</v>
      </c>
      <c r="B936" s="120" t="str">
        <f>ASC(入力表!B936)</f>
        <v/>
      </c>
      <c r="C936" s="120">
        <f t="shared" si="14"/>
        <v>0</v>
      </c>
      <c r="D936" s="114" t="str">
        <f>DBCS(UPPER(入力表!C936))</f>
        <v/>
      </c>
      <c r="E936" s="20">
        <f>入力表!D936</f>
        <v>0</v>
      </c>
      <c r="F936" s="20" t="str">
        <f>DBCS(UPPER(入力表!E936))</f>
        <v/>
      </c>
      <c r="G936" s="20">
        <v>1</v>
      </c>
    </row>
    <row r="937" spans="1:7" ht="18.75" customHeight="1" x14ac:dyDescent="0.15">
      <c r="A937" s="120">
        <v>934</v>
      </c>
      <c r="B937" s="120" t="str">
        <f>ASC(入力表!B937)</f>
        <v/>
      </c>
      <c r="C937" s="120">
        <f t="shared" si="14"/>
        <v>0</v>
      </c>
      <c r="D937" s="114" t="str">
        <f>DBCS(UPPER(入力表!C937))</f>
        <v/>
      </c>
      <c r="E937" s="20">
        <f>入力表!D937</f>
        <v>0</v>
      </c>
      <c r="F937" s="20" t="str">
        <f>DBCS(UPPER(入力表!E937))</f>
        <v/>
      </c>
      <c r="G937" s="20">
        <v>1</v>
      </c>
    </row>
    <row r="938" spans="1:7" ht="18.75" customHeight="1" x14ac:dyDescent="0.15">
      <c r="A938" s="120">
        <v>935</v>
      </c>
      <c r="B938" s="120" t="str">
        <f>ASC(入力表!B938)</f>
        <v/>
      </c>
      <c r="C938" s="120">
        <f t="shared" si="14"/>
        <v>0</v>
      </c>
      <c r="D938" s="114" t="str">
        <f>DBCS(UPPER(入力表!C938))</f>
        <v/>
      </c>
      <c r="E938" s="20">
        <f>入力表!D938</f>
        <v>0</v>
      </c>
      <c r="F938" s="20" t="str">
        <f>DBCS(UPPER(入力表!E938))</f>
        <v/>
      </c>
      <c r="G938" s="20">
        <v>1</v>
      </c>
    </row>
    <row r="939" spans="1:7" ht="18.75" customHeight="1" x14ac:dyDescent="0.15">
      <c r="A939" s="120">
        <v>936</v>
      </c>
      <c r="B939" s="120" t="str">
        <f>ASC(入力表!B939)</f>
        <v/>
      </c>
      <c r="C939" s="120">
        <f t="shared" si="14"/>
        <v>0</v>
      </c>
      <c r="D939" s="114" t="str">
        <f>DBCS(UPPER(入力表!C939))</f>
        <v/>
      </c>
      <c r="E939" s="20">
        <f>入力表!D939</f>
        <v>0</v>
      </c>
      <c r="F939" s="20" t="str">
        <f>DBCS(UPPER(入力表!E939))</f>
        <v/>
      </c>
      <c r="G939" s="20">
        <v>1</v>
      </c>
    </row>
    <row r="940" spans="1:7" ht="18.75" customHeight="1" x14ac:dyDescent="0.15">
      <c r="A940" s="120">
        <v>937</v>
      </c>
      <c r="B940" s="120" t="str">
        <f>ASC(入力表!B940)</f>
        <v/>
      </c>
      <c r="C940" s="120">
        <f t="shared" si="14"/>
        <v>0</v>
      </c>
      <c r="D940" s="114" t="str">
        <f>DBCS(UPPER(入力表!C940))</f>
        <v/>
      </c>
      <c r="E940" s="20">
        <f>入力表!D940</f>
        <v>0</v>
      </c>
      <c r="F940" s="20" t="str">
        <f>DBCS(UPPER(入力表!E940))</f>
        <v/>
      </c>
      <c r="G940" s="20">
        <v>1</v>
      </c>
    </row>
    <row r="941" spans="1:7" ht="18.75" customHeight="1" x14ac:dyDescent="0.15">
      <c r="A941" s="120">
        <v>938</v>
      </c>
      <c r="B941" s="120" t="str">
        <f>ASC(入力表!B941)</f>
        <v/>
      </c>
      <c r="C941" s="120">
        <f t="shared" si="14"/>
        <v>0</v>
      </c>
      <c r="D941" s="114" t="str">
        <f>DBCS(UPPER(入力表!C941))</f>
        <v/>
      </c>
      <c r="E941" s="20">
        <f>入力表!D941</f>
        <v>0</v>
      </c>
      <c r="F941" s="20" t="str">
        <f>DBCS(UPPER(入力表!E941))</f>
        <v/>
      </c>
      <c r="G941" s="20">
        <v>1</v>
      </c>
    </row>
    <row r="942" spans="1:7" ht="18.75" customHeight="1" x14ac:dyDescent="0.15">
      <c r="A942" s="120">
        <v>939</v>
      </c>
      <c r="B942" s="120" t="str">
        <f>ASC(入力表!B942)</f>
        <v/>
      </c>
      <c r="C942" s="120">
        <f t="shared" si="14"/>
        <v>0</v>
      </c>
      <c r="D942" s="114" t="str">
        <f>DBCS(UPPER(入力表!C942))</f>
        <v/>
      </c>
      <c r="E942" s="20">
        <f>入力表!D942</f>
        <v>0</v>
      </c>
      <c r="F942" s="20" t="str">
        <f>DBCS(UPPER(入力表!E942))</f>
        <v/>
      </c>
      <c r="G942" s="20">
        <v>1</v>
      </c>
    </row>
    <row r="943" spans="1:7" ht="18.75" customHeight="1" x14ac:dyDescent="0.15">
      <c r="A943" s="120">
        <v>940</v>
      </c>
      <c r="B943" s="120" t="str">
        <f>ASC(入力表!B943)</f>
        <v/>
      </c>
      <c r="C943" s="120">
        <f t="shared" si="14"/>
        <v>0</v>
      </c>
      <c r="D943" s="114" t="str">
        <f>DBCS(UPPER(入力表!C943))</f>
        <v/>
      </c>
      <c r="E943" s="20">
        <f>入力表!D943</f>
        <v>0</v>
      </c>
      <c r="F943" s="20" t="str">
        <f>DBCS(UPPER(入力表!E943))</f>
        <v/>
      </c>
      <c r="G943" s="20">
        <v>1</v>
      </c>
    </row>
    <row r="944" spans="1:7" ht="18.75" customHeight="1" x14ac:dyDescent="0.15">
      <c r="A944" s="120">
        <v>941</v>
      </c>
      <c r="B944" s="120" t="str">
        <f>ASC(入力表!B944)</f>
        <v/>
      </c>
      <c r="C944" s="120">
        <f t="shared" si="14"/>
        <v>0</v>
      </c>
      <c r="D944" s="114" t="str">
        <f>DBCS(UPPER(入力表!C944))</f>
        <v/>
      </c>
      <c r="E944" s="20">
        <f>入力表!D944</f>
        <v>0</v>
      </c>
      <c r="F944" s="20" t="str">
        <f>DBCS(UPPER(入力表!E944))</f>
        <v/>
      </c>
      <c r="G944" s="20">
        <v>1</v>
      </c>
    </row>
    <row r="945" spans="1:7" ht="18.75" customHeight="1" x14ac:dyDescent="0.15">
      <c r="A945" s="120">
        <v>942</v>
      </c>
      <c r="B945" s="120" t="str">
        <f>ASC(入力表!B945)</f>
        <v/>
      </c>
      <c r="C945" s="120">
        <f t="shared" si="14"/>
        <v>0</v>
      </c>
      <c r="D945" s="114" t="str">
        <f>DBCS(UPPER(入力表!C945))</f>
        <v/>
      </c>
      <c r="E945" s="20">
        <f>入力表!D945</f>
        <v>0</v>
      </c>
      <c r="F945" s="20" t="str">
        <f>DBCS(UPPER(入力表!E945))</f>
        <v/>
      </c>
      <c r="G945" s="20">
        <v>1</v>
      </c>
    </row>
    <row r="946" spans="1:7" ht="18.75" customHeight="1" x14ac:dyDescent="0.15">
      <c r="A946" s="120">
        <v>943</v>
      </c>
      <c r="B946" s="120" t="str">
        <f>ASC(入力表!B946)</f>
        <v/>
      </c>
      <c r="C946" s="120">
        <f t="shared" si="14"/>
        <v>0</v>
      </c>
      <c r="D946" s="114" t="str">
        <f>DBCS(UPPER(入力表!C946))</f>
        <v/>
      </c>
      <c r="E946" s="20">
        <f>入力表!D946</f>
        <v>0</v>
      </c>
      <c r="F946" s="20" t="str">
        <f>DBCS(UPPER(入力表!E946))</f>
        <v/>
      </c>
      <c r="G946" s="20">
        <v>1</v>
      </c>
    </row>
    <row r="947" spans="1:7" ht="18.75" customHeight="1" x14ac:dyDescent="0.15">
      <c r="A947" s="120">
        <v>944</v>
      </c>
      <c r="B947" s="120" t="str">
        <f>ASC(入力表!B947)</f>
        <v/>
      </c>
      <c r="C947" s="120">
        <f t="shared" si="14"/>
        <v>0</v>
      </c>
      <c r="D947" s="114" t="str">
        <f>DBCS(UPPER(入力表!C947))</f>
        <v/>
      </c>
      <c r="E947" s="20">
        <f>入力表!D947</f>
        <v>0</v>
      </c>
      <c r="F947" s="20" t="str">
        <f>DBCS(UPPER(入力表!E947))</f>
        <v/>
      </c>
      <c r="G947" s="20">
        <v>1</v>
      </c>
    </row>
    <row r="948" spans="1:7" ht="18.75" customHeight="1" x14ac:dyDescent="0.15">
      <c r="A948" s="120">
        <v>945</v>
      </c>
      <c r="B948" s="120" t="str">
        <f>ASC(入力表!B948)</f>
        <v/>
      </c>
      <c r="C948" s="120">
        <f t="shared" si="14"/>
        <v>0</v>
      </c>
      <c r="D948" s="114" t="str">
        <f>DBCS(UPPER(入力表!C948))</f>
        <v/>
      </c>
      <c r="E948" s="20">
        <f>入力表!D948</f>
        <v>0</v>
      </c>
      <c r="F948" s="20" t="str">
        <f>DBCS(UPPER(入力表!E948))</f>
        <v/>
      </c>
      <c r="G948" s="20">
        <v>1</v>
      </c>
    </row>
    <row r="949" spans="1:7" ht="18.75" customHeight="1" x14ac:dyDescent="0.15">
      <c r="A949" s="120">
        <v>946</v>
      </c>
      <c r="B949" s="120" t="str">
        <f>ASC(入力表!B949)</f>
        <v/>
      </c>
      <c r="C949" s="120">
        <f t="shared" si="14"/>
        <v>0</v>
      </c>
      <c r="D949" s="114" t="str">
        <f>DBCS(UPPER(入力表!C949))</f>
        <v/>
      </c>
      <c r="E949" s="20">
        <f>入力表!D949</f>
        <v>0</v>
      </c>
      <c r="F949" s="20" t="str">
        <f>DBCS(UPPER(入力表!E949))</f>
        <v/>
      </c>
      <c r="G949" s="20">
        <v>1</v>
      </c>
    </row>
    <row r="950" spans="1:7" ht="18.75" customHeight="1" x14ac:dyDescent="0.15">
      <c r="A950" s="120">
        <v>947</v>
      </c>
      <c r="B950" s="120" t="str">
        <f>ASC(入力表!B950)</f>
        <v/>
      </c>
      <c r="C950" s="120">
        <f t="shared" si="14"/>
        <v>0</v>
      </c>
      <c r="D950" s="114" t="str">
        <f>DBCS(UPPER(入力表!C950))</f>
        <v/>
      </c>
      <c r="E950" s="20">
        <f>入力表!D950</f>
        <v>0</v>
      </c>
      <c r="F950" s="20" t="str">
        <f>DBCS(UPPER(入力表!E950))</f>
        <v/>
      </c>
      <c r="G950" s="20">
        <v>1</v>
      </c>
    </row>
    <row r="951" spans="1:7" ht="18.75" customHeight="1" x14ac:dyDescent="0.15">
      <c r="A951" s="120">
        <v>948</v>
      </c>
      <c r="B951" s="120" t="str">
        <f>ASC(入力表!B951)</f>
        <v/>
      </c>
      <c r="C951" s="120">
        <f t="shared" si="14"/>
        <v>0</v>
      </c>
      <c r="D951" s="114" t="str">
        <f>DBCS(UPPER(入力表!C951))</f>
        <v/>
      </c>
      <c r="E951" s="20">
        <f>入力表!D951</f>
        <v>0</v>
      </c>
      <c r="F951" s="20" t="str">
        <f>DBCS(UPPER(入力表!E951))</f>
        <v/>
      </c>
      <c r="G951" s="20">
        <v>1</v>
      </c>
    </row>
    <row r="952" spans="1:7" ht="18.75" customHeight="1" x14ac:dyDescent="0.15">
      <c r="A952" s="120">
        <v>949</v>
      </c>
      <c r="B952" s="120" t="str">
        <f>ASC(入力表!B952)</f>
        <v/>
      </c>
      <c r="C952" s="120">
        <f t="shared" si="14"/>
        <v>0</v>
      </c>
      <c r="D952" s="114" t="str">
        <f>DBCS(UPPER(入力表!C952))</f>
        <v/>
      </c>
      <c r="E952" s="20">
        <f>入力表!D952</f>
        <v>0</v>
      </c>
      <c r="F952" s="20" t="str">
        <f>DBCS(UPPER(入力表!E952))</f>
        <v/>
      </c>
      <c r="G952" s="20">
        <v>1</v>
      </c>
    </row>
    <row r="953" spans="1:7" ht="18.75" customHeight="1" x14ac:dyDescent="0.15">
      <c r="A953" s="120">
        <v>950</v>
      </c>
      <c r="B953" s="120" t="str">
        <f>ASC(入力表!B953)</f>
        <v/>
      </c>
      <c r="C953" s="120">
        <f t="shared" si="14"/>
        <v>0</v>
      </c>
      <c r="D953" s="114" t="str">
        <f>DBCS(UPPER(入力表!C953))</f>
        <v/>
      </c>
      <c r="E953" s="20">
        <f>入力表!D953</f>
        <v>0</v>
      </c>
      <c r="F953" s="20" t="str">
        <f>DBCS(UPPER(入力表!E953))</f>
        <v/>
      </c>
      <c r="G953" s="20">
        <v>1</v>
      </c>
    </row>
    <row r="954" spans="1:7" ht="18.75" customHeight="1" x14ac:dyDescent="0.15">
      <c r="A954" s="120">
        <v>951</v>
      </c>
      <c r="B954" s="120" t="str">
        <f>ASC(入力表!B954)</f>
        <v/>
      </c>
      <c r="C954" s="120">
        <f t="shared" si="14"/>
        <v>0</v>
      </c>
      <c r="D954" s="114" t="str">
        <f>DBCS(UPPER(入力表!C954))</f>
        <v/>
      </c>
      <c r="E954" s="20">
        <f>入力表!D954</f>
        <v>0</v>
      </c>
      <c r="F954" s="20" t="str">
        <f>DBCS(UPPER(入力表!E954))</f>
        <v/>
      </c>
      <c r="G954" s="20">
        <v>1</v>
      </c>
    </row>
    <row r="955" spans="1:7" ht="18.75" customHeight="1" x14ac:dyDescent="0.15">
      <c r="A955" s="120">
        <v>952</v>
      </c>
      <c r="B955" s="120" t="str">
        <f>ASC(入力表!B955)</f>
        <v/>
      </c>
      <c r="C955" s="120">
        <f t="shared" si="14"/>
        <v>0</v>
      </c>
      <c r="D955" s="114" t="str">
        <f>DBCS(UPPER(入力表!C955))</f>
        <v/>
      </c>
      <c r="E955" s="20">
        <f>入力表!D955</f>
        <v>0</v>
      </c>
      <c r="F955" s="20" t="str">
        <f>DBCS(UPPER(入力表!E955))</f>
        <v/>
      </c>
      <c r="G955" s="20">
        <v>1</v>
      </c>
    </row>
    <row r="956" spans="1:7" ht="18.75" customHeight="1" x14ac:dyDescent="0.15">
      <c r="A956" s="120">
        <v>953</v>
      </c>
      <c r="B956" s="120" t="str">
        <f>ASC(入力表!B956)</f>
        <v/>
      </c>
      <c r="C956" s="120">
        <f t="shared" si="14"/>
        <v>0</v>
      </c>
      <c r="D956" s="114" t="str">
        <f>DBCS(UPPER(入力表!C956))</f>
        <v/>
      </c>
      <c r="E956" s="20">
        <f>入力表!D956</f>
        <v>0</v>
      </c>
      <c r="F956" s="20" t="str">
        <f>DBCS(UPPER(入力表!E956))</f>
        <v/>
      </c>
      <c r="G956" s="20">
        <v>1</v>
      </c>
    </row>
    <row r="957" spans="1:7" ht="18.75" customHeight="1" x14ac:dyDescent="0.15">
      <c r="A957" s="120">
        <v>954</v>
      </c>
      <c r="B957" s="120" t="str">
        <f>ASC(入力表!B957)</f>
        <v/>
      </c>
      <c r="C957" s="120">
        <f t="shared" si="14"/>
        <v>0</v>
      </c>
      <c r="D957" s="114" t="str">
        <f>DBCS(UPPER(入力表!C957))</f>
        <v/>
      </c>
      <c r="E957" s="20">
        <f>入力表!D957</f>
        <v>0</v>
      </c>
      <c r="F957" s="20" t="str">
        <f>DBCS(UPPER(入力表!E957))</f>
        <v/>
      </c>
      <c r="G957" s="20">
        <v>1</v>
      </c>
    </row>
    <row r="958" spans="1:7" ht="18.75" customHeight="1" x14ac:dyDescent="0.15">
      <c r="A958" s="120">
        <v>955</v>
      </c>
      <c r="B958" s="120" t="str">
        <f>ASC(入力表!B958)</f>
        <v/>
      </c>
      <c r="C958" s="120">
        <f t="shared" si="14"/>
        <v>0</v>
      </c>
      <c r="D958" s="114" t="str">
        <f>DBCS(UPPER(入力表!C958))</f>
        <v/>
      </c>
      <c r="E958" s="20">
        <f>入力表!D958</f>
        <v>0</v>
      </c>
      <c r="F958" s="20" t="str">
        <f>DBCS(UPPER(入力表!E958))</f>
        <v/>
      </c>
      <c r="G958" s="20">
        <v>1</v>
      </c>
    </row>
    <row r="959" spans="1:7" ht="18.75" customHeight="1" x14ac:dyDescent="0.15">
      <c r="A959" s="120">
        <v>956</v>
      </c>
      <c r="B959" s="120" t="str">
        <f>ASC(入力表!B959)</f>
        <v/>
      </c>
      <c r="C959" s="120">
        <f t="shared" si="14"/>
        <v>0</v>
      </c>
      <c r="D959" s="114" t="str">
        <f>DBCS(UPPER(入力表!C959))</f>
        <v/>
      </c>
      <c r="E959" s="20">
        <f>入力表!D959</f>
        <v>0</v>
      </c>
      <c r="F959" s="20" t="str">
        <f>DBCS(UPPER(入力表!E959))</f>
        <v/>
      </c>
      <c r="G959" s="20">
        <v>1</v>
      </c>
    </row>
    <row r="960" spans="1:7" ht="18.75" customHeight="1" x14ac:dyDescent="0.15">
      <c r="A960" s="120">
        <v>957</v>
      </c>
      <c r="B960" s="120" t="str">
        <f>ASC(入力表!B960)</f>
        <v/>
      </c>
      <c r="C960" s="120">
        <f t="shared" si="14"/>
        <v>0</v>
      </c>
      <c r="D960" s="114" t="str">
        <f>DBCS(UPPER(入力表!C960))</f>
        <v/>
      </c>
      <c r="E960" s="20">
        <f>入力表!D960</f>
        <v>0</v>
      </c>
      <c r="F960" s="20" t="str">
        <f>DBCS(UPPER(入力表!E960))</f>
        <v/>
      </c>
      <c r="G960" s="20">
        <v>1</v>
      </c>
    </row>
    <row r="961" spans="1:7" ht="18.75" customHeight="1" x14ac:dyDescent="0.15">
      <c r="A961" s="120">
        <v>958</v>
      </c>
      <c r="B961" s="120" t="str">
        <f>ASC(入力表!B961)</f>
        <v/>
      </c>
      <c r="C961" s="120">
        <f t="shared" si="14"/>
        <v>0</v>
      </c>
      <c r="D961" s="114" t="str">
        <f>DBCS(UPPER(入力表!C961))</f>
        <v/>
      </c>
      <c r="E961" s="20">
        <f>入力表!D961</f>
        <v>0</v>
      </c>
      <c r="F961" s="20" t="str">
        <f>DBCS(UPPER(入力表!E961))</f>
        <v/>
      </c>
      <c r="G961" s="20">
        <v>1</v>
      </c>
    </row>
    <row r="962" spans="1:7" ht="18.75" customHeight="1" x14ac:dyDescent="0.15">
      <c r="A962" s="120">
        <v>959</v>
      </c>
      <c r="B962" s="120" t="str">
        <f>ASC(入力表!B962)</f>
        <v/>
      </c>
      <c r="C962" s="120">
        <f t="shared" si="14"/>
        <v>0</v>
      </c>
      <c r="D962" s="114" t="str">
        <f>DBCS(UPPER(入力表!C962))</f>
        <v/>
      </c>
      <c r="E962" s="20">
        <f>入力表!D962</f>
        <v>0</v>
      </c>
      <c r="F962" s="20" t="str">
        <f>DBCS(UPPER(入力表!E962))</f>
        <v/>
      </c>
      <c r="G962" s="20">
        <v>1</v>
      </c>
    </row>
    <row r="963" spans="1:7" ht="18.75" customHeight="1" x14ac:dyDescent="0.15">
      <c r="A963" s="120">
        <v>960</v>
      </c>
      <c r="B963" s="120" t="str">
        <f>ASC(入力表!B963)</f>
        <v/>
      </c>
      <c r="C963" s="120">
        <f t="shared" si="14"/>
        <v>0</v>
      </c>
      <c r="D963" s="114" t="str">
        <f>DBCS(UPPER(入力表!C963))</f>
        <v/>
      </c>
      <c r="E963" s="20">
        <f>入力表!D963</f>
        <v>0</v>
      </c>
      <c r="F963" s="20" t="str">
        <f>DBCS(UPPER(入力表!E963))</f>
        <v/>
      </c>
      <c r="G963" s="20">
        <v>1</v>
      </c>
    </row>
    <row r="964" spans="1:7" ht="18.75" customHeight="1" x14ac:dyDescent="0.15">
      <c r="A964" s="120">
        <v>961</v>
      </c>
      <c r="B964" s="120" t="str">
        <f>ASC(入力表!B964)</f>
        <v/>
      </c>
      <c r="C964" s="120">
        <f t="shared" ref="C964:C1003" si="15">COUNTIF(B964,"*3??あ*")+COUNTIF(B964,"*3??い*")+COUNTIF(B964,"*3??う*")+COUNTIF(B964,"*3??え*")+COUNTIF(B964,"*3??か*")+COUNTIF(B964,"*3??き*")+COUNTIF(B964,"*3??く*")+COUNTIF(B964,"*3??け*")+COUNTIF(B964,"*3??こ*")+COUNTIF(B964,"*3??を*")+COUNTIF(B964,"*5??あ*")+COUNTIF(B964,"*5??い*")+COUNTIF(B964,"*5??う*")+COUNTIF(B964,"*5??え*")+COUNTIF(B964,"*5??か*")+COUNTIF(B964,"*5??き*")+COUNTIF(B964,"*5??く*")+COUNTIF(B964,"*5??け*")+COUNTIF(B964,"*5??こ*")+COUNTIF(B964,"*5??を*")</f>
        <v>0</v>
      </c>
      <c r="D964" s="114" t="str">
        <f>DBCS(UPPER(入力表!C964))</f>
        <v/>
      </c>
      <c r="E964" s="20">
        <f>入力表!D964</f>
        <v>0</v>
      </c>
      <c r="F964" s="20" t="str">
        <f>DBCS(UPPER(入力表!E964))</f>
        <v/>
      </c>
      <c r="G964" s="20">
        <v>1</v>
      </c>
    </row>
    <row r="965" spans="1:7" ht="18.75" customHeight="1" x14ac:dyDescent="0.15">
      <c r="A965" s="120">
        <v>962</v>
      </c>
      <c r="B965" s="120" t="str">
        <f>ASC(入力表!B965)</f>
        <v/>
      </c>
      <c r="C965" s="120">
        <f t="shared" si="15"/>
        <v>0</v>
      </c>
      <c r="D965" s="114" t="str">
        <f>DBCS(UPPER(入力表!C965))</f>
        <v/>
      </c>
      <c r="E965" s="20">
        <f>入力表!D965</f>
        <v>0</v>
      </c>
      <c r="F965" s="20" t="str">
        <f>DBCS(UPPER(入力表!E965))</f>
        <v/>
      </c>
      <c r="G965" s="20">
        <v>1</v>
      </c>
    </row>
    <row r="966" spans="1:7" ht="18.75" customHeight="1" x14ac:dyDescent="0.15">
      <c r="A966" s="120">
        <v>963</v>
      </c>
      <c r="B966" s="120" t="str">
        <f>ASC(入力表!B966)</f>
        <v/>
      </c>
      <c r="C966" s="120">
        <f t="shared" si="15"/>
        <v>0</v>
      </c>
      <c r="D966" s="114" t="str">
        <f>DBCS(UPPER(入力表!C966))</f>
        <v/>
      </c>
      <c r="E966" s="20">
        <f>入力表!D966</f>
        <v>0</v>
      </c>
      <c r="F966" s="20" t="str">
        <f>DBCS(UPPER(入力表!E966))</f>
        <v/>
      </c>
      <c r="G966" s="20">
        <v>1</v>
      </c>
    </row>
    <row r="967" spans="1:7" ht="18.75" customHeight="1" x14ac:dyDescent="0.15">
      <c r="A967" s="120">
        <v>964</v>
      </c>
      <c r="B967" s="120" t="str">
        <f>ASC(入力表!B967)</f>
        <v/>
      </c>
      <c r="C967" s="120">
        <f t="shared" si="15"/>
        <v>0</v>
      </c>
      <c r="D967" s="114" t="str">
        <f>DBCS(UPPER(入力表!C967))</f>
        <v/>
      </c>
      <c r="E967" s="20">
        <f>入力表!D967</f>
        <v>0</v>
      </c>
      <c r="F967" s="20" t="str">
        <f>DBCS(UPPER(入力表!E967))</f>
        <v/>
      </c>
      <c r="G967" s="20">
        <v>1</v>
      </c>
    </row>
    <row r="968" spans="1:7" ht="18.75" customHeight="1" x14ac:dyDescent="0.15">
      <c r="A968" s="120">
        <v>965</v>
      </c>
      <c r="B968" s="120" t="str">
        <f>ASC(入力表!B968)</f>
        <v/>
      </c>
      <c r="C968" s="120">
        <f t="shared" si="15"/>
        <v>0</v>
      </c>
      <c r="D968" s="114" t="str">
        <f>DBCS(UPPER(入力表!C968))</f>
        <v/>
      </c>
      <c r="E968" s="20">
        <f>入力表!D968</f>
        <v>0</v>
      </c>
      <c r="F968" s="20" t="str">
        <f>DBCS(UPPER(入力表!E968))</f>
        <v/>
      </c>
      <c r="G968" s="20">
        <v>1</v>
      </c>
    </row>
    <row r="969" spans="1:7" ht="18.75" customHeight="1" x14ac:dyDescent="0.15">
      <c r="A969" s="120">
        <v>966</v>
      </c>
      <c r="B969" s="120" t="str">
        <f>ASC(入力表!B969)</f>
        <v/>
      </c>
      <c r="C969" s="120">
        <f t="shared" si="15"/>
        <v>0</v>
      </c>
      <c r="D969" s="114" t="str">
        <f>DBCS(UPPER(入力表!C969))</f>
        <v/>
      </c>
      <c r="E969" s="20">
        <f>入力表!D969</f>
        <v>0</v>
      </c>
      <c r="F969" s="20" t="str">
        <f>DBCS(UPPER(入力表!E969))</f>
        <v/>
      </c>
      <c r="G969" s="20">
        <v>1</v>
      </c>
    </row>
    <row r="970" spans="1:7" ht="18.75" customHeight="1" x14ac:dyDescent="0.15">
      <c r="A970" s="120">
        <v>967</v>
      </c>
      <c r="B970" s="120" t="str">
        <f>ASC(入力表!B970)</f>
        <v/>
      </c>
      <c r="C970" s="120">
        <f t="shared" si="15"/>
        <v>0</v>
      </c>
      <c r="D970" s="114" t="str">
        <f>DBCS(UPPER(入力表!C970))</f>
        <v/>
      </c>
      <c r="E970" s="20">
        <f>入力表!D970</f>
        <v>0</v>
      </c>
      <c r="F970" s="20" t="str">
        <f>DBCS(UPPER(入力表!E970))</f>
        <v/>
      </c>
      <c r="G970" s="20">
        <v>1</v>
      </c>
    </row>
    <row r="971" spans="1:7" ht="18.75" customHeight="1" x14ac:dyDescent="0.15">
      <c r="A971" s="120">
        <v>968</v>
      </c>
      <c r="B971" s="120" t="str">
        <f>ASC(入力表!B971)</f>
        <v/>
      </c>
      <c r="C971" s="120">
        <f t="shared" si="15"/>
        <v>0</v>
      </c>
      <c r="D971" s="114" t="str">
        <f>DBCS(UPPER(入力表!C971))</f>
        <v/>
      </c>
      <c r="E971" s="20">
        <f>入力表!D971</f>
        <v>0</v>
      </c>
      <c r="F971" s="20" t="str">
        <f>DBCS(UPPER(入力表!E971))</f>
        <v/>
      </c>
      <c r="G971" s="20">
        <v>1</v>
      </c>
    </row>
    <row r="972" spans="1:7" ht="18.75" customHeight="1" x14ac:dyDescent="0.15">
      <c r="A972" s="120">
        <v>969</v>
      </c>
      <c r="B972" s="120" t="str">
        <f>ASC(入力表!B972)</f>
        <v/>
      </c>
      <c r="C972" s="120">
        <f t="shared" si="15"/>
        <v>0</v>
      </c>
      <c r="D972" s="114" t="str">
        <f>DBCS(UPPER(入力表!C972))</f>
        <v/>
      </c>
      <c r="E972" s="20">
        <f>入力表!D972</f>
        <v>0</v>
      </c>
      <c r="F972" s="20" t="str">
        <f>DBCS(UPPER(入力表!E972))</f>
        <v/>
      </c>
      <c r="G972" s="20">
        <v>1</v>
      </c>
    </row>
    <row r="973" spans="1:7" ht="18.75" customHeight="1" x14ac:dyDescent="0.15">
      <c r="A973" s="120">
        <v>970</v>
      </c>
      <c r="B973" s="120" t="str">
        <f>ASC(入力表!B973)</f>
        <v/>
      </c>
      <c r="C973" s="120">
        <f t="shared" si="15"/>
        <v>0</v>
      </c>
      <c r="D973" s="114" t="str">
        <f>DBCS(UPPER(入力表!C973))</f>
        <v/>
      </c>
      <c r="E973" s="20">
        <f>入力表!D973</f>
        <v>0</v>
      </c>
      <c r="F973" s="20" t="str">
        <f>DBCS(UPPER(入力表!E973))</f>
        <v/>
      </c>
      <c r="G973" s="20">
        <v>1</v>
      </c>
    </row>
    <row r="974" spans="1:7" ht="18.75" customHeight="1" x14ac:dyDescent="0.15">
      <c r="A974" s="120">
        <v>971</v>
      </c>
      <c r="B974" s="120" t="str">
        <f>ASC(入力表!B974)</f>
        <v/>
      </c>
      <c r="C974" s="120">
        <f t="shared" si="15"/>
        <v>0</v>
      </c>
      <c r="D974" s="114" t="str">
        <f>DBCS(UPPER(入力表!C974))</f>
        <v/>
      </c>
      <c r="E974" s="20">
        <f>入力表!D974</f>
        <v>0</v>
      </c>
      <c r="F974" s="20" t="str">
        <f>DBCS(UPPER(入力表!E974))</f>
        <v/>
      </c>
      <c r="G974" s="20">
        <v>1</v>
      </c>
    </row>
    <row r="975" spans="1:7" ht="18.75" customHeight="1" x14ac:dyDescent="0.15">
      <c r="A975" s="120">
        <v>972</v>
      </c>
      <c r="B975" s="120" t="str">
        <f>ASC(入力表!B975)</f>
        <v/>
      </c>
      <c r="C975" s="120">
        <f t="shared" si="15"/>
        <v>0</v>
      </c>
      <c r="D975" s="114" t="str">
        <f>DBCS(UPPER(入力表!C975))</f>
        <v/>
      </c>
      <c r="E975" s="20">
        <f>入力表!D975</f>
        <v>0</v>
      </c>
      <c r="F975" s="20" t="str">
        <f>DBCS(UPPER(入力表!E975))</f>
        <v/>
      </c>
      <c r="G975" s="20">
        <v>1</v>
      </c>
    </row>
    <row r="976" spans="1:7" ht="18.75" customHeight="1" x14ac:dyDescent="0.15">
      <c r="A976" s="120">
        <v>973</v>
      </c>
      <c r="B976" s="120" t="str">
        <f>ASC(入力表!B976)</f>
        <v/>
      </c>
      <c r="C976" s="120">
        <f t="shared" si="15"/>
        <v>0</v>
      </c>
      <c r="D976" s="114" t="str">
        <f>DBCS(UPPER(入力表!C976))</f>
        <v/>
      </c>
      <c r="E976" s="20">
        <f>入力表!D976</f>
        <v>0</v>
      </c>
      <c r="F976" s="20" t="str">
        <f>DBCS(UPPER(入力表!E976))</f>
        <v/>
      </c>
      <c r="G976" s="20">
        <v>1</v>
      </c>
    </row>
    <row r="977" spans="1:7" ht="18.75" customHeight="1" x14ac:dyDescent="0.15">
      <c r="A977" s="120">
        <v>974</v>
      </c>
      <c r="B977" s="120" t="str">
        <f>ASC(入力表!B977)</f>
        <v/>
      </c>
      <c r="C977" s="120">
        <f t="shared" si="15"/>
        <v>0</v>
      </c>
      <c r="D977" s="114" t="str">
        <f>DBCS(UPPER(入力表!C977))</f>
        <v/>
      </c>
      <c r="E977" s="20">
        <f>入力表!D977</f>
        <v>0</v>
      </c>
      <c r="F977" s="20" t="str">
        <f>DBCS(UPPER(入力表!E977))</f>
        <v/>
      </c>
      <c r="G977" s="20">
        <v>1</v>
      </c>
    </row>
    <row r="978" spans="1:7" ht="18.75" customHeight="1" x14ac:dyDescent="0.15">
      <c r="A978" s="120">
        <v>975</v>
      </c>
      <c r="B978" s="120" t="str">
        <f>ASC(入力表!B978)</f>
        <v/>
      </c>
      <c r="C978" s="120">
        <f t="shared" si="15"/>
        <v>0</v>
      </c>
      <c r="D978" s="114" t="str">
        <f>DBCS(UPPER(入力表!C978))</f>
        <v/>
      </c>
      <c r="E978" s="20">
        <f>入力表!D978</f>
        <v>0</v>
      </c>
      <c r="F978" s="20" t="str">
        <f>DBCS(UPPER(入力表!E978))</f>
        <v/>
      </c>
      <c r="G978" s="20">
        <v>1</v>
      </c>
    </row>
    <row r="979" spans="1:7" ht="18.75" customHeight="1" x14ac:dyDescent="0.15">
      <c r="A979" s="120">
        <v>976</v>
      </c>
      <c r="B979" s="120" t="str">
        <f>ASC(入力表!B979)</f>
        <v/>
      </c>
      <c r="C979" s="120">
        <f t="shared" si="15"/>
        <v>0</v>
      </c>
      <c r="D979" s="114" t="str">
        <f>DBCS(UPPER(入力表!C979))</f>
        <v/>
      </c>
      <c r="E979" s="20">
        <f>入力表!D979</f>
        <v>0</v>
      </c>
      <c r="F979" s="20" t="str">
        <f>DBCS(UPPER(入力表!E979))</f>
        <v/>
      </c>
      <c r="G979" s="20">
        <v>1</v>
      </c>
    </row>
    <row r="980" spans="1:7" ht="18.75" customHeight="1" x14ac:dyDescent="0.15">
      <c r="A980" s="120">
        <v>977</v>
      </c>
      <c r="B980" s="120" t="str">
        <f>ASC(入力表!B980)</f>
        <v/>
      </c>
      <c r="C980" s="120">
        <f t="shared" si="15"/>
        <v>0</v>
      </c>
      <c r="D980" s="114" t="str">
        <f>DBCS(UPPER(入力表!C980))</f>
        <v/>
      </c>
      <c r="E980" s="20">
        <f>入力表!D980</f>
        <v>0</v>
      </c>
      <c r="F980" s="20" t="str">
        <f>DBCS(UPPER(入力表!E980))</f>
        <v/>
      </c>
      <c r="G980" s="20">
        <v>1</v>
      </c>
    </row>
    <row r="981" spans="1:7" ht="18.75" customHeight="1" x14ac:dyDescent="0.15">
      <c r="A981" s="120">
        <v>978</v>
      </c>
      <c r="B981" s="120" t="str">
        <f>ASC(入力表!B981)</f>
        <v/>
      </c>
      <c r="C981" s="120">
        <f t="shared" si="15"/>
        <v>0</v>
      </c>
      <c r="D981" s="114" t="str">
        <f>DBCS(UPPER(入力表!C981))</f>
        <v/>
      </c>
      <c r="E981" s="20">
        <f>入力表!D981</f>
        <v>0</v>
      </c>
      <c r="F981" s="20" t="str">
        <f>DBCS(UPPER(入力表!E981))</f>
        <v/>
      </c>
      <c r="G981" s="20">
        <v>1</v>
      </c>
    </row>
    <row r="982" spans="1:7" ht="18.75" customHeight="1" x14ac:dyDescent="0.15">
      <c r="A982" s="120">
        <v>979</v>
      </c>
      <c r="B982" s="120" t="str">
        <f>ASC(入力表!B982)</f>
        <v/>
      </c>
      <c r="C982" s="120">
        <f t="shared" si="15"/>
        <v>0</v>
      </c>
      <c r="D982" s="114" t="str">
        <f>DBCS(UPPER(入力表!C982))</f>
        <v/>
      </c>
      <c r="E982" s="20">
        <f>入力表!D982</f>
        <v>0</v>
      </c>
      <c r="F982" s="20" t="str">
        <f>DBCS(UPPER(入力表!E982))</f>
        <v/>
      </c>
      <c r="G982" s="20">
        <v>1</v>
      </c>
    </row>
    <row r="983" spans="1:7" ht="18.75" customHeight="1" x14ac:dyDescent="0.15">
      <c r="A983" s="120">
        <v>980</v>
      </c>
      <c r="B983" s="120" t="str">
        <f>ASC(入力表!B983)</f>
        <v/>
      </c>
      <c r="C983" s="120">
        <f t="shared" si="15"/>
        <v>0</v>
      </c>
      <c r="D983" s="114" t="str">
        <f>DBCS(UPPER(入力表!C983))</f>
        <v/>
      </c>
      <c r="E983" s="20">
        <f>入力表!D983</f>
        <v>0</v>
      </c>
      <c r="F983" s="20" t="str">
        <f>DBCS(UPPER(入力表!E983))</f>
        <v/>
      </c>
      <c r="G983" s="20">
        <v>1</v>
      </c>
    </row>
    <row r="984" spans="1:7" ht="18.75" customHeight="1" x14ac:dyDescent="0.15">
      <c r="A984" s="120">
        <v>981</v>
      </c>
      <c r="B984" s="120" t="str">
        <f>ASC(入力表!B984)</f>
        <v/>
      </c>
      <c r="C984" s="120">
        <f t="shared" si="15"/>
        <v>0</v>
      </c>
      <c r="D984" s="114" t="str">
        <f>DBCS(UPPER(入力表!C984))</f>
        <v/>
      </c>
      <c r="E984" s="20">
        <f>入力表!D984</f>
        <v>0</v>
      </c>
      <c r="F984" s="20" t="str">
        <f>DBCS(UPPER(入力表!E984))</f>
        <v/>
      </c>
      <c r="G984" s="20">
        <v>1</v>
      </c>
    </row>
    <row r="985" spans="1:7" ht="18.75" customHeight="1" x14ac:dyDescent="0.15">
      <c r="A985" s="120">
        <v>982</v>
      </c>
      <c r="B985" s="120" t="str">
        <f>ASC(入力表!B985)</f>
        <v/>
      </c>
      <c r="C985" s="120">
        <f t="shared" si="15"/>
        <v>0</v>
      </c>
      <c r="D985" s="114" t="str">
        <f>DBCS(UPPER(入力表!C985))</f>
        <v/>
      </c>
      <c r="E985" s="20">
        <f>入力表!D985</f>
        <v>0</v>
      </c>
      <c r="F985" s="20" t="str">
        <f>DBCS(UPPER(入力表!E985))</f>
        <v/>
      </c>
      <c r="G985" s="20">
        <v>1</v>
      </c>
    </row>
    <row r="986" spans="1:7" ht="18.75" customHeight="1" x14ac:dyDescent="0.15">
      <c r="A986" s="120">
        <v>983</v>
      </c>
      <c r="B986" s="120" t="str">
        <f>ASC(入力表!B986)</f>
        <v/>
      </c>
      <c r="C986" s="120">
        <f t="shared" si="15"/>
        <v>0</v>
      </c>
      <c r="D986" s="114" t="str">
        <f>DBCS(UPPER(入力表!C986))</f>
        <v/>
      </c>
      <c r="E986" s="20">
        <f>入力表!D986</f>
        <v>0</v>
      </c>
      <c r="F986" s="20" t="str">
        <f>DBCS(UPPER(入力表!E986))</f>
        <v/>
      </c>
      <c r="G986" s="20">
        <v>1</v>
      </c>
    </row>
    <row r="987" spans="1:7" ht="18.75" customHeight="1" x14ac:dyDescent="0.15">
      <c r="A987" s="120">
        <v>984</v>
      </c>
      <c r="B987" s="120" t="str">
        <f>ASC(入力表!B987)</f>
        <v/>
      </c>
      <c r="C987" s="120">
        <f t="shared" si="15"/>
        <v>0</v>
      </c>
      <c r="D987" s="114" t="str">
        <f>DBCS(UPPER(入力表!C987))</f>
        <v/>
      </c>
      <c r="E987" s="20">
        <f>入力表!D987</f>
        <v>0</v>
      </c>
      <c r="F987" s="20" t="str">
        <f>DBCS(UPPER(入力表!E987))</f>
        <v/>
      </c>
      <c r="G987" s="20">
        <v>1</v>
      </c>
    </row>
    <row r="988" spans="1:7" ht="18.75" customHeight="1" x14ac:dyDescent="0.15">
      <c r="A988" s="120">
        <v>985</v>
      </c>
      <c r="B988" s="120" t="str">
        <f>ASC(入力表!B988)</f>
        <v/>
      </c>
      <c r="C988" s="120">
        <f t="shared" si="15"/>
        <v>0</v>
      </c>
      <c r="D988" s="114" t="str">
        <f>DBCS(UPPER(入力表!C988))</f>
        <v/>
      </c>
      <c r="E988" s="20">
        <f>入力表!D988</f>
        <v>0</v>
      </c>
      <c r="F988" s="20" t="str">
        <f>DBCS(UPPER(入力表!E988))</f>
        <v/>
      </c>
      <c r="G988" s="20">
        <v>1</v>
      </c>
    </row>
    <row r="989" spans="1:7" ht="18.75" customHeight="1" x14ac:dyDescent="0.15">
      <c r="A989" s="120">
        <v>986</v>
      </c>
      <c r="B989" s="120" t="str">
        <f>ASC(入力表!B989)</f>
        <v/>
      </c>
      <c r="C989" s="120">
        <f t="shared" si="15"/>
        <v>0</v>
      </c>
      <c r="D989" s="114" t="str">
        <f>DBCS(UPPER(入力表!C989))</f>
        <v/>
      </c>
      <c r="E989" s="20">
        <f>入力表!D989</f>
        <v>0</v>
      </c>
      <c r="F989" s="20" t="str">
        <f>DBCS(UPPER(入力表!E989))</f>
        <v/>
      </c>
      <c r="G989" s="20">
        <v>1</v>
      </c>
    </row>
    <row r="990" spans="1:7" ht="18.75" customHeight="1" x14ac:dyDescent="0.15">
      <c r="A990" s="120">
        <v>987</v>
      </c>
      <c r="B990" s="120" t="str">
        <f>ASC(入力表!B990)</f>
        <v/>
      </c>
      <c r="C990" s="120">
        <f t="shared" si="15"/>
        <v>0</v>
      </c>
      <c r="D990" s="114" t="str">
        <f>DBCS(UPPER(入力表!C990))</f>
        <v/>
      </c>
      <c r="E990" s="20">
        <f>入力表!D990</f>
        <v>0</v>
      </c>
      <c r="F990" s="20" t="str">
        <f>DBCS(UPPER(入力表!E990))</f>
        <v/>
      </c>
      <c r="G990" s="20">
        <v>1</v>
      </c>
    </row>
    <row r="991" spans="1:7" ht="18.75" customHeight="1" x14ac:dyDescent="0.15">
      <c r="A991" s="120">
        <v>988</v>
      </c>
      <c r="B991" s="120" t="str">
        <f>ASC(入力表!B991)</f>
        <v/>
      </c>
      <c r="C991" s="120">
        <f t="shared" si="15"/>
        <v>0</v>
      </c>
      <c r="D991" s="114" t="str">
        <f>DBCS(UPPER(入力表!C991))</f>
        <v/>
      </c>
      <c r="E991" s="20">
        <f>入力表!D991</f>
        <v>0</v>
      </c>
      <c r="F991" s="20" t="str">
        <f>DBCS(UPPER(入力表!E991))</f>
        <v/>
      </c>
      <c r="G991" s="20">
        <v>1</v>
      </c>
    </row>
    <row r="992" spans="1:7" ht="18.75" customHeight="1" x14ac:dyDescent="0.15">
      <c r="A992" s="120">
        <v>989</v>
      </c>
      <c r="B992" s="120" t="str">
        <f>ASC(入力表!B992)</f>
        <v/>
      </c>
      <c r="C992" s="120">
        <f t="shared" si="15"/>
        <v>0</v>
      </c>
      <c r="D992" s="114" t="str">
        <f>DBCS(UPPER(入力表!C992))</f>
        <v/>
      </c>
      <c r="E992" s="20">
        <f>入力表!D992</f>
        <v>0</v>
      </c>
      <c r="F992" s="20" t="str">
        <f>DBCS(UPPER(入力表!E992))</f>
        <v/>
      </c>
      <c r="G992" s="20">
        <v>1</v>
      </c>
    </row>
    <row r="993" spans="1:7" ht="18.75" customHeight="1" x14ac:dyDescent="0.15">
      <c r="A993" s="120">
        <v>990</v>
      </c>
      <c r="B993" s="120" t="str">
        <f>ASC(入力表!B993)</f>
        <v/>
      </c>
      <c r="C993" s="120">
        <f t="shared" si="15"/>
        <v>0</v>
      </c>
      <c r="D993" s="114" t="str">
        <f>DBCS(UPPER(入力表!C993))</f>
        <v/>
      </c>
      <c r="E993" s="20">
        <f>入力表!D993</f>
        <v>0</v>
      </c>
      <c r="F993" s="20" t="str">
        <f>DBCS(UPPER(入力表!E993))</f>
        <v/>
      </c>
      <c r="G993" s="20">
        <v>1</v>
      </c>
    </row>
    <row r="994" spans="1:7" ht="18.75" customHeight="1" x14ac:dyDescent="0.15">
      <c r="A994" s="120">
        <v>991</v>
      </c>
      <c r="B994" s="120" t="str">
        <f>ASC(入力表!B994)</f>
        <v/>
      </c>
      <c r="C994" s="120">
        <f t="shared" si="15"/>
        <v>0</v>
      </c>
      <c r="D994" s="114" t="str">
        <f>DBCS(UPPER(入力表!C994))</f>
        <v/>
      </c>
      <c r="E994" s="20">
        <f>入力表!D994</f>
        <v>0</v>
      </c>
      <c r="F994" s="20" t="str">
        <f>DBCS(UPPER(入力表!E994))</f>
        <v/>
      </c>
      <c r="G994" s="20">
        <v>1</v>
      </c>
    </row>
    <row r="995" spans="1:7" ht="18.75" customHeight="1" x14ac:dyDescent="0.15">
      <c r="A995" s="120">
        <v>992</v>
      </c>
      <c r="B995" s="120" t="str">
        <f>ASC(入力表!B995)</f>
        <v/>
      </c>
      <c r="C995" s="120">
        <f t="shared" si="15"/>
        <v>0</v>
      </c>
      <c r="D995" s="114" t="str">
        <f>DBCS(UPPER(入力表!C995))</f>
        <v/>
      </c>
      <c r="E995" s="20">
        <f>入力表!D995</f>
        <v>0</v>
      </c>
      <c r="F995" s="20" t="str">
        <f>DBCS(UPPER(入力表!E995))</f>
        <v/>
      </c>
      <c r="G995" s="20">
        <v>1</v>
      </c>
    </row>
    <row r="996" spans="1:7" ht="18.75" customHeight="1" x14ac:dyDescent="0.15">
      <c r="A996" s="120">
        <v>993</v>
      </c>
      <c r="B996" s="120" t="str">
        <f>ASC(入力表!B996)</f>
        <v/>
      </c>
      <c r="C996" s="120">
        <f t="shared" si="15"/>
        <v>0</v>
      </c>
      <c r="D996" s="114" t="str">
        <f>DBCS(UPPER(入力表!C996))</f>
        <v/>
      </c>
      <c r="E996" s="20">
        <f>入力表!D996</f>
        <v>0</v>
      </c>
      <c r="F996" s="20" t="str">
        <f>DBCS(UPPER(入力表!E996))</f>
        <v/>
      </c>
      <c r="G996" s="20">
        <v>1</v>
      </c>
    </row>
    <row r="997" spans="1:7" ht="18.75" customHeight="1" x14ac:dyDescent="0.15">
      <c r="A997" s="120">
        <v>994</v>
      </c>
      <c r="B997" s="120" t="str">
        <f>ASC(入力表!B997)</f>
        <v/>
      </c>
      <c r="C997" s="120">
        <f t="shared" si="15"/>
        <v>0</v>
      </c>
      <c r="D997" s="114" t="str">
        <f>DBCS(UPPER(入力表!C997))</f>
        <v/>
      </c>
      <c r="E997" s="20">
        <f>入力表!D997</f>
        <v>0</v>
      </c>
      <c r="F997" s="20" t="str">
        <f>DBCS(UPPER(入力表!E997))</f>
        <v/>
      </c>
      <c r="G997" s="20">
        <v>1</v>
      </c>
    </row>
    <row r="998" spans="1:7" ht="18.75" customHeight="1" x14ac:dyDescent="0.15">
      <c r="A998" s="120">
        <v>995</v>
      </c>
      <c r="B998" s="120" t="str">
        <f>ASC(入力表!B998)</f>
        <v/>
      </c>
      <c r="C998" s="120">
        <f t="shared" si="15"/>
        <v>0</v>
      </c>
      <c r="D998" s="114" t="str">
        <f>DBCS(UPPER(入力表!C998))</f>
        <v/>
      </c>
      <c r="E998" s="20">
        <f>入力表!D998</f>
        <v>0</v>
      </c>
      <c r="F998" s="20" t="str">
        <f>DBCS(UPPER(入力表!E998))</f>
        <v/>
      </c>
      <c r="G998" s="20">
        <v>1</v>
      </c>
    </row>
    <row r="999" spans="1:7" ht="18.75" customHeight="1" x14ac:dyDescent="0.15">
      <c r="A999" s="120">
        <v>996</v>
      </c>
      <c r="B999" s="120" t="str">
        <f>ASC(入力表!B999)</f>
        <v/>
      </c>
      <c r="C999" s="120">
        <f t="shared" si="15"/>
        <v>0</v>
      </c>
      <c r="D999" s="114" t="str">
        <f>DBCS(UPPER(入力表!C999))</f>
        <v/>
      </c>
      <c r="E999" s="20">
        <f>入力表!D999</f>
        <v>0</v>
      </c>
      <c r="F999" s="20" t="str">
        <f>DBCS(UPPER(入力表!E999))</f>
        <v/>
      </c>
      <c r="G999" s="20">
        <v>1</v>
      </c>
    </row>
    <row r="1000" spans="1:7" ht="18.75" customHeight="1" x14ac:dyDescent="0.15">
      <c r="A1000" s="120">
        <v>997</v>
      </c>
      <c r="B1000" s="120" t="str">
        <f>ASC(入力表!B1000)</f>
        <v/>
      </c>
      <c r="C1000" s="120">
        <f t="shared" si="15"/>
        <v>0</v>
      </c>
      <c r="D1000" s="114" t="str">
        <f>DBCS(UPPER(入力表!C1000))</f>
        <v/>
      </c>
      <c r="E1000" s="20">
        <f>入力表!D1000</f>
        <v>0</v>
      </c>
      <c r="F1000" s="20" t="str">
        <f>DBCS(UPPER(入力表!E1000))</f>
        <v/>
      </c>
      <c r="G1000" s="20">
        <v>1</v>
      </c>
    </row>
    <row r="1001" spans="1:7" ht="18.75" customHeight="1" x14ac:dyDescent="0.15">
      <c r="A1001" s="120">
        <v>998</v>
      </c>
      <c r="B1001" s="120" t="str">
        <f>ASC(入力表!B1001)</f>
        <v/>
      </c>
      <c r="C1001" s="120">
        <f t="shared" si="15"/>
        <v>0</v>
      </c>
      <c r="D1001" s="114" t="str">
        <f>DBCS(UPPER(入力表!C1001))</f>
        <v/>
      </c>
      <c r="E1001" s="20">
        <f>入力表!D1001</f>
        <v>0</v>
      </c>
      <c r="F1001" s="20" t="str">
        <f>DBCS(UPPER(入力表!E1001))</f>
        <v/>
      </c>
      <c r="G1001" s="20">
        <v>1</v>
      </c>
    </row>
    <row r="1002" spans="1:7" ht="18.75" customHeight="1" x14ac:dyDescent="0.15">
      <c r="A1002" s="120">
        <v>999</v>
      </c>
      <c r="B1002" s="120" t="str">
        <f>ASC(入力表!B1002)</f>
        <v/>
      </c>
      <c r="C1002" s="120">
        <f t="shared" si="15"/>
        <v>0</v>
      </c>
      <c r="D1002" s="114" t="str">
        <f>DBCS(UPPER(入力表!C1002))</f>
        <v/>
      </c>
      <c r="E1002" s="20">
        <f>入力表!D1002</f>
        <v>0</v>
      </c>
      <c r="F1002" s="20" t="str">
        <f>DBCS(UPPER(入力表!E1002))</f>
        <v/>
      </c>
      <c r="G1002" s="20">
        <v>1</v>
      </c>
    </row>
    <row r="1003" spans="1:7" ht="18.75" customHeight="1" x14ac:dyDescent="0.15">
      <c r="A1003" s="120">
        <v>1000</v>
      </c>
      <c r="B1003" s="120" t="str">
        <f>ASC(入力表!B1003)</f>
        <v/>
      </c>
      <c r="C1003" s="120">
        <f t="shared" si="15"/>
        <v>0</v>
      </c>
      <c r="D1003" s="114" t="str">
        <f>DBCS(UPPER(入力表!C1003))</f>
        <v/>
      </c>
      <c r="E1003" s="20">
        <f>入力表!D1003</f>
        <v>0</v>
      </c>
      <c r="F1003" s="20" t="str">
        <f>DBCS(UPPER(入力表!E1003))</f>
        <v/>
      </c>
      <c r="G1003" s="20">
        <v>1</v>
      </c>
    </row>
  </sheetData>
  <mergeCells count="1">
    <mergeCell ref="J26:K26"/>
  </mergeCells>
  <phoneticPr fontId="2"/>
  <pageMargins left="0.78740157480314965" right="0.78740157480314965" top="0.78740157480314965" bottom="0.78740157480314965" header="0.51181102362204722" footer="0.51181102362204722"/>
  <pageSetup paperSize="9" scale="55" orientation="portrait" r:id="rId1"/>
  <headerFooter alignWithMargins="0"/>
  <colBreaks count="1" manualBreakCount="1">
    <brk id="7" max="300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AD6BC-614E-43F9-8D81-F4D7543E2750}">
  <sheetPr codeName="Sheet2">
    <pageSetUpPr fitToPage="1"/>
  </sheetPr>
  <dimension ref="A1:L1763"/>
  <sheetViews>
    <sheetView view="pageBreakPreview" topLeftCell="A19" zoomScaleNormal="100" zoomScaleSheetLayoutView="100" workbookViewId="0">
      <selection activeCell="I25" sqref="I25"/>
    </sheetView>
  </sheetViews>
  <sheetFormatPr defaultRowHeight="24.75" customHeight="1" x14ac:dyDescent="0.15"/>
  <cols>
    <col min="1" max="1" width="9" style="40"/>
    <col min="2" max="2" width="16.5" style="114" customWidth="1"/>
    <col min="3" max="3" width="14.75" style="114" customWidth="1"/>
    <col min="4" max="4" width="14.75" style="40" customWidth="1"/>
    <col min="5" max="5" width="14.75" style="115" customWidth="1"/>
    <col min="6" max="6" width="17.125" style="115" customWidth="1"/>
    <col min="7" max="8" width="14.75" style="40" customWidth="1"/>
    <col min="9" max="9" width="9.75" style="40" bestFit="1" customWidth="1"/>
    <col min="10" max="10" width="5.875" style="114" customWidth="1"/>
    <col min="11" max="143" width="8.75" style="114" customWidth="1"/>
    <col min="144" max="16384" width="9" style="114"/>
  </cols>
  <sheetData>
    <row r="1" spans="1:9" s="111" customFormat="1" ht="24.75" customHeight="1" thickBot="1" x14ac:dyDescent="0.2">
      <c r="A1" s="110" t="s">
        <v>393</v>
      </c>
      <c r="D1" s="112"/>
      <c r="E1" s="113"/>
      <c r="F1" s="113"/>
      <c r="G1" s="112"/>
      <c r="H1" s="112"/>
      <c r="I1" s="112"/>
    </row>
    <row r="2" spans="1:9" s="19" customFormat="1" ht="24.75" customHeight="1" thickBot="1" x14ac:dyDescent="0.2">
      <c r="A2" s="554"/>
      <c r="B2" s="555"/>
      <c r="C2" s="556"/>
      <c r="D2" s="557"/>
      <c r="E2" s="182" t="s">
        <v>201</v>
      </c>
      <c r="F2" s="183" t="s">
        <v>379</v>
      </c>
      <c r="G2" s="181" t="s">
        <v>203</v>
      </c>
      <c r="H2" s="20"/>
      <c r="I2" s="20"/>
    </row>
    <row r="3" spans="1:9" ht="30" customHeight="1" x14ac:dyDescent="0.15">
      <c r="A3" s="566" t="s">
        <v>386</v>
      </c>
      <c r="B3" s="567"/>
      <c r="C3" s="568"/>
      <c r="D3" s="569"/>
      <c r="E3" s="178">
        <f>I25</f>
        <v>0</v>
      </c>
      <c r="F3" s="179">
        <f>I27</f>
        <v>0</v>
      </c>
      <c r="G3" s="180">
        <f>I29</f>
        <v>0</v>
      </c>
      <c r="H3" s="41"/>
    </row>
    <row r="4" spans="1:9" ht="30" customHeight="1" x14ac:dyDescent="0.15">
      <c r="A4" s="570" t="s">
        <v>387</v>
      </c>
      <c r="B4" s="571"/>
      <c r="C4" s="572"/>
      <c r="D4" s="573"/>
      <c r="E4" s="176">
        <f>I32</f>
        <v>0</v>
      </c>
      <c r="F4" s="172">
        <f>I34</f>
        <v>0</v>
      </c>
      <c r="G4" s="173">
        <f>I36</f>
        <v>0</v>
      </c>
      <c r="H4" s="41"/>
    </row>
    <row r="5" spans="1:9" ht="30" customHeight="1" x14ac:dyDescent="0.15">
      <c r="A5" s="574" t="s">
        <v>388</v>
      </c>
      <c r="B5" s="575"/>
      <c r="C5" s="576"/>
      <c r="D5" s="577"/>
      <c r="E5" s="176">
        <f>I39</f>
        <v>0</v>
      </c>
      <c r="F5" s="172">
        <f>I41</f>
        <v>0</v>
      </c>
      <c r="G5" s="173">
        <f>I43</f>
        <v>0</v>
      </c>
      <c r="H5" s="41"/>
    </row>
    <row r="6" spans="1:9" ht="30" customHeight="1" x14ac:dyDescent="0.15">
      <c r="A6" s="546" t="s">
        <v>882</v>
      </c>
      <c r="B6" s="547"/>
      <c r="C6" s="548"/>
      <c r="D6" s="549"/>
      <c r="E6" s="176">
        <f>I46</f>
        <v>0</v>
      </c>
      <c r="F6" s="172">
        <f>I48</f>
        <v>0</v>
      </c>
      <c r="G6" s="173">
        <f>I50</f>
        <v>0</v>
      </c>
      <c r="H6" s="41"/>
    </row>
    <row r="7" spans="1:9" ht="30" customHeight="1" x14ac:dyDescent="0.15">
      <c r="A7" s="558" t="s">
        <v>1577</v>
      </c>
      <c r="B7" s="559"/>
      <c r="C7" s="560"/>
      <c r="D7" s="561"/>
      <c r="E7" s="176">
        <f>I113+I274+I997</f>
        <v>0</v>
      </c>
      <c r="F7" s="172">
        <f>I138+I319+I1105</f>
        <v>0</v>
      </c>
      <c r="G7" s="173">
        <f>I161+I364+I1212</f>
        <v>0</v>
      </c>
    </row>
    <row r="8" spans="1:9" ht="30" customHeight="1" x14ac:dyDescent="0.15">
      <c r="A8" s="562" t="s">
        <v>1218</v>
      </c>
      <c r="B8" s="563"/>
      <c r="C8" s="564"/>
      <c r="D8" s="565"/>
      <c r="E8" s="176">
        <f>I53-入力表!H27+I1241</f>
        <v>0</v>
      </c>
      <c r="F8" s="172">
        <f>I55</f>
        <v>0</v>
      </c>
      <c r="G8" s="173">
        <f>I57</f>
        <v>0</v>
      </c>
      <c r="H8" s="115"/>
    </row>
    <row r="9" spans="1:9" ht="46.5" customHeight="1" x14ac:dyDescent="0.15">
      <c r="A9" s="550" t="s">
        <v>1639</v>
      </c>
      <c r="B9" s="551"/>
      <c r="C9" s="552"/>
      <c r="D9" s="553"/>
      <c r="E9" s="176">
        <v>0</v>
      </c>
      <c r="F9" s="172">
        <f>I1335</f>
        <v>0</v>
      </c>
      <c r="G9" s="173">
        <f>I1428</f>
        <v>0</v>
      </c>
      <c r="H9" s="115"/>
    </row>
    <row r="10" spans="1:9" ht="30" customHeight="1" x14ac:dyDescent="0.15">
      <c r="A10" s="542" t="s">
        <v>5</v>
      </c>
      <c r="B10" s="543"/>
      <c r="C10" s="544"/>
      <c r="D10" s="545"/>
      <c r="E10" s="176">
        <f>I443+I1717</f>
        <v>0</v>
      </c>
      <c r="F10" s="172">
        <f>I480+I1730</f>
        <v>0</v>
      </c>
      <c r="G10" s="173">
        <f>I513+I1743</f>
        <v>0</v>
      </c>
    </row>
    <row r="11" spans="1:9" ht="43.5" customHeight="1" x14ac:dyDescent="0.15">
      <c r="A11" s="538" t="s">
        <v>4</v>
      </c>
      <c r="B11" s="539"/>
      <c r="C11" s="540"/>
      <c r="D11" s="541"/>
      <c r="E11" s="176">
        <v>0</v>
      </c>
      <c r="F11" s="172">
        <f>I519</f>
        <v>0</v>
      </c>
      <c r="G11" s="173">
        <f>I524</f>
        <v>0</v>
      </c>
    </row>
    <row r="12" spans="1:9" ht="24.75" customHeight="1" x14ac:dyDescent="0.15">
      <c r="A12" s="536" t="s">
        <v>1104</v>
      </c>
      <c r="B12" s="481"/>
      <c r="C12" s="368"/>
      <c r="D12" s="537"/>
      <c r="E12" s="176">
        <f>I17-E3-E4-E5-E6-E7-E8-E9-E10-E11</f>
        <v>0</v>
      </c>
      <c r="F12" s="172">
        <f>I19-F3-F4-F5-F6-F7-F8-F9-F10-F11</f>
        <v>0</v>
      </c>
      <c r="G12" s="173">
        <f>I21-G3-G4-G5-G6-G7-G8-G9-G10-G11</f>
        <v>0</v>
      </c>
    </row>
    <row r="13" spans="1:9" ht="24.75" customHeight="1" thickBot="1" x14ac:dyDescent="0.2">
      <c r="A13" s="532" t="s">
        <v>762</v>
      </c>
      <c r="B13" s="533"/>
      <c r="C13" s="534"/>
      <c r="D13" s="535"/>
      <c r="E13" s="177">
        <f>I17</f>
        <v>0</v>
      </c>
      <c r="F13" s="174">
        <f>I19</f>
        <v>0</v>
      </c>
      <c r="G13" s="175">
        <f>I21</f>
        <v>0</v>
      </c>
    </row>
    <row r="15" spans="1:9" ht="24.75" customHeight="1" x14ac:dyDescent="0.15">
      <c r="A15" s="115" t="s">
        <v>384</v>
      </c>
    </row>
    <row r="16" spans="1:9" ht="24.75" customHeight="1" x14ac:dyDescent="0.15">
      <c r="A16" s="531"/>
      <c r="B16" s="531"/>
      <c r="C16" s="263" t="s">
        <v>1764</v>
      </c>
      <c r="D16" s="20" t="s">
        <v>1768</v>
      </c>
      <c r="E16" s="20" t="s">
        <v>1770</v>
      </c>
      <c r="F16" s="20" t="s">
        <v>1771</v>
      </c>
      <c r="G16" s="20" t="s">
        <v>261</v>
      </c>
      <c r="H16" s="20" t="s">
        <v>261</v>
      </c>
      <c r="I16" s="40" t="s">
        <v>257</v>
      </c>
    </row>
    <row r="17" spans="1:11" ht="24.75" customHeight="1" x14ac:dyDescent="0.15">
      <c r="A17" s="114" t="s">
        <v>201</v>
      </c>
      <c r="C17" s="263"/>
      <c r="E17" s="20" t="s">
        <v>460</v>
      </c>
      <c r="F17" s="40" t="s">
        <v>461</v>
      </c>
      <c r="I17" s="40">
        <f>DCOUNT(自動集計シートその１!$A$3:$G$1003,自動集計シートその１!$G$3,C16:H17)</f>
        <v>0</v>
      </c>
    </row>
    <row r="18" spans="1:11" ht="24.75" customHeight="1" x14ac:dyDescent="0.15">
      <c r="A18" s="530"/>
      <c r="B18" s="530"/>
      <c r="C18" s="263" t="s">
        <v>1765</v>
      </c>
      <c r="D18" s="20" t="s">
        <v>1768</v>
      </c>
      <c r="E18" s="20" t="s">
        <v>1772</v>
      </c>
      <c r="F18" s="20" t="s">
        <v>1771</v>
      </c>
      <c r="G18" s="20" t="s">
        <v>261</v>
      </c>
      <c r="H18" s="20" t="s">
        <v>261</v>
      </c>
      <c r="I18" s="40" t="s">
        <v>257</v>
      </c>
    </row>
    <row r="19" spans="1:11" ht="24.75" customHeight="1" x14ac:dyDescent="0.15">
      <c r="A19" s="114" t="s">
        <v>202</v>
      </c>
      <c r="C19" s="263"/>
      <c r="E19" s="20" t="s">
        <v>462</v>
      </c>
      <c r="F19" s="20" t="s">
        <v>463</v>
      </c>
      <c r="I19" s="40">
        <f>DCOUNT(自動集計シートその１!$A$3:$G$1003,自動集計シートその１!$G$3,C18:H19)</f>
        <v>0</v>
      </c>
    </row>
    <row r="20" spans="1:11" ht="24.75" customHeight="1" x14ac:dyDescent="0.15">
      <c r="A20" s="530"/>
      <c r="B20" s="530"/>
      <c r="C20" s="263" t="s">
        <v>1765</v>
      </c>
      <c r="D20" s="20" t="s">
        <v>1768</v>
      </c>
      <c r="E20" s="20" t="s">
        <v>1771</v>
      </c>
      <c r="F20" s="20" t="s">
        <v>1771</v>
      </c>
      <c r="G20" s="20" t="s">
        <v>261</v>
      </c>
      <c r="H20" s="20" t="s">
        <v>261</v>
      </c>
      <c r="I20" s="40" t="s">
        <v>257</v>
      </c>
    </row>
    <row r="21" spans="1:11" ht="24.75" customHeight="1" x14ac:dyDescent="0.15">
      <c r="A21" s="530" t="s">
        <v>203</v>
      </c>
      <c r="B21" s="530"/>
      <c r="C21" s="263"/>
      <c r="E21" s="20" t="s">
        <v>464</v>
      </c>
      <c r="F21" s="40"/>
      <c r="I21" s="40">
        <f>DCOUNT(自動集計シートその１!$A$3:$G$1003,自動集計シートその１!$G$3,C20:H21)</f>
        <v>0</v>
      </c>
    </row>
    <row r="22" spans="1:11" ht="24.75" customHeight="1" x14ac:dyDescent="0.15">
      <c r="C22" s="263"/>
    </row>
    <row r="23" spans="1:11" ht="24.75" customHeight="1" x14ac:dyDescent="0.15">
      <c r="A23" s="115" t="s">
        <v>259</v>
      </c>
      <c r="C23" s="263"/>
    </row>
    <row r="24" spans="1:11" ht="24.75" customHeight="1" x14ac:dyDescent="0.15">
      <c r="A24" s="40" t="s">
        <v>255</v>
      </c>
      <c r="B24" s="114" t="s">
        <v>258</v>
      </c>
      <c r="C24" s="263" t="s">
        <v>1765</v>
      </c>
      <c r="D24" s="20" t="s">
        <v>1769</v>
      </c>
      <c r="E24" s="20" t="s">
        <v>1771</v>
      </c>
      <c r="F24" s="20" t="s">
        <v>1771</v>
      </c>
      <c r="G24" s="20" t="s">
        <v>261</v>
      </c>
      <c r="H24" s="20" t="s">
        <v>261</v>
      </c>
      <c r="I24" s="40" t="s">
        <v>257</v>
      </c>
      <c r="J24" s="40"/>
      <c r="K24" s="40"/>
    </row>
    <row r="25" spans="1:11" ht="24.75" customHeight="1" x14ac:dyDescent="0.15">
      <c r="A25" s="201" t="s">
        <v>465</v>
      </c>
      <c r="B25" s="114" t="s">
        <v>209</v>
      </c>
      <c r="C25" s="263"/>
      <c r="D25" s="20"/>
      <c r="E25" s="20" t="s">
        <v>466</v>
      </c>
      <c r="F25" s="20"/>
      <c r="G25" s="20" t="s">
        <v>1001</v>
      </c>
      <c r="H25" s="20"/>
      <c r="I25" s="40">
        <f>DCOUNT(自動集計シートその１!$A$3:$G$1003,自動集計シートその１!$G$3,C24:H25)</f>
        <v>0</v>
      </c>
      <c r="J25" s="40"/>
      <c r="K25" s="40"/>
    </row>
    <row r="26" spans="1:11" ht="24.75" customHeight="1" x14ac:dyDescent="0.15">
      <c r="C26" s="263" t="s">
        <v>1765</v>
      </c>
      <c r="D26" s="20" t="s">
        <v>1768</v>
      </c>
      <c r="E26" s="20" t="s">
        <v>1773</v>
      </c>
      <c r="F26" s="20" t="s">
        <v>1771</v>
      </c>
      <c r="G26" s="20" t="s">
        <v>261</v>
      </c>
      <c r="H26" s="20" t="s">
        <v>261</v>
      </c>
      <c r="I26" s="40" t="s">
        <v>257</v>
      </c>
      <c r="J26" s="40"/>
      <c r="K26" s="40"/>
    </row>
    <row r="27" spans="1:11" ht="24.75" customHeight="1" x14ac:dyDescent="0.15">
      <c r="B27" s="114" t="s">
        <v>379</v>
      </c>
      <c r="C27" s="263"/>
      <c r="D27" s="20"/>
      <c r="E27" s="20" t="s">
        <v>467</v>
      </c>
      <c r="F27" s="20" t="s">
        <v>468</v>
      </c>
      <c r="G27" s="20" t="s">
        <v>1001</v>
      </c>
      <c r="H27" s="20"/>
      <c r="I27" s="40">
        <f>DCOUNT(自動集計シートその１!$A$3:$G$1003,自動集計シートその１!$G$3,C26:H27)</f>
        <v>0</v>
      </c>
      <c r="J27" s="40"/>
      <c r="K27" s="40"/>
    </row>
    <row r="28" spans="1:11" ht="24.75" customHeight="1" x14ac:dyDescent="0.15">
      <c r="C28" s="263" t="s">
        <v>1765</v>
      </c>
      <c r="D28" s="20" t="s">
        <v>1769</v>
      </c>
      <c r="E28" s="20" t="s">
        <v>1771</v>
      </c>
      <c r="F28" s="20" t="s">
        <v>1773</v>
      </c>
      <c r="G28" s="20" t="s">
        <v>261</v>
      </c>
      <c r="H28" s="20" t="s">
        <v>261</v>
      </c>
      <c r="I28" s="40" t="s">
        <v>257</v>
      </c>
      <c r="J28" s="40"/>
      <c r="K28" s="40"/>
    </row>
    <row r="29" spans="1:11" ht="24.75" customHeight="1" x14ac:dyDescent="0.15">
      <c r="B29" s="114" t="s">
        <v>203</v>
      </c>
      <c r="C29" s="263"/>
      <c r="D29" s="20"/>
      <c r="E29" s="20" t="s">
        <v>464</v>
      </c>
      <c r="F29" s="20"/>
      <c r="G29" s="20" t="s">
        <v>1001</v>
      </c>
      <c r="H29" s="20"/>
      <c r="I29" s="40">
        <f>DCOUNT(自動集計シートその１!$A$3:$G$1003,自動集計シートその１!$G$3,C28:H29)</f>
        <v>0</v>
      </c>
      <c r="J29" s="40"/>
      <c r="K29" s="40"/>
    </row>
    <row r="30" spans="1:11" ht="24.75" customHeight="1" x14ac:dyDescent="0.15">
      <c r="C30" s="263"/>
      <c r="D30" s="20"/>
      <c r="E30" s="20"/>
      <c r="F30" s="20"/>
      <c r="G30" s="20"/>
      <c r="H30" s="20"/>
      <c r="J30" s="40"/>
      <c r="K30" s="40"/>
    </row>
    <row r="31" spans="1:11" ht="24.75" customHeight="1" x14ac:dyDescent="0.15">
      <c r="C31" s="263" t="s">
        <v>1765</v>
      </c>
      <c r="D31" s="20" t="s">
        <v>1768</v>
      </c>
      <c r="E31" s="20" t="s">
        <v>1773</v>
      </c>
      <c r="F31" s="20" t="s">
        <v>1771</v>
      </c>
      <c r="G31" s="20" t="s">
        <v>261</v>
      </c>
      <c r="H31" s="20" t="s">
        <v>261</v>
      </c>
      <c r="I31" s="40" t="s">
        <v>257</v>
      </c>
      <c r="J31" s="40"/>
      <c r="K31" s="40"/>
    </row>
    <row r="32" spans="1:11" ht="24.75" customHeight="1" x14ac:dyDescent="0.15">
      <c r="A32" s="202" t="s">
        <v>469</v>
      </c>
      <c r="B32" s="114" t="s">
        <v>209</v>
      </c>
      <c r="C32" s="263"/>
      <c r="D32" s="20"/>
      <c r="E32" s="20" t="s">
        <v>466</v>
      </c>
      <c r="F32" s="20"/>
      <c r="G32" s="20" t="s">
        <v>264</v>
      </c>
      <c r="H32" s="20"/>
      <c r="I32" s="40">
        <f>DCOUNT(自動集計シートその１!$A$3:$G$1003,自動集計シートその１!$G$3,C31:H32)</f>
        <v>0</v>
      </c>
      <c r="J32" s="40"/>
      <c r="K32" s="40"/>
    </row>
    <row r="33" spans="1:11" ht="24.75" customHeight="1" x14ac:dyDescent="0.15">
      <c r="C33" s="263" t="s">
        <v>1766</v>
      </c>
      <c r="D33" s="20" t="s">
        <v>1768</v>
      </c>
      <c r="E33" s="20" t="s">
        <v>1771</v>
      </c>
      <c r="F33" s="20" t="s">
        <v>1771</v>
      </c>
      <c r="G33" s="20" t="s">
        <v>261</v>
      </c>
      <c r="H33" s="20" t="s">
        <v>261</v>
      </c>
      <c r="I33" s="40" t="s">
        <v>257</v>
      </c>
      <c r="J33" s="40"/>
      <c r="K33" s="40"/>
    </row>
    <row r="34" spans="1:11" ht="24.75" customHeight="1" x14ac:dyDescent="0.15">
      <c r="B34" s="114" t="s">
        <v>379</v>
      </c>
      <c r="C34" s="263"/>
      <c r="D34" s="20"/>
      <c r="E34" s="20" t="s">
        <v>467</v>
      </c>
      <c r="F34" s="20" t="s">
        <v>468</v>
      </c>
      <c r="G34" s="20" t="s">
        <v>264</v>
      </c>
      <c r="H34" s="20"/>
      <c r="I34" s="40">
        <f>DCOUNT(自動集計シートその１!$A$3:$G$1003,自動集計シートその１!$G$3,C33:H34)</f>
        <v>0</v>
      </c>
      <c r="J34" s="40"/>
      <c r="K34" s="40"/>
    </row>
    <row r="35" spans="1:11" ht="24.75" customHeight="1" x14ac:dyDescent="0.15">
      <c r="C35" s="263" t="s">
        <v>1766</v>
      </c>
      <c r="D35" s="20" t="s">
        <v>1768</v>
      </c>
      <c r="E35" s="20" t="s">
        <v>1771</v>
      </c>
      <c r="F35" s="20" t="s">
        <v>1771</v>
      </c>
      <c r="G35" s="20" t="s">
        <v>261</v>
      </c>
      <c r="H35" s="20" t="s">
        <v>261</v>
      </c>
      <c r="I35" s="40" t="s">
        <v>257</v>
      </c>
      <c r="J35" s="40"/>
      <c r="K35" s="40"/>
    </row>
    <row r="36" spans="1:11" ht="24.75" customHeight="1" x14ac:dyDescent="0.15">
      <c r="B36" s="114" t="s">
        <v>203</v>
      </c>
      <c r="C36" s="263"/>
      <c r="D36" s="20"/>
      <c r="E36" s="20" t="s">
        <v>464</v>
      </c>
      <c r="F36" s="20"/>
      <c r="G36" s="20" t="s">
        <v>264</v>
      </c>
      <c r="H36" s="20"/>
      <c r="I36" s="40">
        <f>DCOUNT(自動集計シートその１!$A$3:$G$1003,自動集計シートその１!$G$3,C35:H36)</f>
        <v>0</v>
      </c>
      <c r="J36" s="40"/>
      <c r="K36" s="40"/>
    </row>
    <row r="37" spans="1:11" ht="24.75" customHeight="1" x14ac:dyDescent="0.15">
      <c r="C37" s="263"/>
      <c r="D37" s="20"/>
      <c r="E37" s="20"/>
      <c r="F37" s="20"/>
      <c r="G37" s="20"/>
      <c r="H37" s="20"/>
      <c r="J37" s="40"/>
      <c r="K37" s="40"/>
    </row>
    <row r="38" spans="1:11" ht="24.75" customHeight="1" x14ac:dyDescent="0.15">
      <c r="C38" s="263" t="s">
        <v>1767</v>
      </c>
      <c r="D38" s="20" t="s">
        <v>1768</v>
      </c>
      <c r="E38" s="20" t="s">
        <v>1771</v>
      </c>
      <c r="F38" s="20" t="s">
        <v>1771</v>
      </c>
      <c r="G38" s="20" t="s">
        <v>261</v>
      </c>
      <c r="H38" s="20" t="s">
        <v>261</v>
      </c>
      <c r="I38" s="40" t="s">
        <v>257</v>
      </c>
      <c r="J38" s="40"/>
      <c r="K38" s="40"/>
    </row>
    <row r="39" spans="1:11" ht="24.75" customHeight="1" x14ac:dyDescent="0.15">
      <c r="A39" s="203" t="s">
        <v>470</v>
      </c>
      <c r="B39" s="114" t="s">
        <v>209</v>
      </c>
      <c r="C39" s="263"/>
      <c r="D39" s="20"/>
      <c r="E39" s="20" t="s">
        <v>466</v>
      </c>
      <c r="F39" s="20"/>
      <c r="G39" s="20" t="s">
        <v>471</v>
      </c>
      <c r="H39" s="20"/>
      <c r="I39" s="40">
        <f>DCOUNT(自動集計シートその１!$A$3:$G$1003,自動集計シートその１!$G$3,C38:H39)</f>
        <v>0</v>
      </c>
      <c r="J39" s="40"/>
      <c r="K39" s="40"/>
    </row>
    <row r="40" spans="1:11" ht="24.75" customHeight="1" x14ac:dyDescent="0.15">
      <c r="C40" s="263" t="s">
        <v>1767</v>
      </c>
      <c r="D40" s="20" t="s">
        <v>1768</v>
      </c>
      <c r="E40" s="20" t="s">
        <v>1771</v>
      </c>
      <c r="F40" s="20" t="s">
        <v>1771</v>
      </c>
      <c r="G40" s="20" t="s">
        <v>261</v>
      </c>
      <c r="H40" s="20" t="s">
        <v>261</v>
      </c>
      <c r="I40" s="40" t="s">
        <v>257</v>
      </c>
      <c r="J40" s="40"/>
      <c r="K40" s="40"/>
    </row>
    <row r="41" spans="1:11" ht="24.75" customHeight="1" x14ac:dyDescent="0.15">
      <c r="B41" s="114" t="s">
        <v>379</v>
      </c>
      <c r="C41" s="263"/>
      <c r="D41" s="20"/>
      <c r="E41" s="20" t="s">
        <v>467</v>
      </c>
      <c r="F41" s="20" t="s">
        <v>468</v>
      </c>
      <c r="G41" s="20" t="s">
        <v>472</v>
      </c>
      <c r="H41" s="20"/>
      <c r="I41" s="40">
        <f>DCOUNT(自動集計シートその１!$A$3:$G$1003,自動集計シートその１!$G$3,C40:H41)</f>
        <v>0</v>
      </c>
      <c r="J41" s="40"/>
      <c r="K41" s="40"/>
    </row>
    <row r="42" spans="1:11" ht="24.75" customHeight="1" x14ac:dyDescent="0.15">
      <c r="C42" s="263" t="s">
        <v>1766</v>
      </c>
      <c r="D42" s="20" t="s">
        <v>1768</v>
      </c>
      <c r="E42" s="20" t="s">
        <v>1771</v>
      </c>
      <c r="F42" s="20" t="s">
        <v>1771</v>
      </c>
      <c r="G42" s="20" t="s">
        <v>261</v>
      </c>
      <c r="H42" s="20" t="s">
        <v>261</v>
      </c>
      <c r="I42" s="40" t="s">
        <v>257</v>
      </c>
      <c r="J42" s="40"/>
      <c r="K42" s="40"/>
    </row>
    <row r="43" spans="1:11" ht="24.75" customHeight="1" x14ac:dyDescent="0.15">
      <c r="B43" s="114" t="s">
        <v>203</v>
      </c>
      <c r="C43" s="263"/>
      <c r="D43" s="20"/>
      <c r="E43" s="20" t="s">
        <v>464</v>
      </c>
      <c r="F43" s="20"/>
      <c r="G43" s="20" t="s">
        <v>473</v>
      </c>
      <c r="H43" s="20"/>
      <c r="I43" s="40">
        <f>DCOUNT(自動集計シートその１!$A$3:$G$1003,自動集計シートその１!$G$3,C42:H43)</f>
        <v>0</v>
      </c>
      <c r="J43" s="40"/>
      <c r="K43" s="40"/>
    </row>
    <row r="44" spans="1:11" ht="24.75" customHeight="1" x14ac:dyDescent="0.15">
      <c r="C44" s="263"/>
      <c r="D44" s="20"/>
      <c r="E44" s="20"/>
      <c r="F44" s="20"/>
      <c r="G44" s="20"/>
      <c r="H44" s="20"/>
      <c r="J44" s="40"/>
      <c r="K44" s="40"/>
    </row>
    <row r="45" spans="1:11" ht="24.75" customHeight="1" x14ac:dyDescent="0.15">
      <c r="C45" s="263" t="s">
        <v>1766</v>
      </c>
      <c r="D45" s="20" t="s">
        <v>1768</v>
      </c>
      <c r="E45" s="20" t="s">
        <v>1771</v>
      </c>
      <c r="F45" s="20" t="s">
        <v>1771</v>
      </c>
      <c r="G45" s="20" t="s">
        <v>261</v>
      </c>
      <c r="H45" s="20" t="s">
        <v>261</v>
      </c>
      <c r="I45" s="40" t="s">
        <v>257</v>
      </c>
      <c r="J45" s="40"/>
      <c r="K45" s="40"/>
    </row>
    <row r="46" spans="1:11" ht="24.75" customHeight="1" x14ac:dyDescent="0.15">
      <c r="A46" s="204" t="s">
        <v>474</v>
      </c>
      <c r="B46" s="114" t="s">
        <v>209</v>
      </c>
      <c r="C46" s="263"/>
      <c r="D46" s="20"/>
      <c r="E46" s="20" t="s">
        <v>466</v>
      </c>
      <c r="F46" s="20"/>
      <c r="G46" s="20" t="s">
        <v>475</v>
      </c>
      <c r="H46" s="20"/>
      <c r="I46" s="40">
        <f>DCOUNT(自動集計シートその１!$A$3:$G$1003,自動集計シートその１!$G$3,C45:H46)</f>
        <v>0</v>
      </c>
      <c r="J46" s="40"/>
      <c r="K46" s="40"/>
    </row>
    <row r="47" spans="1:11" ht="24.75" customHeight="1" x14ac:dyDescent="0.15">
      <c r="C47" s="263" t="s">
        <v>1767</v>
      </c>
      <c r="D47" s="20" t="s">
        <v>1768</v>
      </c>
      <c r="E47" s="20" t="s">
        <v>1771</v>
      </c>
      <c r="F47" s="20" t="s">
        <v>1771</v>
      </c>
      <c r="G47" s="20" t="s">
        <v>261</v>
      </c>
      <c r="H47" s="20" t="s">
        <v>261</v>
      </c>
      <c r="I47" s="40" t="s">
        <v>257</v>
      </c>
      <c r="J47" s="40"/>
      <c r="K47" s="40"/>
    </row>
    <row r="48" spans="1:11" ht="24.75" customHeight="1" x14ac:dyDescent="0.15">
      <c r="B48" s="114" t="s">
        <v>379</v>
      </c>
      <c r="C48" s="263"/>
      <c r="D48" s="20"/>
      <c r="E48" s="20" t="s">
        <v>467</v>
      </c>
      <c r="F48" s="20" t="s">
        <v>468</v>
      </c>
      <c r="G48" s="20" t="s">
        <v>476</v>
      </c>
      <c r="H48" s="20"/>
      <c r="I48" s="40">
        <f>DCOUNT(自動集計シートその１!$A$3:$G$1003,自動集計シートその１!$G$3,C47:H48)</f>
        <v>0</v>
      </c>
      <c r="J48" s="40"/>
      <c r="K48" s="40"/>
    </row>
    <row r="49" spans="1:11" ht="24.75" customHeight="1" x14ac:dyDescent="0.15">
      <c r="C49" s="263" t="s">
        <v>1767</v>
      </c>
      <c r="D49" s="20" t="s">
        <v>1768</v>
      </c>
      <c r="E49" s="20" t="s">
        <v>1771</v>
      </c>
      <c r="F49" s="20" t="s">
        <v>1771</v>
      </c>
      <c r="G49" s="20" t="s">
        <v>261</v>
      </c>
      <c r="H49" s="20" t="s">
        <v>261</v>
      </c>
      <c r="I49" s="40" t="s">
        <v>257</v>
      </c>
      <c r="J49" s="40"/>
      <c r="K49" s="40"/>
    </row>
    <row r="50" spans="1:11" ht="24.75" customHeight="1" x14ac:dyDescent="0.15">
      <c r="B50" s="114" t="s">
        <v>203</v>
      </c>
      <c r="C50" s="263"/>
      <c r="D50" s="20"/>
      <c r="E50" s="20" t="s">
        <v>464</v>
      </c>
      <c r="F50" s="20"/>
      <c r="G50" s="20" t="s">
        <v>477</v>
      </c>
      <c r="H50" s="20"/>
      <c r="I50" s="40">
        <f>DCOUNT(自動集計シートその１!$A$3:$G$1003,自動集計シートその１!$G$3,C49:H50)</f>
        <v>0</v>
      </c>
      <c r="J50" s="40"/>
      <c r="K50" s="40"/>
    </row>
    <row r="51" spans="1:11" ht="24.75" customHeight="1" x14ac:dyDescent="0.15">
      <c r="C51" s="263"/>
      <c r="D51" s="20"/>
      <c r="E51" s="20"/>
      <c r="F51" s="20"/>
      <c r="G51" s="20"/>
      <c r="H51" s="20"/>
      <c r="J51" s="40"/>
      <c r="K51" s="40"/>
    </row>
    <row r="52" spans="1:11" ht="24.75" customHeight="1" x14ac:dyDescent="0.15">
      <c r="C52" s="263" t="s">
        <v>1766</v>
      </c>
      <c r="D52" s="20" t="s">
        <v>1768</v>
      </c>
      <c r="E52" s="20" t="s">
        <v>1771</v>
      </c>
      <c r="F52" s="20" t="s">
        <v>1771</v>
      </c>
      <c r="G52" s="20" t="s">
        <v>261</v>
      </c>
      <c r="H52" s="20" t="s">
        <v>261</v>
      </c>
      <c r="I52" s="40" t="s">
        <v>257</v>
      </c>
      <c r="J52" s="40"/>
      <c r="K52" s="40"/>
    </row>
    <row r="53" spans="1:11" ht="24.75" customHeight="1" x14ac:dyDescent="0.15">
      <c r="A53" s="266" t="s">
        <v>478</v>
      </c>
      <c r="B53" s="114" t="s">
        <v>209</v>
      </c>
      <c r="C53" s="263"/>
      <c r="D53" s="20"/>
      <c r="E53" s="20" t="s">
        <v>466</v>
      </c>
      <c r="F53" s="20"/>
      <c r="G53" s="20" t="s">
        <v>479</v>
      </c>
      <c r="H53" s="20"/>
      <c r="I53" s="40">
        <f>DCOUNT(自動集計シートその１!$A$3:$G$1003,自動集計シートその１!$G$3,C52:H53)</f>
        <v>0</v>
      </c>
      <c r="J53" s="40"/>
      <c r="K53" s="40"/>
    </row>
    <row r="54" spans="1:11" ht="24.75" customHeight="1" x14ac:dyDescent="0.15">
      <c r="C54" s="263" t="s">
        <v>1767</v>
      </c>
      <c r="D54" s="20" t="s">
        <v>1768</v>
      </c>
      <c r="E54" s="20" t="s">
        <v>1771</v>
      </c>
      <c r="F54" s="20" t="s">
        <v>1771</v>
      </c>
      <c r="G54" s="20" t="s">
        <v>261</v>
      </c>
      <c r="H54" s="20" t="s">
        <v>261</v>
      </c>
      <c r="I54" s="40" t="s">
        <v>257</v>
      </c>
      <c r="J54" s="40"/>
      <c r="K54" s="40"/>
    </row>
    <row r="55" spans="1:11" ht="24.75" customHeight="1" x14ac:dyDescent="0.15">
      <c r="B55" s="114" t="s">
        <v>379</v>
      </c>
      <c r="C55" s="263"/>
      <c r="D55" s="20"/>
      <c r="E55" s="20" t="s">
        <v>467</v>
      </c>
      <c r="F55" s="20" t="s">
        <v>468</v>
      </c>
      <c r="G55" s="20" t="s">
        <v>480</v>
      </c>
      <c r="H55" s="20"/>
      <c r="I55" s="40">
        <f>DCOUNT(自動集計シートその１!$A$3:$G$1003,自動集計シートその１!$G$3,C54:H55)</f>
        <v>0</v>
      </c>
      <c r="J55" s="40"/>
      <c r="K55" s="40"/>
    </row>
    <row r="56" spans="1:11" ht="24.75" customHeight="1" x14ac:dyDescent="0.15">
      <c r="C56" s="263" t="s">
        <v>1766</v>
      </c>
      <c r="D56" s="20" t="s">
        <v>1768</v>
      </c>
      <c r="E56" s="20" t="s">
        <v>1771</v>
      </c>
      <c r="F56" s="20" t="s">
        <v>1771</v>
      </c>
      <c r="G56" s="20" t="s">
        <v>261</v>
      </c>
      <c r="H56" s="20" t="s">
        <v>261</v>
      </c>
      <c r="I56" s="40" t="s">
        <v>257</v>
      </c>
      <c r="J56" s="40"/>
      <c r="K56" s="40"/>
    </row>
    <row r="57" spans="1:11" ht="24.75" customHeight="1" x14ac:dyDescent="0.15">
      <c r="B57" s="114" t="s">
        <v>203</v>
      </c>
      <c r="C57" s="263"/>
      <c r="D57" s="20"/>
      <c r="E57" s="20" t="s">
        <v>464</v>
      </c>
      <c r="F57" s="20"/>
      <c r="G57" s="20" t="s">
        <v>481</v>
      </c>
      <c r="H57" s="20"/>
      <c r="I57" s="40">
        <f>DCOUNT(自動集計シートその１!$A$3:$G$1003,自動集計シートその１!$G$3,C56:H57)</f>
        <v>0</v>
      </c>
      <c r="J57" s="40"/>
      <c r="K57" s="40"/>
    </row>
    <row r="58" spans="1:11" ht="24.75" customHeight="1" x14ac:dyDescent="0.15">
      <c r="C58" s="263"/>
      <c r="D58" s="20"/>
      <c r="E58" s="20"/>
      <c r="F58" s="20"/>
      <c r="G58" s="20"/>
      <c r="H58" s="20"/>
      <c r="J58" s="40"/>
      <c r="K58" s="40"/>
    </row>
    <row r="59" spans="1:11" ht="24.75" customHeight="1" x14ac:dyDescent="0.15">
      <c r="C59" s="263"/>
      <c r="D59" s="20"/>
      <c r="E59" s="20"/>
      <c r="F59" s="20"/>
      <c r="G59" s="20"/>
      <c r="H59" s="20"/>
      <c r="J59" s="40"/>
      <c r="K59" s="40"/>
    </row>
    <row r="60" spans="1:11" ht="24.75" customHeight="1" x14ac:dyDescent="0.15">
      <c r="A60" s="205" t="s">
        <v>482</v>
      </c>
      <c r="B60" s="114" t="s">
        <v>201</v>
      </c>
      <c r="C60" s="263" t="s">
        <v>1766</v>
      </c>
      <c r="D60" s="20" t="s">
        <v>1768</v>
      </c>
      <c r="E60" s="20" t="s">
        <v>1771</v>
      </c>
      <c r="F60" s="20" t="s">
        <v>1771</v>
      </c>
      <c r="G60" s="20" t="s">
        <v>261</v>
      </c>
      <c r="H60" s="20" t="s">
        <v>261</v>
      </c>
      <c r="I60" s="40" t="s">
        <v>257</v>
      </c>
      <c r="J60" s="40"/>
      <c r="K60" s="40"/>
    </row>
    <row r="61" spans="1:11" ht="24.75" customHeight="1" x14ac:dyDescent="0.15">
      <c r="C61" s="263"/>
      <c r="D61" s="116" t="s">
        <v>483</v>
      </c>
      <c r="E61" s="20" t="s">
        <v>484</v>
      </c>
      <c r="F61" s="20"/>
      <c r="G61" s="20" t="s">
        <v>485</v>
      </c>
      <c r="H61" s="20"/>
      <c r="I61" s="40">
        <f>DCOUNT(自動集計シートその１!$A$3:$G$1003,自動集計シートその１!$G$3,C60:H61)</f>
        <v>0</v>
      </c>
      <c r="J61" s="40"/>
      <c r="K61" s="40"/>
    </row>
    <row r="62" spans="1:11" ht="24.75" customHeight="1" x14ac:dyDescent="0.15">
      <c r="C62" s="263" t="s">
        <v>1767</v>
      </c>
      <c r="D62" s="20" t="s">
        <v>1768</v>
      </c>
      <c r="E62" s="20" t="s">
        <v>1771</v>
      </c>
      <c r="F62" s="20" t="s">
        <v>1771</v>
      </c>
      <c r="G62" s="20" t="s">
        <v>261</v>
      </c>
      <c r="H62" s="20" t="s">
        <v>261</v>
      </c>
      <c r="I62" s="40" t="s">
        <v>257</v>
      </c>
      <c r="J62" s="40"/>
      <c r="K62" s="40"/>
    </row>
    <row r="63" spans="1:11" ht="24.75" customHeight="1" x14ac:dyDescent="0.15">
      <c r="C63" s="263"/>
      <c r="D63" s="116" t="s">
        <v>486</v>
      </c>
      <c r="E63" s="20" t="s">
        <v>484</v>
      </c>
      <c r="F63" s="20"/>
      <c r="G63" s="20" t="s">
        <v>485</v>
      </c>
      <c r="H63" s="20"/>
      <c r="I63" s="40">
        <f>DCOUNT(自動集計シートその１!$A$3:$G$1003,自動集計シートその１!$G$3,C62:H63)</f>
        <v>0</v>
      </c>
      <c r="J63" s="40"/>
      <c r="K63" s="40"/>
    </row>
    <row r="64" spans="1:11" ht="24.75" customHeight="1" x14ac:dyDescent="0.15">
      <c r="C64" s="263" t="s">
        <v>1766</v>
      </c>
      <c r="D64" s="20" t="s">
        <v>1768</v>
      </c>
      <c r="E64" s="20" t="s">
        <v>1771</v>
      </c>
      <c r="F64" s="20" t="s">
        <v>1771</v>
      </c>
      <c r="G64" s="20" t="s">
        <v>261</v>
      </c>
      <c r="H64" s="20" t="s">
        <v>261</v>
      </c>
      <c r="I64" s="40" t="s">
        <v>257</v>
      </c>
      <c r="J64" s="40"/>
      <c r="K64" s="40"/>
    </row>
    <row r="65" spans="3:11" ht="24.75" customHeight="1" x14ac:dyDescent="0.15">
      <c r="C65" s="263"/>
      <c r="D65" s="116" t="s">
        <v>487</v>
      </c>
      <c r="E65" s="20" t="s">
        <v>484</v>
      </c>
      <c r="F65" s="20"/>
      <c r="G65" s="20" t="s">
        <v>485</v>
      </c>
      <c r="H65" s="20"/>
      <c r="I65" s="40">
        <f>DCOUNT(自動集計シートその１!$A$3:$G$1003,自動集計シートその１!$G$3,C64:H65)</f>
        <v>0</v>
      </c>
      <c r="J65" s="40"/>
      <c r="K65" s="40"/>
    </row>
    <row r="66" spans="3:11" ht="24.75" customHeight="1" x14ac:dyDescent="0.15">
      <c r="C66" s="263" t="s">
        <v>1767</v>
      </c>
      <c r="D66" s="20" t="s">
        <v>1768</v>
      </c>
      <c r="E66" s="20" t="s">
        <v>1771</v>
      </c>
      <c r="F66" s="20" t="s">
        <v>1771</v>
      </c>
      <c r="G66" s="20" t="s">
        <v>261</v>
      </c>
      <c r="H66" s="20" t="s">
        <v>261</v>
      </c>
      <c r="I66" s="40" t="s">
        <v>257</v>
      </c>
      <c r="J66" s="40"/>
      <c r="K66" s="40"/>
    </row>
    <row r="67" spans="3:11" ht="24.75" customHeight="1" x14ac:dyDescent="0.15">
      <c r="C67" s="263"/>
      <c r="D67" s="116" t="s">
        <v>488</v>
      </c>
      <c r="E67" s="20" t="s">
        <v>484</v>
      </c>
      <c r="F67" s="20"/>
      <c r="G67" s="20" t="s">
        <v>485</v>
      </c>
      <c r="H67" s="20"/>
      <c r="I67" s="40">
        <f>DCOUNT(自動集計シートその１!$A$3:$G$1003,自動集計シートその１!$G$3,C66:H67)</f>
        <v>0</v>
      </c>
      <c r="J67" s="40"/>
      <c r="K67" s="40"/>
    </row>
    <row r="68" spans="3:11" ht="24.75" customHeight="1" x14ac:dyDescent="0.15">
      <c r="C68" s="263" t="s">
        <v>1767</v>
      </c>
      <c r="D68" s="20" t="s">
        <v>1768</v>
      </c>
      <c r="E68" s="20" t="s">
        <v>1771</v>
      </c>
      <c r="F68" s="20" t="s">
        <v>1771</v>
      </c>
      <c r="G68" s="20" t="s">
        <v>261</v>
      </c>
      <c r="H68" s="20" t="s">
        <v>261</v>
      </c>
      <c r="I68" s="40" t="s">
        <v>257</v>
      </c>
      <c r="J68" s="40"/>
      <c r="K68" s="40"/>
    </row>
    <row r="69" spans="3:11" ht="24.75" customHeight="1" x14ac:dyDescent="0.15">
      <c r="C69" s="263"/>
      <c r="D69" s="116" t="s">
        <v>489</v>
      </c>
      <c r="E69" s="20" t="s">
        <v>484</v>
      </c>
      <c r="F69" s="20"/>
      <c r="G69" s="20" t="s">
        <v>485</v>
      </c>
      <c r="H69" s="20"/>
      <c r="I69" s="40">
        <f>DCOUNT(自動集計シートその１!$A$3:$G$1003,自動集計シートその１!$G$3,C68:H69)</f>
        <v>0</v>
      </c>
      <c r="J69" s="40"/>
      <c r="K69" s="40"/>
    </row>
    <row r="70" spans="3:11" ht="24.75" customHeight="1" x14ac:dyDescent="0.15">
      <c r="C70" s="263" t="s">
        <v>1766</v>
      </c>
      <c r="D70" s="20" t="s">
        <v>1768</v>
      </c>
      <c r="E70" s="20" t="s">
        <v>1771</v>
      </c>
      <c r="F70" s="20" t="s">
        <v>1771</v>
      </c>
      <c r="G70" s="20" t="s">
        <v>261</v>
      </c>
      <c r="H70" s="20" t="s">
        <v>261</v>
      </c>
      <c r="I70" s="40" t="s">
        <v>257</v>
      </c>
      <c r="J70" s="40"/>
      <c r="K70" s="40"/>
    </row>
    <row r="71" spans="3:11" ht="24.75" customHeight="1" x14ac:dyDescent="0.15">
      <c r="C71" s="263"/>
      <c r="D71" s="116" t="s">
        <v>490</v>
      </c>
      <c r="E71" s="20" t="s">
        <v>484</v>
      </c>
      <c r="F71" s="20"/>
      <c r="G71" s="20" t="s">
        <v>485</v>
      </c>
      <c r="H71" s="20"/>
      <c r="I71" s="40">
        <f>DCOUNT(自動集計シートその１!$A$3:$G$1003,自動集計シートその１!$G$3,C70:H71)</f>
        <v>0</v>
      </c>
      <c r="J71" s="40"/>
      <c r="K71" s="40"/>
    </row>
    <row r="72" spans="3:11" ht="24.75" customHeight="1" x14ac:dyDescent="0.15">
      <c r="C72" s="263" t="s">
        <v>1766</v>
      </c>
      <c r="D72" s="20" t="s">
        <v>1768</v>
      </c>
      <c r="E72" s="20" t="s">
        <v>1771</v>
      </c>
      <c r="F72" s="20" t="s">
        <v>1771</v>
      </c>
      <c r="G72" s="20" t="s">
        <v>261</v>
      </c>
      <c r="H72" s="20" t="s">
        <v>261</v>
      </c>
      <c r="I72" s="40" t="s">
        <v>257</v>
      </c>
      <c r="J72" s="40"/>
      <c r="K72" s="40"/>
    </row>
    <row r="73" spans="3:11" ht="24.75" customHeight="1" x14ac:dyDescent="0.15">
      <c r="C73" s="263"/>
      <c r="D73" s="116" t="s">
        <v>491</v>
      </c>
      <c r="E73" s="20" t="s">
        <v>484</v>
      </c>
      <c r="F73" s="20"/>
      <c r="G73" s="20" t="s">
        <v>485</v>
      </c>
      <c r="H73" s="20"/>
      <c r="I73" s="40">
        <f>DCOUNT(自動集計シートその１!$A$3:$G$1003,自動集計シートその１!$G$3,C72:H73)</f>
        <v>0</v>
      </c>
      <c r="J73" s="40"/>
      <c r="K73" s="40"/>
    </row>
    <row r="74" spans="3:11" ht="24.75" customHeight="1" x14ac:dyDescent="0.15">
      <c r="C74" s="263" t="s">
        <v>1767</v>
      </c>
      <c r="D74" s="20" t="s">
        <v>1768</v>
      </c>
      <c r="E74" s="20" t="s">
        <v>1771</v>
      </c>
      <c r="F74" s="20" t="s">
        <v>1771</v>
      </c>
      <c r="G74" s="20" t="s">
        <v>261</v>
      </c>
      <c r="H74" s="20" t="s">
        <v>261</v>
      </c>
      <c r="I74" s="40" t="s">
        <v>257</v>
      </c>
      <c r="J74" s="40"/>
      <c r="K74" s="40"/>
    </row>
    <row r="75" spans="3:11" ht="24.75" customHeight="1" x14ac:dyDescent="0.15">
      <c r="C75" s="263"/>
      <c r="D75" s="116" t="s">
        <v>492</v>
      </c>
      <c r="E75" s="20" t="s">
        <v>484</v>
      </c>
      <c r="F75" s="20"/>
      <c r="G75" s="20" t="s">
        <v>485</v>
      </c>
      <c r="H75" s="20"/>
      <c r="I75" s="40">
        <f>DCOUNT(自動集計シートその１!$A$3:$G$1003,自動集計シートその１!$G$3,C74:H75)</f>
        <v>0</v>
      </c>
      <c r="J75" s="40"/>
      <c r="K75" s="40"/>
    </row>
    <row r="76" spans="3:11" ht="24.75" customHeight="1" x14ac:dyDescent="0.15">
      <c r="C76" s="263" t="s">
        <v>1766</v>
      </c>
      <c r="D76" s="20" t="s">
        <v>1768</v>
      </c>
      <c r="E76" s="20" t="s">
        <v>1771</v>
      </c>
      <c r="F76" s="20" t="s">
        <v>1771</v>
      </c>
      <c r="G76" s="20" t="s">
        <v>261</v>
      </c>
      <c r="H76" s="20" t="s">
        <v>261</v>
      </c>
      <c r="I76" s="40" t="s">
        <v>257</v>
      </c>
      <c r="J76" s="40"/>
      <c r="K76" s="40"/>
    </row>
    <row r="77" spans="3:11" ht="24.75" customHeight="1" x14ac:dyDescent="0.15">
      <c r="C77" s="263"/>
      <c r="D77" s="116" t="s">
        <v>493</v>
      </c>
      <c r="E77" s="20" t="s">
        <v>484</v>
      </c>
      <c r="F77" s="20"/>
      <c r="G77" s="20" t="s">
        <v>485</v>
      </c>
      <c r="H77" s="20"/>
      <c r="I77" s="40">
        <f>DCOUNT(自動集計シートその１!$A$3:$G$1003,自動集計シートその１!$G$3,C76:H77)</f>
        <v>0</v>
      </c>
      <c r="J77" s="40"/>
      <c r="K77" s="40"/>
    </row>
    <row r="78" spans="3:11" ht="24.75" customHeight="1" x14ac:dyDescent="0.15">
      <c r="C78" s="263" t="s">
        <v>1767</v>
      </c>
      <c r="D78" s="20" t="s">
        <v>1768</v>
      </c>
      <c r="E78" s="20" t="s">
        <v>1771</v>
      </c>
      <c r="F78" s="20" t="s">
        <v>1771</v>
      </c>
      <c r="G78" s="20" t="s">
        <v>261</v>
      </c>
      <c r="H78" s="20" t="s">
        <v>261</v>
      </c>
      <c r="I78" s="40" t="s">
        <v>257</v>
      </c>
      <c r="J78" s="40"/>
      <c r="K78" s="40"/>
    </row>
    <row r="79" spans="3:11" ht="24.75" customHeight="1" x14ac:dyDescent="0.15">
      <c r="C79" s="263"/>
      <c r="D79" s="116" t="s">
        <v>494</v>
      </c>
      <c r="E79" s="20" t="s">
        <v>484</v>
      </c>
      <c r="F79" s="20"/>
      <c r="G79" s="20" t="s">
        <v>485</v>
      </c>
      <c r="H79" s="20"/>
      <c r="I79" s="40">
        <f>DCOUNT(自動集計シートその１!$A$3:$G$1003,自動集計シートその１!$G$3,C78:H79)</f>
        <v>0</v>
      </c>
      <c r="J79" s="40"/>
      <c r="K79" s="40"/>
    </row>
    <row r="80" spans="3:11" ht="24.75" customHeight="1" x14ac:dyDescent="0.15">
      <c r="C80" s="263" t="s">
        <v>1766</v>
      </c>
      <c r="D80" s="20" t="s">
        <v>1768</v>
      </c>
      <c r="E80" s="20" t="s">
        <v>1771</v>
      </c>
      <c r="F80" s="20" t="s">
        <v>1771</v>
      </c>
      <c r="G80" s="20" t="s">
        <v>261</v>
      </c>
      <c r="H80" s="20" t="s">
        <v>261</v>
      </c>
      <c r="I80" s="40" t="s">
        <v>257</v>
      </c>
      <c r="J80" s="40"/>
      <c r="K80" s="40"/>
    </row>
    <row r="81" spans="3:11" ht="24.75" customHeight="1" x14ac:dyDescent="0.15">
      <c r="C81" s="263"/>
      <c r="D81" s="116" t="s">
        <v>495</v>
      </c>
      <c r="E81" s="20" t="s">
        <v>484</v>
      </c>
      <c r="F81" s="20"/>
      <c r="G81" s="20" t="s">
        <v>485</v>
      </c>
      <c r="H81" s="20"/>
      <c r="I81" s="40">
        <f>DCOUNT(自動集計シートその１!$A$3:$G$1003,自動集計シートその１!$G$3,C80:H81)</f>
        <v>0</v>
      </c>
      <c r="J81" s="40"/>
      <c r="K81" s="40"/>
    </row>
    <row r="82" spans="3:11" ht="24.75" customHeight="1" x14ac:dyDescent="0.15">
      <c r="C82" s="263" t="s">
        <v>1766</v>
      </c>
      <c r="D82" s="20" t="s">
        <v>1768</v>
      </c>
      <c r="E82" s="20" t="s">
        <v>1771</v>
      </c>
      <c r="F82" s="20" t="s">
        <v>1771</v>
      </c>
      <c r="G82" s="20" t="s">
        <v>261</v>
      </c>
      <c r="H82" s="20" t="s">
        <v>261</v>
      </c>
      <c r="I82" s="40" t="s">
        <v>257</v>
      </c>
      <c r="J82" s="40"/>
      <c r="K82" s="40"/>
    </row>
    <row r="83" spans="3:11" ht="24.75" customHeight="1" x14ac:dyDescent="0.15">
      <c r="C83" s="263"/>
      <c r="D83" s="116" t="s">
        <v>496</v>
      </c>
      <c r="E83" s="20" t="s">
        <v>484</v>
      </c>
      <c r="F83" s="20"/>
      <c r="G83" s="20" t="s">
        <v>485</v>
      </c>
      <c r="H83" s="20"/>
      <c r="I83" s="40">
        <f>DCOUNT(自動集計シートその１!$A$3:$G$1003,自動集計シートその１!$G$3,C82:H83)</f>
        <v>0</v>
      </c>
      <c r="J83" s="40"/>
      <c r="K83" s="40"/>
    </row>
    <row r="84" spans="3:11" ht="24.75" customHeight="1" x14ac:dyDescent="0.15">
      <c r="C84" s="263" t="s">
        <v>1767</v>
      </c>
      <c r="D84" s="20" t="s">
        <v>1768</v>
      </c>
      <c r="E84" s="20" t="s">
        <v>1771</v>
      </c>
      <c r="F84" s="20" t="s">
        <v>1771</v>
      </c>
      <c r="G84" s="20" t="s">
        <v>261</v>
      </c>
      <c r="H84" s="20" t="s">
        <v>261</v>
      </c>
      <c r="I84" s="40" t="s">
        <v>257</v>
      </c>
      <c r="J84" s="40"/>
      <c r="K84" s="40"/>
    </row>
    <row r="85" spans="3:11" ht="24.75" customHeight="1" x14ac:dyDescent="0.15">
      <c r="C85" s="263"/>
      <c r="D85" s="116" t="s">
        <v>497</v>
      </c>
      <c r="E85" s="20" t="s">
        <v>484</v>
      </c>
      <c r="F85" s="20"/>
      <c r="G85" s="20" t="s">
        <v>485</v>
      </c>
      <c r="H85" s="20"/>
      <c r="I85" s="40">
        <f>DCOUNT(自動集計シートその１!$A$3:$G$1003,自動集計シートその１!$G$3,C84:H85)</f>
        <v>0</v>
      </c>
      <c r="J85" s="40"/>
      <c r="K85" s="40"/>
    </row>
    <row r="86" spans="3:11" ht="24.75" customHeight="1" x14ac:dyDescent="0.15">
      <c r="C86" s="263" t="s">
        <v>1766</v>
      </c>
      <c r="D86" s="20" t="s">
        <v>1768</v>
      </c>
      <c r="E86" s="20" t="s">
        <v>1771</v>
      </c>
      <c r="F86" s="20" t="s">
        <v>1771</v>
      </c>
      <c r="G86" s="20" t="s">
        <v>261</v>
      </c>
      <c r="H86" s="20" t="s">
        <v>261</v>
      </c>
      <c r="I86" s="40" t="s">
        <v>257</v>
      </c>
      <c r="J86" s="40"/>
      <c r="K86" s="40"/>
    </row>
    <row r="87" spans="3:11" ht="24.75" customHeight="1" x14ac:dyDescent="0.15">
      <c r="C87" s="263"/>
      <c r="D87" s="116" t="s">
        <v>498</v>
      </c>
      <c r="E87" s="20" t="s">
        <v>484</v>
      </c>
      <c r="F87" s="20"/>
      <c r="G87" s="20" t="s">
        <v>485</v>
      </c>
      <c r="H87" s="20"/>
      <c r="I87" s="40">
        <f>DCOUNT(自動集計シートその１!$A$3:$G$1003,自動集計シートその１!$G$3,C86:H87)</f>
        <v>0</v>
      </c>
      <c r="J87" s="40"/>
      <c r="K87" s="40"/>
    </row>
    <row r="88" spans="3:11" ht="24.75" customHeight="1" x14ac:dyDescent="0.15">
      <c r="C88" s="263" t="s">
        <v>1766</v>
      </c>
      <c r="D88" s="20" t="s">
        <v>1768</v>
      </c>
      <c r="E88" s="20" t="s">
        <v>1771</v>
      </c>
      <c r="F88" s="20" t="s">
        <v>1771</v>
      </c>
      <c r="G88" s="20" t="s">
        <v>261</v>
      </c>
      <c r="H88" s="20" t="s">
        <v>261</v>
      </c>
      <c r="I88" s="40" t="s">
        <v>257</v>
      </c>
      <c r="J88" s="40"/>
      <c r="K88" s="40"/>
    </row>
    <row r="89" spans="3:11" ht="24.75" customHeight="1" x14ac:dyDescent="0.15">
      <c r="C89" s="263"/>
      <c r="D89" s="116" t="s">
        <v>499</v>
      </c>
      <c r="E89" s="20" t="s">
        <v>484</v>
      </c>
      <c r="F89" s="20"/>
      <c r="G89" s="20" t="s">
        <v>485</v>
      </c>
      <c r="H89" s="20"/>
      <c r="I89" s="40">
        <f>DCOUNT(自動集計シートその１!$A$3:$G$1003,自動集計シートその１!$G$3,C88:H89)</f>
        <v>0</v>
      </c>
      <c r="J89" s="40"/>
      <c r="K89" s="40"/>
    </row>
    <row r="90" spans="3:11" ht="24.75" customHeight="1" x14ac:dyDescent="0.15">
      <c r="C90" s="263" t="s">
        <v>1766</v>
      </c>
      <c r="D90" s="20" t="s">
        <v>1768</v>
      </c>
      <c r="E90" s="20" t="s">
        <v>1771</v>
      </c>
      <c r="F90" s="20" t="s">
        <v>1771</v>
      </c>
      <c r="G90" s="20" t="s">
        <v>261</v>
      </c>
      <c r="H90" s="20" t="s">
        <v>261</v>
      </c>
      <c r="I90" s="40" t="s">
        <v>257</v>
      </c>
      <c r="J90" s="40"/>
      <c r="K90" s="40"/>
    </row>
    <row r="91" spans="3:11" ht="24.75" customHeight="1" x14ac:dyDescent="0.15">
      <c r="C91" s="263"/>
      <c r="D91" s="116" t="s">
        <v>500</v>
      </c>
      <c r="E91" s="20" t="s">
        <v>484</v>
      </c>
      <c r="F91" s="20"/>
      <c r="G91" s="20" t="s">
        <v>485</v>
      </c>
      <c r="H91" s="20"/>
      <c r="I91" s="40">
        <f>DCOUNT(自動集計シートその１!$A$3:$G$1003,自動集計シートその１!$G$3,C90:H91)</f>
        <v>0</v>
      </c>
      <c r="J91" s="40"/>
      <c r="K91" s="40"/>
    </row>
    <row r="92" spans="3:11" ht="24.75" customHeight="1" x14ac:dyDescent="0.15">
      <c r="C92" s="263" t="s">
        <v>1766</v>
      </c>
      <c r="D92" s="20" t="s">
        <v>1768</v>
      </c>
      <c r="E92" s="20" t="s">
        <v>1771</v>
      </c>
      <c r="F92" s="20" t="s">
        <v>1771</v>
      </c>
      <c r="G92" s="20" t="s">
        <v>261</v>
      </c>
      <c r="H92" s="20" t="s">
        <v>261</v>
      </c>
      <c r="I92" s="40" t="s">
        <v>257</v>
      </c>
      <c r="J92" s="40"/>
      <c r="K92" s="40"/>
    </row>
    <row r="93" spans="3:11" ht="24.75" customHeight="1" x14ac:dyDescent="0.15">
      <c r="C93" s="263"/>
      <c r="D93" s="116" t="s">
        <v>501</v>
      </c>
      <c r="E93" s="20" t="s">
        <v>484</v>
      </c>
      <c r="F93" s="20"/>
      <c r="G93" s="20" t="s">
        <v>485</v>
      </c>
      <c r="H93" s="20"/>
      <c r="I93" s="40">
        <f>DCOUNT(自動集計シートその１!$A$3:$G$1003,自動集計シートその１!$G$3,C92:H93)</f>
        <v>0</v>
      </c>
      <c r="J93" s="40"/>
      <c r="K93" s="40"/>
    </row>
    <row r="94" spans="3:11" ht="24.75" customHeight="1" x14ac:dyDescent="0.15">
      <c r="C94" s="263" t="s">
        <v>1766</v>
      </c>
      <c r="D94" s="20" t="s">
        <v>1768</v>
      </c>
      <c r="E94" s="20" t="s">
        <v>1771</v>
      </c>
      <c r="F94" s="20" t="s">
        <v>1771</v>
      </c>
      <c r="G94" s="20" t="s">
        <v>261</v>
      </c>
      <c r="H94" s="20" t="s">
        <v>261</v>
      </c>
      <c r="I94" s="40" t="s">
        <v>257</v>
      </c>
      <c r="J94" s="40"/>
      <c r="K94" s="40"/>
    </row>
    <row r="95" spans="3:11" ht="24.75" customHeight="1" x14ac:dyDescent="0.15">
      <c r="C95" s="263"/>
      <c r="D95" s="116" t="s">
        <v>502</v>
      </c>
      <c r="E95" s="20" t="s">
        <v>484</v>
      </c>
      <c r="F95" s="20"/>
      <c r="G95" s="20" t="s">
        <v>485</v>
      </c>
      <c r="H95" s="20"/>
      <c r="I95" s="40">
        <f>DCOUNT(自動集計シートその１!$A$3:$G$1003,自動集計シートその１!$G$3,C94:H95)</f>
        <v>0</v>
      </c>
      <c r="J95" s="40"/>
      <c r="K95" s="40"/>
    </row>
    <row r="96" spans="3:11" ht="24.75" customHeight="1" x14ac:dyDescent="0.15">
      <c r="C96" s="263" t="s">
        <v>1766</v>
      </c>
      <c r="D96" s="20" t="s">
        <v>1768</v>
      </c>
      <c r="E96" s="20" t="s">
        <v>1771</v>
      </c>
      <c r="F96" s="20" t="s">
        <v>1771</v>
      </c>
      <c r="G96" s="20" t="s">
        <v>261</v>
      </c>
      <c r="H96" s="20" t="s">
        <v>261</v>
      </c>
      <c r="I96" s="40" t="s">
        <v>257</v>
      </c>
      <c r="J96" s="40"/>
      <c r="K96" s="40"/>
    </row>
    <row r="97" spans="3:11" ht="24.75" customHeight="1" x14ac:dyDescent="0.15">
      <c r="C97" s="263"/>
      <c r="D97" s="116" t="s">
        <v>503</v>
      </c>
      <c r="E97" s="20" t="s">
        <v>484</v>
      </c>
      <c r="F97" s="20"/>
      <c r="G97" s="20" t="s">
        <v>485</v>
      </c>
      <c r="H97" s="20"/>
      <c r="I97" s="40">
        <f>DCOUNT(自動集計シートその１!$A$3:$G$1003,自動集計シートその１!$G$3,C96:H97)</f>
        <v>0</v>
      </c>
      <c r="J97" s="40"/>
      <c r="K97" s="40"/>
    </row>
    <row r="98" spans="3:11" ht="24.75" customHeight="1" x14ac:dyDescent="0.15">
      <c r="C98" s="263" t="s">
        <v>1766</v>
      </c>
      <c r="D98" s="20" t="s">
        <v>1768</v>
      </c>
      <c r="E98" s="20" t="s">
        <v>1771</v>
      </c>
      <c r="F98" s="20" t="s">
        <v>1771</v>
      </c>
      <c r="G98" s="20" t="s">
        <v>261</v>
      </c>
      <c r="H98" s="20" t="s">
        <v>261</v>
      </c>
      <c r="I98" s="40" t="s">
        <v>257</v>
      </c>
      <c r="J98" s="40"/>
      <c r="K98" s="40"/>
    </row>
    <row r="99" spans="3:11" ht="24.75" customHeight="1" x14ac:dyDescent="0.15">
      <c r="C99" s="263"/>
      <c r="D99" s="116" t="s">
        <v>504</v>
      </c>
      <c r="E99" s="20" t="s">
        <v>484</v>
      </c>
      <c r="F99" s="20"/>
      <c r="G99" s="20" t="s">
        <v>485</v>
      </c>
      <c r="H99" s="20"/>
      <c r="I99" s="40">
        <f>DCOUNT(自動集計シートその１!$A$3:$G$1003,自動集計シートその１!$G$3,C98:H99)</f>
        <v>0</v>
      </c>
      <c r="J99" s="40"/>
      <c r="K99" s="40"/>
    </row>
    <row r="100" spans="3:11" ht="24.75" customHeight="1" x14ac:dyDescent="0.15">
      <c r="C100" s="263" t="s">
        <v>1767</v>
      </c>
      <c r="D100" s="20" t="s">
        <v>1768</v>
      </c>
      <c r="E100" s="20" t="s">
        <v>1771</v>
      </c>
      <c r="F100" s="20" t="s">
        <v>1771</v>
      </c>
      <c r="G100" s="20" t="s">
        <v>261</v>
      </c>
      <c r="H100" s="20" t="s">
        <v>261</v>
      </c>
      <c r="I100" s="40" t="s">
        <v>257</v>
      </c>
      <c r="J100" s="40"/>
      <c r="K100" s="40"/>
    </row>
    <row r="101" spans="3:11" ht="24.75" customHeight="1" x14ac:dyDescent="0.15">
      <c r="C101" s="263"/>
      <c r="D101" s="116" t="s">
        <v>505</v>
      </c>
      <c r="E101" s="20" t="s">
        <v>484</v>
      </c>
      <c r="F101" s="20"/>
      <c r="G101" s="20" t="s">
        <v>485</v>
      </c>
      <c r="H101" s="20"/>
      <c r="I101" s="40">
        <f>DCOUNT(自動集計シートその１!$A$3:$G$1003,自動集計シートその１!$G$3,C100:H101)</f>
        <v>0</v>
      </c>
      <c r="J101" s="40"/>
      <c r="K101" s="40"/>
    </row>
    <row r="102" spans="3:11" ht="24.75" customHeight="1" x14ac:dyDescent="0.15">
      <c r="C102" s="263" t="s">
        <v>1766</v>
      </c>
      <c r="D102" s="20" t="s">
        <v>1768</v>
      </c>
      <c r="E102" s="20" t="s">
        <v>1771</v>
      </c>
      <c r="F102" s="20" t="s">
        <v>1771</v>
      </c>
      <c r="G102" s="20" t="s">
        <v>261</v>
      </c>
      <c r="H102" s="20" t="s">
        <v>261</v>
      </c>
      <c r="I102" s="40" t="s">
        <v>257</v>
      </c>
      <c r="J102" s="40"/>
      <c r="K102" s="40"/>
    </row>
    <row r="103" spans="3:11" ht="24.75" customHeight="1" x14ac:dyDescent="0.15">
      <c r="C103" s="263"/>
      <c r="D103" s="116" t="s">
        <v>506</v>
      </c>
      <c r="E103" s="20" t="s">
        <v>484</v>
      </c>
      <c r="F103" s="20"/>
      <c r="G103" s="20" t="s">
        <v>485</v>
      </c>
      <c r="H103" s="20"/>
      <c r="I103" s="40">
        <f>DCOUNT(自動集計シートその１!$A$3:$G$1003,自動集計シートその１!$G$3,C102:H103)</f>
        <v>0</v>
      </c>
      <c r="J103" s="40"/>
      <c r="K103" s="40"/>
    </row>
    <row r="104" spans="3:11" ht="24.75" customHeight="1" x14ac:dyDescent="0.15">
      <c r="C104" s="263" t="s">
        <v>1766</v>
      </c>
      <c r="D104" s="20" t="s">
        <v>1768</v>
      </c>
      <c r="E104" s="20" t="s">
        <v>1771</v>
      </c>
      <c r="F104" s="20" t="s">
        <v>1771</v>
      </c>
      <c r="G104" s="20" t="s">
        <v>261</v>
      </c>
      <c r="H104" s="20" t="s">
        <v>261</v>
      </c>
      <c r="I104" s="40" t="s">
        <v>257</v>
      </c>
      <c r="J104" s="40"/>
      <c r="K104" s="40"/>
    </row>
    <row r="105" spans="3:11" ht="24.75" customHeight="1" x14ac:dyDescent="0.15">
      <c r="C105" s="263"/>
      <c r="D105" s="116" t="s">
        <v>507</v>
      </c>
      <c r="E105" s="20" t="s">
        <v>484</v>
      </c>
      <c r="F105" s="20"/>
      <c r="G105" s="20" t="s">
        <v>485</v>
      </c>
      <c r="H105" s="20"/>
      <c r="I105" s="40">
        <f>DCOUNT(自動集計シートその１!$A$3:$G$1003,自動集計シートその１!$G$3,C104:H105)</f>
        <v>0</v>
      </c>
      <c r="J105" s="40"/>
      <c r="K105" s="40"/>
    </row>
    <row r="106" spans="3:11" ht="24.75" customHeight="1" x14ac:dyDescent="0.15">
      <c r="C106" s="263" t="s">
        <v>1766</v>
      </c>
      <c r="D106" s="20" t="s">
        <v>1768</v>
      </c>
      <c r="E106" s="20" t="s">
        <v>1771</v>
      </c>
      <c r="F106" s="20" t="s">
        <v>1771</v>
      </c>
      <c r="G106" s="20" t="s">
        <v>261</v>
      </c>
      <c r="H106" s="20" t="s">
        <v>261</v>
      </c>
      <c r="I106" s="40" t="s">
        <v>257</v>
      </c>
      <c r="J106" s="40"/>
      <c r="K106" s="40"/>
    </row>
    <row r="107" spans="3:11" ht="24.75" customHeight="1" x14ac:dyDescent="0.15">
      <c r="C107" s="263"/>
      <c r="D107" s="116" t="s">
        <v>508</v>
      </c>
      <c r="E107" s="20" t="s">
        <v>484</v>
      </c>
      <c r="F107" s="20"/>
      <c r="G107" s="20" t="s">
        <v>485</v>
      </c>
      <c r="H107" s="20"/>
      <c r="I107" s="40">
        <f>DCOUNT(自動集計シートその１!$A$3:$G$1003,自動集計シートその１!$G$3,C106:H107)</f>
        <v>0</v>
      </c>
      <c r="J107" s="40"/>
      <c r="K107" s="40"/>
    </row>
    <row r="108" spans="3:11" ht="24.75" customHeight="1" x14ac:dyDescent="0.15">
      <c r="C108" s="263" t="s">
        <v>1766</v>
      </c>
      <c r="D108" s="20" t="s">
        <v>1768</v>
      </c>
      <c r="E108" s="20" t="s">
        <v>1771</v>
      </c>
      <c r="F108" s="20" t="s">
        <v>1771</v>
      </c>
      <c r="G108" s="20" t="s">
        <v>261</v>
      </c>
      <c r="H108" s="20" t="s">
        <v>261</v>
      </c>
      <c r="I108" s="40" t="s">
        <v>257</v>
      </c>
      <c r="J108" s="40"/>
      <c r="K108" s="40"/>
    </row>
    <row r="109" spans="3:11" ht="24.75" customHeight="1" x14ac:dyDescent="0.15">
      <c r="C109" s="263"/>
      <c r="D109" s="116" t="s">
        <v>509</v>
      </c>
      <c r="E109" s="20" t="s">
        <v>484</v>
      </c>
      <c r="F109" s="20"/>
      <c r="G109" s="20" t="s">
        <v>485</v>
      </c>
      <c r="H109" s="20"/>
      <c r="I109" s="40">
        <f>DCOUNT(自動集計シートその１!$A$3:$G$1003,自動集計シートその１!$G$3,C108:H109)</f>
        <v>0</v>
      </c>
      <c r="J109" s="40"/>
      <c r="K109" s="40"/>
    </row>
    <row r="110" spans="3:11" ht="24.75" customHeight="1" x14ac:dyDescent="0.15">
      <c r="C110" s="263" t="s">
        <v>1767</v>
      </c>
      <c r="D110" s="20" t="s">
        <v>1768</v>
      </c>
      <c r="E110" s="20" t="s">
        <v>1771</v>
      </c>
      <c r="F110" s="20" t="s">
        <v>1771</v>
      </c>
      <c r="G110" s="20" t="s">
        <v>261</v>
      </c>
      <c r="H110" s="20" t="s">
        <v>261</v>
      </c>
      <c r="I110" s="40" t="s">
        <v>257</v>
      </c>
      <c r="J110" s="40"/>
      <c r="K110" s="40"/>
    </row>
    <row r="111" spans="3:11" ht="24.75" customHeight="1" x14ac:dyDescent="0.15">
      <c r="C111" s="263"/>
      <c r="D111" s="116" t="s">
        <v>510</v>
      </c>
      <c r="E111" s="20" t="s">
        <v>484</v>
      </c>
      <c r="F111" s="20"/>
      <c r="G111" s="20" t="s">
        <v>485</v>
      </c>
      <c r="H111" s="20"/>
      <c r="I111" s="40">
        <f>DCOUNT(自動集計シートその１!$A$3:$G$1003,自動集計シートその１!$G$3,C110:H111)</f>
        <v>0</v>
      </c>
      <c r="J111" s="40"/>
      <c r="K111" s="40"/>
    </row>
    <row r="112" spans="3:11" ht="24.75" customHeight="1" x14ac:dyDescent="0.15">
      <c r="C112" s="263"/>
      <c r="D112" s="20"/>
      <c r="E112" s="20"/>
      <c r="F112" s="20"/>
      <c r="G112" s="20"/>
      <c r="H112" s="20"/>
      <c r="J112" s="40"/>
      <c r="K112" s="40"/>
    </row>
    <row r="113" spans="1:11" ht="24.75" customHeight="1" x14ac:dyDescent="0.15">
      <c r="A113" s="205" t="s">
        <v>511</v>
      </c>
      <c r="B113" s="114" t="s">
        <v>201</v>
      </c>
      <c r="C113" s="263"/>
      <c r="D113" s="20" t="s">
        <v>256</v>
      </c>
      <c r="E113" s="20"/>
      <c r="F113" s="20"/>
      <c r="G113" s="20"/>
      <c r="H113" s="20"/>
      <c r="I113" s="40">
        <f>SUM(I60:I112)</f>
        <v>0</v>
      </c>
      <c r="J113" s="40"/>
      <c r="K113" s="40"/>
    </row>
    <row r="114" spans="1:11" ht="24.75" customHeight="1" x14ac:dyDescent="0.15">
      <c r="C114" s="263"/>
      <c r="D114" s="20"/>
      <c r="E114" s="20"/>
      <c r="F114" s="20"/>
      <c r="G114" s="20"/>
      <c r="H114" s="20"/>
      <c r="J114" s="40"/>
      <c r="K114" s="40"/>
    </row>
    <row r="115" spans="1:11" ht="24.75" customHeight="1" x14ac:dyDescent="0.15">
      <c r="A115" s="205" t="s">
        <v>512</v>
      </c>
      <c r="B115" s="114" t="s">
        <v>379</v>
      </c>
      <c r="C115" s="263" t="s">
        <v>1766</v>
      </c>
      <c r="D115" s="20" t="s">
        <v>1768</v>
      </c>
      <c r="E115" s="20" t="s">
        <v>1771</v>
      </c>
      <c r="F115" s="20" t="s">
        <v>1771</v>
      </c>
      <c r="G115" s="20" t="s">
        <v>261</v>
      </c>
      <c r="H115" s="20" t="s">
        <v>261</v>
      </c>
      <c r="I115" s="40" t="s">
        <v>257</v>
      </c>
      <c r="J115" s="40"/>
      <c r="K115" s="40"/>
    </row>
    <row r="116" spans="1:11" ht="24.75" customHeight="1" x14ac:dyDescent="0.15">
      <c r="C116" s="263"/>
      <c r="D116" s="116" t="s">
        <v>486</v>
      </c>
      <c r="E116" s="20" t="s">
        <v>513</v>
      </c>
      <c r="F116" s="20" t="s">
        <v>514</v>
      </c>
      <c r="G116" s="20" t="s">
        <v>485</v>
      </c>
      <c r="H116" s="20"/>
      <c r="I116" s="40">
        <f>DCOUNT(自動集計シートその１!$A$3:$G$1003,自動集計シートその１!$G$3,C115:H116)</f>
        <v>0</v>
      </c>
      <c r="J116" s="40"/>
      <c r="K116" s="40"/>
    </row>
    <row r="117" spans="1:11" ht="24.75" customHeight="1" x14ac:dyDescent="0.15">
      <c r="C117" s="263" t="s">
        <v>1766</v>
      </c>
      <c r="D117" s="20" t="s">
        <v>1768</v>
      </c>
      <c r="E117" s="20" t="s">
        <v>1771</v>
      </c>
      <c r="F117" s="20" t="s">
        <v>1771</v>
      </c>
      <c r="G117" s="20" t="s">
        <v>261</v>
      </c>
      <c r="H117" s="20" t="s">
        <v>261</v>
      </c>
      <c r="I117" s="40" t="s">
        <v>257</v>
      </c>
      <c r="J117" s="40"/>
      <c r="K117" s="40"/>
    </row>
    <row r="118" spans="1:11" ht="24.75" customHeight="1" x14ac:dyDescent="0.15">
      <c r="C118" s="263"/>
      <c r="D118" s="116" t="s">
        <v>491</v>
      </c>
      <c r="E118" s="20" t="s">
        <v>513</v>
      </c>
      <c r="F118" s="20" t="s">
        <v>514</v>
      </c>
      <c r="G118" s="20" t="s">
        <v>485</v>
      </c>
      <c r="H118" s="20"/>
      <c r="I118" s="40">
        <f>DCOUNT(自動集計シートその１!$A$3:$G$1003,自動集計シートその１!$G$3,C117:H118)</f>
        <v>0</v>
      </c>
      <c r="J118" s="40"/>
      <c r="K118" s="40"/>
    </row>
    <row r="119" spans="1:11" ht="24.75" customHeight="1" x14ac:dyDescent="0.15">
      <c r="C119" s="263" t="s">
        <v>1766</v>
      </c>
      <c r="D119" s="20" t="s">
        <v>1768</v>
      </c>
      <c r="E119" s="20" t="s">
        <v>1771</v>
      </c>
      <c r="F119" s="20" t="s">
        <v>1771</v>
      </c>
      <c r="G119" s="20" t="s">
        <v>261</v>
      </c>
      <c r="H119" s="20" t="s">
        <v>261</v>
      </c>
      <c r="I119" s="40" t="s">
        <v>257</v>
      </c>
      <c r="J119" s="40"/>
      <c r="K119" s="40"/>
    </row>
    <row r="120" spans="1:11" ht="24.75" customHeight="1" x14ac:dyDescent="0.15">
      <c r="C120" s="263"/>
      <c r="D120" s="116" t="s">
        <v>493</v>
      </c>
      <c r="E120" s="20" t="s">
        <v>513</v>
      </c>
      <c r="F120" s="20" t="s">
        <v>514</v>
      </c>
      <c r="G120" s="20" t="s">
        <v>485</v>
      </c>
      <c r="H120" s="20"/>
      <c r="I120" s="40">
        <f>DCOUNT(自動集計シートその１!$A$3:$G$1003,自動集計シートその１!$G$3,C119:H120)</f>
        <v>0</v>
      </c>
      <c r="J120" s="40"/>
      <c r="K120" s="40"/>
    </row>
    <row r="121" spans="1:11" ht="24.75" customHeight="1" x14ac:dyDescent="0.15">
      <c r="C121" s="263" t="s">
        <v>1766</v>
      </c>
      <c r="D121" s="20" t="s">
        <v>1768</v>
      </c>
      <c r="E121" s="20" t="s">
        <v>1771</v>
      </c>
      <c r="F121" s="20" t="s">
        <v>1771</v>
      </c>
      <c r="G121" s="20" t="s">
        <v>261</v>
      </c>
      <c r="H121" s="20" t="s">
        <v>261</v>
      </c>
      <c r="I121" s="40" t="s">
        <v>257</v>
      </c>
      <c r="J121" s="40"/>
      <c r="K121" s="40"/>
    </row>
    <row r="122" spans="1:11" ht="24.75" customHeight="1" x14ac:dyDescent="0.15">
      <c r="C122" s="263"/>
      <c r="D122" s="116" t="s">
        <v>494</v>
      </c>
      <c r="E122" s="20" t="s">
        <v>513</v>
      </c>
      <c r="F122" s="20" t="s">
        <v>514</v>
      </c>
      <c r="G122" s="20" t="s">
        <v>485</v>
      </c>
      <c r="H122" s="20"/>
      <c r="I122" s="40">
        <f>DCOUNT(自動集計シートその１!$A$3:$G$1003,自動集計シートその１!$G$3,C121:H122)</f>
        <v>0</v>
      </c>
      <c r="J122" s="40"/>
      <c r="K122" s="40"/>
    </row>
    <row r="123" spans="1:11" ht="24.75" customHeight="1" x14ac:dyDescent="0.15">
      <c r="C123" s="263" t="s">
        <v>1766</v>
      </c>
      <c r="D123" s="20" t="s">
        <v>1768</v>
      </c>
      <c r="E123" s="20" t="s">
        <v>1771</v>
      </c>
      <c r="F123" s="20" t="s">
        <v>1771</v>
      </c>
      <c r="G123" s="20" t="s">
        <v>261</v>
      </c>
      <c r="H123" s="20" t="s">
        <v>261</v>
      </c>
      <c r="I123" s="40" t="s">
        <v>257</v>
      </c>
      <c r="J123" s="40"/>
      <c r="K123" s="40"/>
    </row>
    <row r="124" spans="1:11" ht="24.75" customHeight="1" x14ac:dyDescent="0.15">
      <c r="C124" s="263"/>
      <c r="D124" s="116" t="s">
        <v>495</v>
      </c>
      <c r="E124" s="20" t="s">
        <v>513</v>
      </c>
      <c r="F124" s="20" t="s">
        <v>514</v>
      </c>
      <c r="G124" s="20" t="s">
        <v>485</v>
      </c>
      <c r="H124" s="20"/>
      <c r="I124" s="40">
        <f>DCOUNT(自動集計シートその１!$A$3:$G$1003,自動集計シートその１!$G$3,C123:H124)</f>
        <v>0</v>
      </c>
      <c r="J124" s="40"/>
      <c r="K124" s="40"/>
    </row>
    <row r="125" spans="1:11" ht="24.75" customHeight="1" x14ac:dyDescent="0.15">
      <c r="C125" s="263" t="s">
        <v>1767</v>
      </c>
      <c r="D125" s="20" t="s">
        <v>1768</v>
      </c>
      <c r="E125" s="20" t="s">
        <v>1771</v>
      </c>
      <c r="F125" s="20" t="s">
        <v>1771</v>
      </c>
      <c r="G125" s="20" t="s">
        <v>261</v>
      </c>
      <c r="H125" s="20" t="s">
        <v>261</v>
      </c>
      <c r="I125" s="40" t="s">
        <v>257</v>
      </c>
      <c r="J125" s="40"/>
      <c r="K125" s="40"/>
    </row>
    <row r="126" spans="1:11" ht="24.75" customHeight="1" x14ac:dyDescent="0.15">
      <c r="C126" s="263"/>
      <c r="D126" s="116" t="s">
        <v>499</v>
      </c>
      <c r="E126" s="20" t="s">
        <v>513</v>
      </c>
      <c r="F126" s="20" t="s">
        <v>514</v>
      </c>
      <c r="G126" s="20" t="s">
        <v>485</v>
      </c>
      <c r="H126" s="20"/>
      <c r="I126" s="40">
        <f>DCOUNT(自動集計シートその１!$A$3:$G$1003,自動集計シートその１!$G$3,C125:H126)</f>
        <v>0</v>
      </c>
      <c r="J126" s="40"/>
      <c r="K126" s="40"/>
    </row>
    <row r="127" spans="1:11" ht="24.75" customHeight="1" x14ac:dyDescent="0.15">
      <c r="C127" s="263" t="s">
        <v>1766</v>
      </c>
      <c r="D127" s="20" t="s">
        <v>1768</v>
      </c>
      <c r="E127" s="20" t="s">
        <v>1771</v>
      </c>
      <c r="F127" s="20" t="s">
        <v>1771</v>
      </c>
      <c r="G127" s="20" t="s">
        <v>261</v>
      </c>
      <c r="H127" s="20" t="s">
        <v>261</v>
      </c>
      <c r="I127" s="40" t="s">
        <v>257</v>
      </c>
      <c r="J127" s="40"/>
      <c r="K127" s="40"/>
    </row>
    <row r="128" spans="1:11" ht="24.75" customHeight="1" x14ac:dyDescent="0.15">
      <c r="C128" s="263"/>
      <c r="D128" s="116" t="s">
        <v>500</v>
      </c>
      <c r="E128" s="20" t="s">
        <v>513</v>
      </c>
      <c r="F128" s="20" t="s">
        <v>514</v>
      </c>
      <c r="G128" s="20" t="s">
        <v>485</v>
      </c>
      <c r="H128" s="20"/>
      <c r="I128" s="40">
        <f>DCOUNT(自動集計シートその１!$A$3:$G$1003,自動集計シートその１!$G$3,C127:H128)</f>
        <v>0</v>
      </c>
      <c r="J128" s="40"/>
      <c r="K128" s="40"/>
    </row>
    <row r="129" spans="1:11" ht="24.75" customHeight="1" x14ac:dyDescent="0.15">
      <c r="C129" s="263" t="s">
        <v>1766</v>
      </c>
      <c r="D129" s="20" t="s">
        <v>1768</v>
      </c>
      <c r="E129" s="20" t="s">
        <v>1771</v>
      </c>
      <c r="F129" s="20" t="s">
        <v>1771</v>
      </c>
      <c r="G129" s="20" t="s">
        <v>261</v>
      </c>
      <c r="H129" s="20" t="s">
        <v>261</v>
      </c>
      <c r="I129" s="40" t="s">
        <v>257</v>
      </c>
      <c r="J129" s="40"/>
      <c r="K129" s="40"/>
    </row>
    <row r="130" spans="1:11" ht="24.75" customHeight="1" x14ac:dyDescent="0.15">
      <c r="C130" s="263"/>
      <c r="D130" s="116" t="s">
        <v>503</v>
      </c>
      <c r="E130" s="20" t="s">
        <v>513</v>
      </c>
      <c r="F130" s="20" t="s">
        <v>514</v>
      </c>
      <c r="G130" s="20" t="s">
        <v>485</v>
      </c>
      <c r="H130" s="20"/>
      <c r="I130" s="40">
        <f>DCOUNT(自動集計シートその１!$A$3:$G$1003,自動集計シートその１!$G$3,C129:H130)</f>
        <v>0</v>
      </c>
      <c r="J130" s="40"/>
      <c r="K130" s="40"/>
    </row>
    <row r="131" spans="1:11" ht="24.75" customHeight="1" x14ac:dyDescent="0.15">
      <c r="C131" s="263" t="s">
        <v>1766</v>
      </c>
      <c r="D131" s="20" t="s">
        <v>1768</v>
      </c>
      <c r="E131" s="20" t="s">
        <v>1771</v>
      </c>
      <c r="F131" s="20" t="s">
        <v>1771</v>
      </c>
      <c r="G131" s="20" t="s">
        <v>261</v>
      </c>
      <c r="H131" s="20" t="s">
        <v>261</v>
      </c>
      <c r="I131" s="40" t="s">
        <v>257</v>
      </c>
      <c r="J131" s="40"/>
      <c r="K131" s="40"/>
    </row>
    <row r="132" spans="1:11" ht="24.75" customHeight="1" x14ac:dyDescent="0.15">
      <c r="C132" s="263"/>
      <c r="D132" s="116" t="s">
        <v>504</v>
      </c>
      <c r="E132" s="20" t="s">
        <v>513</v>
      </c>
      <c r="F132" s="20" t="s">
        <v>514</v>
      </c>
      <c r="G132" s="20" t="s">
        <v>485</v>
      </c>
      <c r="H132" s="20"/>
      <c r="I132" s="40">
        <f>DCOUNT(自動集計シートその１!$A$3:$G$1003,自動集計シートその１!$G$3,C131:H132)</f>
        <v>0</v>
      </c>
      <c r="J132" s="40"/>
      <c r="K132" s="40"/>
    </row>
    <row r="133" spans="1:11" ht="24.75" customHeight="1" x14ac:dyDescent="0.15">
      <c r="C133" s="263" t="s">
        <v>1766</v>
      </c>
      <c r="D133" s="20" t="s">
        <v>1768</v>
      </c>
      <c r="E133" s="20" t="s">
        <v>1771</v>
      </c>
      <c r="F133" s="20" t="s">
        <v>1771</v>
      </c>
      <c r="G133" s="20" t="s">
        <v>261</v>
      </c>
      <c r="H133" s="20" t="s">
        <v>261</v>
      </c>
      <c r="I133" s="40" t="s">
        <v>257</v>
      </c>
      <c r="J133" s="40"/>
      <c r="K133" s="40"/>
    </row>
    <row r="134" spans="1:11" ht="24.75" customHeight="1" x14ac:dyDescent="0.15">
      <c r="C134" s="263"/>
      <c r="D134" s="116" t="s">
        <v>507</v>
      </c>
      <c r="E134" s="20" t="s">
        <v>513</v>
      </c>
      <c r="F134" s="20" t="s">
        <v>514</v>
      </c>
      <c r="G134" s="20" t="s">
        <v>485</v>
      </c>
      <c r="H134" s="20"/>
      <c r="I134" s="40">
        <f>DCOUNT(自動集計シートその１!$A$3:$G$1003,自動集計シートその１!$G$3,C133:H134)</f>
        <v>0</v>
      </c>
      <c r="J134" s="40"/>
      <c r="K134" s="40"/>
    </row>
    <row r="135" spans="1:11" ht="24.75" customHeight="1" x14ac:dyDescent="0.15">
      <c r="C135" s="263" t="s">
        <v>1766</v>
      </c>
      <c r="D135" s="20" t="s">
        <v>1768</v>
      </c>
      <c r="E135" s="20" t="s">
        <v>1771</v>
      </c>
      <c r="F135" s="20" t="s">
        <v>1771</v>
      </c>
      <c r="G135" s="20" t="s">
        <v>261</v>
      </c>
      <c r="H135" s="20" t="s">
        <v>261</v>
      </c>
      <c r="I135" s="40" t="s">
        <v>257</v>
      </c>
      <c r="J135" s="40"/>
      <c r="K135" s="40"/>
    </row>
    <row r="136" spans="1:11" ht="24.75" customHeight="1" x14ac:dyDescent="0.15">
      <c r="C136" s="263"/>
      <c r="D136" s="116" t="s">
        <v>510</v>
      </c>
      <c r="E136" s="20" t="s">
        <v>513</v>
      </c>
      <c r="F136" s="20" t="s">
        <v>514</v>
      </c>
      <c r="G136" s="20" t="s">
        <v>485</v>
      </c>
      <c r="H136" s="20"/>
      <c r="I136" s="40">
        <f>DCOUNT(自動集計シートその１!$A$3:$G$1003,自動集計シートその１!$G$3,C135:H136)</f>
        <v>0</v>
      </c>
      <c r="J136" s="40"/>
      <c r="K136" s="40"/>
    </row>
    <row r="137" spans="1:11" ht="24.75" customHeight="1" x14ac:dyDescent="0.15">
      <c r="C137" s="263"/>
      <c r="D137" s="20"/>
      <c r="E137" s="20"/>
      <c r="F137" s="20"/>
      <c r="G137" s="20"/>
      <c r="H137" s="20"/>
      <c r="J137" s="40"/>
      <c r="K137" s="40"/>
    </row>
    <row r="138" spans="1:11" ht="24.75" customHeight="1" x14ac:dyDescent="0.15">
      <c r="A138" s="205" t="s">
        <v>511</v>
      </c>
      <c r="B138" s="114" t="s">
        <v>379</v>
      </c>
      <c r="C138" s="263"/>
      <c r="D138" s="20" t="s">
        <v>879</v>
      </c>
      <c r="E138" s="20"/>
      <c r="F138" s="20"/>
      <c r="G138" s="20"/>
      <c r="H138" s="20"/>
      <c r="I138" s="40">
        <f>SUM(I115:I137)</f>
        <v>0</v>
      </c>
      <c r="J138" s="40"/>
      <c r="K138" s="40"/>
    </row>
    <row r="139" spans="1:11" ht="24.75" customHeight="1" x14ac:dyDescent="0.15">
      <c r="C139" s="263"/>
      <c r="D139" s="20"/>
      <c r="E139" s="20"/>
      <c r="F139" s="20"/>
      <c r="G139" s="20"/>
      <c r="H139" s="20"/>
      <c r="J139" s="40"/>
      <c r="K139" s="40"/>
    </row>
    <row r="140" spans="1:11" ht="24.75" customHeight="1" x14ac:dyDescent="0.15">
      <c r="A140" s="205" t="s">
        <v>515</v>
      </c>
      <c r="B140" s="114" t="s">
        <v>203</v>
      </c>
      <c r="C140" s="263" t="s">
        <v>1766</v>
      </c>
      <c r="D140" s="20" t="s">
        <v>1768</v>
      </c>
      <c r="E140" s="20" t="s">
        <v>1771</v>
      </c>
      <c r="F140" s="20" t="s">
        <v>1771</v>
      </c>
      <c r="G140" s="20" t="s">
        <v>261</v>
      </c>
      <c r="H140" s="20" t="s">
        <v>261</v>
      </c>
      <c r="I140" s="40" t="s">
        <v>257</v>
      </c>
      <c r="J140" s="40"/>
      <c r="K140" s="40"/>
    </row>
    <row r="141" spans="1:11" ht="24.75" customHeight="1" x14ac:dyDescent="0.15">
      <c r="C141" s="263"/>
      <c r="D141" s="116" t="s">
        <v>491</v>
      </c>
      <c r="E141" s="20" t="s">
        <v>516</v>
      </c>
      <c r="F141" s="20"/>
      <c r="G141" s="20" t="s">
        <v>485</v>
      </c>
      <c r="H141" s="20"/>
      <c r="I141" s="40">
        <f>DCOUNT(自動集計シートその１!$A$3:$G$1003,自動集計シートその１!$G$3,C140:H141)</f>
        <v>0</v>
      </c>
      <c r="J141" s="40"/>
      <c r="K141" s="40"/>
    </row>
    <row r="142" spans="1:11" ht="24.75" customHeight="1" x14ac:dyDescent="0.15">
      <c r="C142" s="263" t="s">
        <v>1766</v>
      </c>
      <c r="D142" s="20" t="s">
        <v>1768</v>
      </c>
      <c r="E142" s="20" t="s">
        <v>1771</v>
      </c>
      <c r="F142" s="20" t="s">
        <v>1771</v>
      </c>
      <c r="G142" s="20" t="s">
        <v>261</v>
      </c>
      <c r="H142" s="20" t="s">
        <v>261</v>
      </c>
      <c r="I142" s="40" t="s">
        <v>257</v>
      </c>
      <c r="J142" s="40"/>
      <c r="K142" s="40"/>
    </row>
    <row r="143" spans="1:11" ht="24.75" customHeight="1" x14ac:dyDescent="0.15">
      <c r="C143" s="263"/>
      <c r="D143" s="116" t="s">
        <v>493</v>
      </c>
      <c r="E143" s="20" t="s">
        <v>516</v>
      </c>
      <c r="F143" s="20"/>
      <c r="G143" s="20" t="s">
        <v>485</v>
      </c>
      <c r="H143" s="20"/>
      <c r="I143" s="40">
        <f>DCOUNT(自動集計シートその１!$A$3:$G$1003,自動集計シートその１!$G$3,C142:H143)</f>
        <v>0</v>
      </c>
      <c r="J143" s="40"/>
      <c r="K143" s="40"/>
    </row>
    <row r="144" spans="1:11" ht="24.75" customHeight="1" x14ac:dyDescent="0.15">
      <c r="C144" s="263" t="s">
        <v>1766</v>
      </c>
      <c r="D144" s="20" t="s">
        <v>1768</v>
      </c>
      <c r="E144" s="20" t="s">
        <v>1771</v>
      </c>
      <c r="F144" s="20" t="s">
        <v>1771</v>
      </c>
      <c r="G144" s="20" t="s">
        <v>261</v>
      </c>
      <c r="H144" s="20" t="s">
        <v>261</v>
      </c>
      <c r="I144" s="40" t="s">
        <v>257</v>
      </c>
      <c r="J144" s="40"/>
      <c r="K144" s="40"/>
    </row>
    <row r="145" spans="3:11" ht="24.75" customHeight="1" x14ac:dyDescent="0.15">
      <c r="C145" s="263"/>
      <c r="D145" s="116" t="s">
        <v>494</v>
      </c>
      <c r="E145" s="20" t="s">
        <v>516</v>
      </c>
      <c r="F145" s="20"/>
      <c r="G145" s="20" t="s">
        <v>485</v>
      </c>
      <c r="H145" s="20"/>
      <c r="I145" s="40">
        <f>DCOUNT(自動集計シートその１!$A$3:$G$1003,自動集計シートその１!$G$3,C144:H145)</f>
        <v>0</v>
      </c>
      <c r="J145" s="40"/>
      <c r="K145" s="40"/>
    </row>
    <row r="146" spans="3:11" ht="24.75" customHeight="1" x14ac:dyDescent="0.15">
      <c r="C146" s="263" t="s">
        <v>1766</v>
      </c>
      <c r="D146" s="20" t="s">
        <v>1768</v>
      </c>
      <c r="E146" s="20" t="s">
        <v>1771</v>
      </c>
      <c r="F146" s="20" t="s">
        <v>1771</v>
      </c>
      <c r="G146" s="20" t="s">
        <v>261</v>
      </c>
      <c r="H146" s="20" t="s">
        <v>261</v>
      </c>
      <c r="I146" s="40" t="s">
        <v>257</v>
      </c>
      <c r="J146" s="40"/>
      <c r="K146" s="40"/>
    </row>
    <row r="147" spans="3:11" ht="24.75" customHeight="1" x14ac:dyDescent="0.15">
      <c r="C147" s="263"/>
      <c r="D147" s="116" t="s">
        <v>495</v>
      </c>
      <c r="E147" s="20" t="s">
        <v>516</v>
      </c>
      <c r="F147" s="20"/>
      <c r="G147" s="20" t="s">
        <v>485</v>
      </c>
      <c r="H147" s="20"/>
      <c r="I147" s="40">
        <f>DCOUNT(自動集計シートその１!$A$3:$G$1003,自動集計シートその１!$G$3,C146:H147)</f>
        <v>0</v>
      </c>
      <c r="J147" s="40"/>
      <c r="K147" s="40"/>
    </row>
    <row r="148" spans="3:11" ht="24.75" customHeight="1" x14ac:dyDescent="0.15">
      <c r="C148" s="263" t="s">
        <v>1767</v>
      </c>
      <c r="D148" s="20" t="s">
        <v>1768</v>
      </c>
      <c r="E148" s="20" t="s">
        <v>1771</v>
      </c>
      <c r="F148" s="20" t="s">
        <v>1771</v>
      </c>
      <c r="G148" s="20" t="s">
        <v>261</v>
      </c>
      <c r="H148" s="20" t="s">
        <v>261</v>
      </c>
      <c r="I148" s="40" t="s">
        <v>257</v>
      </c>
      <c r="J148" s="40"/>
      <c r="K148" s="40"/>
    </row>
    <row r="149" spans="3:11" ht="24.75" customHeight="1" x14ac:dyDescent="0.15">
      <c r="C149" s="263"/>
      <c r="D149" s="116" t="s">
        <v>499</v>
      </c>
      <c r="E149" s="20" t="s">
        <v>516</v>
      </c>
      <c r="F149" s="20"/>
      <c r="G149" s="20" t="s">
        <v>485</v>
      </c>
      <c r="H149" s="20"/>
      <c r="I149" s="40">
        <f>DCOUNT(自動集計シートその１!$A$3:$G$1003,自動集計シートその１!$G$3,C148:H149)</f>
        <v>0</v>
      </c>
      <c r="J149" s="40"/>
      <c r="K149" s="40"/>
    </row>
    <row r="150" spans="3:11" ht="24.75" customHeight="1" x14ac:dyDescent="0.15">
      <c r="C150" s="263" t="s">
        <v>1766</v>
      </c>
      <c r="D150" s="20" t="s">
        <v>1768</v>
      </c>
      <c r="E150" s="20" t="s">
        <v>1771</v>
      </c>
      <c r="F150" s="20" t="s">
        <v>1771</v>
      </c>
      <c r="G150" s="20" t="s">
        <v>261</v>
      </c>
      <c r="H150" s="20" t="s">
        <v>261</v>
      </c>
      <c r="I150" s="40" t="s">
        <v>257</v>
      </c>
      <c r="J150" s="40"/>
      <c r="K150" s="40"/>
    </row>
    <row r="151" spans="3:11" ht="24.75" customHeight="1" x14ac:dyDescent="0.15">
      <c r="C151" s="263"/>
      <c r="D151" s="116" t="s">
        <v>500</v>
      </c>
      <c r="E151" s="20" t="s">
        <v>516</v>
      </c>
      <c r="F151" s="20"/>
      <c r="G151" s="20" t="s">
        <v>485</v>
      </c>
      <c r="H151" s="20"/>
      <c r="I151" s="40">
        <f>DCOUNT(自動集計シートその１!$A$3:$G$1003,自動集計シートその１!$G$3,C150:H151)</f>
        <v>0</v>
      </c>
      <c r="J151" s="40"/>
      <c r="K151" s="40"/>
    </row>
    <row r="152" spans="3:11" ht="24.75" customHeight="1" x14ac:dyDescent="0.15">
      <c r="C152" s="263" t="s">
        <v>1766</v>
      </c>
      <c r="D152" s="20" t="s">
        <v>1768</v>
      </c>
      <c r="E152" s="20" t="s">
        <v>1771</v>
      </c>
      <c r="F152" s="20" t="s">
        <v>1771</v>
      </c>
      <c r="G152" s="20" t="s">
        <v>261</v>
      </c>
      <c r="H152" s="20" t="s">
        <v>261</v>
      </c>
      <c r="I152" s="40" t="s">
        <v>257</v>
      </c>
      <c r="J152" s="40"/>
      <c r="K152" s="40"/>
    </row>
    <row r="153" spans="3:11" ht="24.75" customHeight="1" x14ac:dyDescent="0.15">
      <c r="C153" s="263"/>
      <c r="D153" s="116" t="s">
        <v>503</v>
      </c>
      <c r="E153" s="20" t="s">
        <v>516</v>
      </c>
      <c r="F153" s="20"/>
      <c r="G153" s="20" t="s">
        <v>485</v>
      </c>
      <c r="H153" s="20"/>
      <c r="I153" s="40">
        <f>DCOUNT(自動集計シートその１!$A$3:$G$1003,自動集計シートその１!$G$3,C152:H153)</f>
        <v>0</v>
      </c>
      <c r="J153" s="40"/>
      <c r="K153" s="40"/>
    </row>
    <row r="154" spans="3:11" ht="24.75" customHeight="1" x14ac:dyDescent="0.15">
      <c r="C154" s="263" t="s">
        <v>1766</v>
      </c>
      <c r="D154" s="20" t="s">
        <v>1768</v>
      </c>
      <c r="E154" s="20" t="s">
        <v>1771</v>
      </c>
      <c r="F154" s="20" t="s">
        <v>1771</v>
      </c>
      <c r="G154" s="20" t="s">
        <v>261</v>
      </c>
      <c r="H154" s="20" t="s">
        <v>261</v>
      </c>
      <c r="I154" s="40" t="s">
        <v>257</v>
      </c>
      <c r="J154" s="40"/>
      <c r="K154" s="40"/>
    </row>
    <row r="155" spans="3:11" ht="24.75" customHeight="1" x14ac:dyDescent="0.15">
      <c r="C155" s="263"/>
      <c r="D155" s="116" t="s">
        <v>504</v>
      </c>
      <c r="E155" s="20" t="s">
        <v>516</v>
      </c>
      <c r="F155" s="20"/>
      <c r="G155" s="20" t="s">
        <v>485</v>
      </c>
      <c r="H155" s="20"/>
      <c r="I155" s="40">
        <f>DCOUNT(自動集計シートその１!$A$3:$G$1003,自動集計シートその１!$G$3,C154:H155)</f>
        <v>0</v>
      </c>
      <c r="J155" s="40"/>
      <c r="K155" s="40"/>
    </row>
    <row r="156" spans="3:11" ht="24.75" customHeight="1" x14ac:dyDescent="0.15">
      <c r="C156" s="263" t="s">
        <v>1767</v>
      </c>
      <c r="D156" s="20" t="s">
        <v>1768</v>
      </c>
      <c r="E156" s="20" t="s">
        <v>1771</v>
      </c>
      <c r="F156" s="20" t="s">
        <v>1771</v>
      </c>
      <c r="G156" s="20" t="s">
        <v>261</v>
      </c>
      <c r="H156" s="20" t="s">
        <v>261</v>
      </c>
      <c r="I156" s="40" t="s">
        <v>257</v>
      </c>
      <c r="J156" s="40"/>
      <c r="K156" s="40"/>
    </row>
    <row r="157" spans="3:11" ht="24.75" customHeight="1" x14ac:dyDescent="0.15">
      <c r="C157" s="263"/>
      <c r="D157" s="116" t="s">
        <v>507</v>
      </c>
      <c r="E157" s="20" t="s">
        <v>516</v>
      </c>
      <c r="F157" s="20"/>
      <c r="G157" s="20" t="s">
        <v>485</v>
      </c>
      <c r="H157" s="20"/>
      <c r="I157" s="40">
        <f>DCOUNT(自動集計シートその１!$A$3:$G$1003,自動集計シートその１!$G$3,C156:H157)</f>
        <v>0</v>
      </c>
      <c r="J157" s="40"/>
      <c r="K157" s="40"/>
    </row>
    <row r="158" spans="3:11" ht="24.75" customHeight="1" x14ac:dyDescent="0.15">
      <c r="C158" s="263" t="s">
        <v>1766</v>
      </c>
      <c r="D158" s="20" t="s">
        <v>1768</v>
      </c>
      <c r="E158" s="20" t="s">
        <v>1771</v>
      </c>
      <c r="F158" s="20" t="s">
        <v>1771</v>
      </c>
      <c r="G158" s="20" t="s">
        <v>261</v>
      </c>
      <c r="H158" s="20" t="s">
        <v>261</v>
      </c>
      <c r="I158" s="40" t="s">
        <v>257</v>
      </c>
      <c r="J158" s="40"/>
      <c r="K158" s="40"/>
    </row>
    <row r="159" spans="3:11" ht="24.75" customHeight="1" x14ac:dyDescent="0.15">
      <c r="C159" s="263"/>
      <c r="D159" s="116" t="s">
        <v>510</v>
      </c>
      <c r="E159" s="20" t="s">
        <v>516</v>
      </c>
      <c r="F159" s="20"/>
      <c r="G159" s="20" t="s">
        <v>485</v>
      </c>
      <c r="H159" s="20"/>
      <c r="I159" s="40">
        <f>DCOUNT(自動集計シートその１!$A$3:$G$1003,自動集計シートその１!$G$3,C158:H159)</f>
        <v>0</v>
      </c>
      <c r="J159" s="40"/>
      <c r="K159" s="40"/>
    </row>
    <row r="160" spans="3:11" ht="24.75" customHeight="1" x14ac:dyDescent="0.15">
      <c r="C160" s="263"/>
      <c r="D160" s="20"/>
      <c r="E160" s="20"/>
      <c r="F160" s="20"/>
      <c r="G160" s="20"/>
      <c r="H160" s="20"/>
      <c r="J160" s="40"/>
      <c r="K160" s="40"/>
    </row>
    <row r="161" spans="1:11" ht="24.75" customHeight="1" x14ac:dyDescent="0.15">
      <c r="A161" s="205" t="s">
        <v>511</v>
      </c>
      <c r="B161" s="114" t="s">
        <v>203</v>
      </c>
      <c r="C161" s="263"/>
      <c r="D161" s="20" t="s">
        <v>879</v>
      </c>
      <c r="E161" s="20"/>
      <c r="F161" s="20"/>
      <c r="G161" s="20"/>
      <c r="H161" s="20"/>
      <c r="I161" s="40">
        <f>SUM(I140:I160)</f>
        <v>0</v>
      </c>
      <c r="J161" s="40"/>
      <c r="K161" s="40"/>
    </row>
    <row r="162" spans="1:11" ht="24.75" customHeight="1" x14ac:dyDescent="0.15">
      <c r="C162" s="263"/>
      <c r="D162" s="20"/>
      <c r="E162" s="20"/>
      <c r="F162" s="20"/>
      <c r="G162" s="20"/>
      <c r="H162" s="20"/>
      <c r="J162" s="40"/>
      <c r="K162" s="40"/>
    </row>
    <row r="163" spans="1:11" ht="24.75" customHeight="1" x14ac:dyDescent="0.15">
      <c r="A163" s="205" t="s">
        <v>482</v>
      </c>
      <c r="B163" s="114" t="s">
        <v>201</v>
      </c>
      <c r="C163" s="263" t="s">
        <v>1766</v>
      </c>
      <c r="D163" s="20" t="s">
        <v>1768</v>
      </c>
      <c r="E163" s="20" t="s">
        <v>1771</v>
      </c>
      <c r="F163" s="20" t="s">
        <v>1771</v>
      </c>
      <c r="G163" s="20" t="s">
        <v>261</v>
      </c>
      <c r="H163" s="20" t="s">
        <v>261</v>
      </c>
      <c r="I163" s="40" t="s">
        <v>257</v>
      </c>
      <c r="J163" s="40"/>
      <c r="K163" s="40"/>
    </row>
    <row r="164" spans="1:11" ht="24.75" customHeight="1" x14ac:dyDescent="0.15">
      <c r="A164" s="40" t="s">
        <v>1158</v>
      </c>
      <c r="C164" s="263"/>
      <c r="D164" s="117" t="s">
        <v>517</v>
      </c>
      <c r="G164" s="40" t="s">
        <v>754</v>
      </c>
      <c r="I164" s="40">
        <f>DCOUNT(自動集計シートその１!$A$3:$G$1003,自動集計シートその１!$G$3,C163:H164)</f>
        <v>0</v>
      </c>
    </row>
    <row r="165" spans="1:11" ht="24.75" customHeight="1" x14ac:dyDescent="0.15">
      <c r="C165" s="263" t="s">
        <v>1766</v>
      </c>
      <c r="D165" s="20" t="s">
        <v>1768</v>
      </c>
      <c r="E165" s="20" t="s">
        <v>1771</v>
      </c>
      <c r="F165" s="20" t="s">
        <v>1771</v>
      </c>
      <c r="G165" s="20" t="s">
        <v>261</v>
      </c>
      <c r="H165" s="20" t="s">
        <v>261</v>
      </c>
      <c r="I165" s="40" t="s">
        <v>257</v>
      </c>
    </row>
    <row r="166" spans="1:11" ht="24.75" customHeight="1" x14ac:dyDescent="0.15">
      <c r="C166" s="263"/>
      <c r="D166" s="117" t="s">
        <v>518</v>
      </c>
      <c r="G166" s="40" t="s">
        <v>754</v>
      </c>
      <c r="I166" s="40">
        <f>DCOUNT(自動集計シートその１!$A$3:$G$1003,自動集計シートその１!$G$3,C165:H166)</f>
        <v>0</v>
      </c>
    </row>
    <row r="167" spans="1:11" ht="24.75" customHeight="1" x14ac:dyDescent="0.15">
      <c r="C167" s="263" t="s">
        <v>1767</v>
      </c>
      <c r="D167" s="20" t="s">
        <v>1768</v>
      </c>
      <c r="E167" s="20" t="s">
        <v>1771</v>
      </c>
      <c r="F167" s="20" t="s">
        <v>1771</v>
      </c>
      <c r="G167" s="20" t="s">
        <v>261</v>
      </c>
      <c r="H167" s="20" t="s">
        <v>261</v>
      </c>
      <c r="I167" s="40" t="s">
        <v>257</v>
      </c>
    </row>
    <row r="168" spans="1:11" ht="24.75" customHeight="1" x14ac:dyDescent="0.15">
      <c r="C168" s="263"/>
      <c r="D168" s="117" t="s">
        <v>519</v>
      </c>
      <c r="G168" s="40" t="s">
        <v>754</v>
      </c>
      <c r="I168" s="40">
        <f>DCOUNT(自動集計シートその１!$A$3:$G$1003,自動集計シートその１!$G$3,C167:H168)</f>
        <v>0</v>
      </c>
    </row>
    <row r="169" spans="1:11" ht="24.75" customHeight="1" x14ac:dyDescent="0.15">
      <c r="C169" s="263" t="s">
        <v>1766</v>
      </c>
      <c r="D169" s="20" t="s">
        <v>1768</v>
      </c>
      <c r="E169" s="20" t="s">
        <v>1771</v>
      </c>
      <c r="F169" s="20" t="s">
        <v>1771</v>
      </c>
      <c r="G169" s="20" t="s">
        <v>261</v>
      </c>
      <c r="H169" s="20" t="s">
        <v>261</v>
      </c>
      <c r="I169" s="40" t="s">
        <v>257</v>
      </c>
    </row>
    <row r="170" spans="1:11" ht="24.75" customHeight="1" x14ac:dyDescent="0.15">
      <c r="C170" s="263"/>
      <c r="D170" s="117" t="s">
        <v>520</v>
      </c>
      <c r="G170" s="40" t="s">
        <v>754</v>
      </c>
      <c r="I170" s="40">
        <f>DCOUNT(自動集計シートその１!$A$3:$G$1003,自動集計シートその１!$G$3,C169:H170)</f>
        <v>0</v>
      </c>
    </row>
    <row r="171" spans="1:11" ht="24.75" customHeight="1" x14ac:dyDescent="0.15">
      <c r="C171" s="263" t="s">
        <v>1767</v>
      </c>
      <c r="D171" s="20" t="s">
        <v>1768</v>
      </c>
      <c r="E171" s="20" t="s">
        <v>1771</v>
      </c>
      <c r="F171" s="20" t="s">
        <v>1771</v>
      </c>
      <c r="G171" s="20" t="s">
        <v>261</v>
      </c>
      <c r="H171" s="20" t="s">
        <v>261</v>
      </c>
      <c r="I171" s="40" t="s">
        <v>257</v>
      </c>
    </row>
    <row r="172" spans="1:11" ht="24.75" customHeight="1" x14ac:dyDescent="0.15">
      <c r="C172" s="263"/>
      <c r="D172" s="117" t="s">
        <v>521</v>
      </c>
      <c r="G172" s="40" t="s">
        <v>754</v>
      </c>
      <c r="I172" s="40">
        <f>DCOUNT(自動集計シートその１!$A$3:$G$1003,自動集計シートその１!$G$3,C171:H172)</f>
        <v>0</v>
      </c>
    </row>
    <row r="173" spans="1:11" ht="24.75" customHeight="1" x14ac:dyDescent="0.15">
      <c r="C173" s="263" t="s">
        <v>1766</v>
      </c>
      <c r="D173" s="20" t="s">
        <v>1768</v>
      </c>
      <c r="E173" s="20" t="s">
        <v>1771</v>
      </c>
      <c r="F173" s="20" t="s">
        <v>1771</v>
      </c>
      <c r="G173" s="20" t="s">
        <v>261</v>
      </c>
      <c r="H173" s="20" t="s">
        <v>261</v>
      </c>
      <c r="I173" s="40" t="s">
        <v>257</v>
      </c>
    </row>
    <row r="174" spans="1:11" ht="24.75" customHeight="1" x14ac:dyDescent="0.15">
      <c r="C174" s="263"/>
      <c r="D174" s="117" t="s">
        <v>522</v>
      </c>
      <c r="G174" s="40" t="s">
        <v>523</v>
      </c>
      <c r="I174" s="40">
        <f>DCOUNT(自動集計シートその１!$A$3:$G$1003,自動集計シートその１!$G$3,C173:H174)</f>
        <v>0</v>
      </c>
    </row>
    <row r="175" spans="1:11" ht="24.75" customHeight="1" x14ac:dyDescent="0.15">
      <c r="C175" s="263" t="s">
        <v>1767</v>
      </c>
      <c r="D175" s="20" t="s">
        <v>1768</v>
      </c>
      <c r="E175" s="20" t="s">
        <v>1771</v>
      </c>
      <c r="F175" s="20" t="s">
        <v>1771</v>
      </c>
      <c r="G175" s="20" t="s">
        <v>261</v>
      </c>
      <c r="H175" s="20" t="s">
        <v>261</v>
      </c>
      <c r="I175" s="40" t="s">
        <v>257</v>
      </c>
    </row>
    <row r="176" spans="1:11" ht="24.75" customHeight="1" x14ac:dyDescent="0.15">
      <c r="C176" s="263"/>
      <c r="D176" s="117" t="s">
        <v>524</v>
      </c>
      <c r="G176" s="40" t="s">
        <v>523</v>
      </c>
      <c r="I176" s="40">
        <f>DCOUNT(自動集計シートその１!$A$3:$G$1003,自動集計シートその１!$G$3,C175:H176)</f>
        <v>0</v>
      </c>
    </row>
    <row r="177" spans="3:9" ht="24.75" customHeight="1" x14ac:dyDescent="0.15">
      <c r="C177" s="263" t="s">
        <v>1766</v>
      </c>
      <c r="D177" s="20" t="s">
        <v>1768</v>
      </c>
      <c r="E177" s="20" t="s">
        <v>1771</v>
      </c>
      <c r="F177" s="20" t="s">
        <v>1771</v>
      </c>
      <c r="G177" s="20" t="s">
        <v>261</v>
      </c>
      <c r="H177" s="20" t="s">
        <v>261</v>
      </c>
      <c r="I177" s="40" t="s">
        <v>257</v>
      </c>
    </row>
    <row r="178" spans="3:9" ht="24.75" customHeight="1" x14ac:dyDescent="0.15">
      <c r="C178" s="263"/>
      <c r="D178" s="117" t="s">
        <v>525</v>
      </c>
      <c r="E178" s="115" t="s">
        <v>484</v>
      </c>
      <c r="G178" s="40" t="s">
        <v>523</v>
      </c>
      <c r="I178" s="40">
        <f>DCOUNT(自動集計シートその１!$A$3:$G$1003,自動集計シートその１!$G$3,C177:H178)</f>
        <v>0</v>
      </c>
    </row>
    <row r="179" spans="3:9" ht="24.75" customHeight="1" x14ac:dyDescent="0.15">
      <c r="C179" s="263" t="s">
        <v>1766</v>
      </c>
      <c r="D179" s="20" t="s">
        <v>1768</v>
      </c>
      <c r="E179" s="20" t="s">
        <v>1771</v>
      </c>
      <c r="F179" s="20" t="s">
        <v>1771</v>
      </c>
      <c r="G179" s="20" t="s">
        <v>261</v>
      </c>
      <c r="H179" s="20" t="s">
        <v>261</v>
      </c>
      <c r="I179" s="40" t="s">
        <v>257</v>
      </c>
    </row>
    <row r="180" spans="3:9" ht="24.75" customHeight="1" x14ac:dyDescent="0.15">
      <c r="C180" s="263"/>
      <c r="D180" s="117" t="s">
        <v>526</v>
      </c>
      <c r="G180" s="40" t="s">
        <v>523</v>
      </c>
      <c r="I180" s="40">
        <f>DCOUNT(自動集計シートその１!$A$3:$G$1003,自動集計シートその１!$G$3,C179:H180)</f>
        <v>0</v>
      </c>
    </row>
    <row r="181" spans="3:9" ht="24.75" customHeight="1" x14ac:dyDescent="0.15">
      <c r="C181" s="263" t="s">
        <v>1766</v>
      </c>
      <c r="D181" s="20" t="s">
        <v>1768</v>
      </c>
      <c r="E181" s="20" t="s">
        <v>1771</v>
      </c>
      <c r="F181" s="20" t="s">
        <v>1771</v>
      </c>
      <c r="G181" s="20" t="s">
        <v>261</v>
      </c>
      <c r="H181" s="20" t="s">
        <v>261</v>
      </c>
      <c r="I181" s="40" t="s">
        <v>257</v>
      </c>
    </row>
    <row r="182" spans="3:9" ht="24.75" customHeight="1" x14ac:dyDescent="0.15">
      <c r="C182" s="263"/>
      <c r="D182" s="117" t="s">
        <v>527</v>
      </c>
      <c r="G182" s="40" t="s">
        <v>523</v>
      </c>
      <c r="I182" s="40">
        <f>DCOUNT(自動集計シートその１!$A$3:$G$1003,自動集計シートその１!$G$3,C181:H182)</f>
        <v>0</v>
      </c>
    </row>
    <row r="183" spans="3:9" ht="24.75" customHeight="1" x14ac:dyDescent="0.15">
      <c r="C183" s="263" t="s">
        <v>1766</v>
      </c>
      <c r="D183" s="20" t="s">
        <v>1768</v>
      </c>
      <c r="E183" s="20" t="s">
        <v>1771</v>
      </c>
      <c r="F183" s="20" t="s">
        <v>1771</v>
      </c>
      <c r="G183" s="20" t="s">
        <v>261</v>
      </c>
      <c r="H183" s="20" t="s">
        <v>261</v>
      </c>
      <c r="I183" s="40" t="s">
        <v>257</v>
      </c>
    </row>
    <row r="184" spans="3:9" ht="24.75" customHeight="1" x14ac:dyDescent="0.15">
      <c r="C184" s="263"/>
      <c r="D184" s="117" t="s">
        <v>528</v>
      </c>
      <c r="G184" s="40" t="s">
        <v>523</v>
      </c>
      <c r="I184" s="40">
        <f>DCOUNT(自動集計シートその１!$A$3:$G$1003,自動集計シートその１!$G$3,C183:H184)</f>
        <v>0</v>
      </c>
    </row>
    <row r="185" spans="3:9" ht="24.75" customHeight="1" x14ac:dyDescent="0.15">
      <c r="C185" s="263" t="s">
        <v>1766</v>
      </c>
      <c r="D185" s="20" t="s">
        <v>1768</v>
      </c>
      <c r="E185" s="20" t="s">
        <v>1771</v>
      </c>
      <c r="F185" s="20" t="s">
        <v>1771</v>
      </c>
      <c r="G185" s="20" t="s">
        <v>261</v>
      </c>
      <c r="H185" s="20" t="s">
        <v>261</v>
      </c>
      <c r="I185" s="40" t="s">
        <v>257</v>
      </c>
    </row>
    <row r="186" spans="3:9" ht="24.75" customHeight="1" x14ac:dyDescent="0.15">
      <c r="C186" s="263"/>
      <c r="D186" s="117" t="s">
        <v>529</v>
      </c>
      <c r="G186" s="40" t="s">
        <v>523</v>
      </c>
      <c r="I186" s="40">
        <f>DCOUNT(自動集計シートその１!$A$3:$G$1003,自動集計シートその１!$G$3,C185:H186)</f>
        <v>0</v>
      </c>
    </row>
    <row r="187" spans="3:9" ht="24.75" customHeight="1" x14ac:dyDescent="0.15">
      <c r="C187" s="263" t="s">
        <v>1766</v>
      </c>
      <c r="D187" s="20" t="s">
        <v>1768</v>
      </c>
      <c r="E187" s="20" t="s">
        <v>1771</v>
      </c>
      <c r="F187" s="20" t="s">
        <v>1771</v>
      </c>
      <c r="G187" s="20" t="s">
        <v>261</v>
      </c>
      <c r="H187" s="20" t="s">
        <v>261</v>
      </c>
      <c r="I187" s="40" t="s">
        <v>257</v>
      </c>
    </row>
    <row r="188" spans="3:9" ht="24.75" customHeight="1" x14ac:dyDescent="0.15">
      <c r="C188" s="263"/>
      <c r="D188" s="117" t="s">
        <v>530</v>
      </c>
      <c r="G188" s="40" t="s">
        <v>523</v>
      </c>
      <c r="I188" s="40">
        <f>DCOUNT(自動集計シートその１!$A$3:$G$1003,自動集計シートその１!$G$3,C187:H188)</f>
        <v>0</v>
      </c>
    </row>
    <row r="189" spans="3:9" ht="24.75" customHeight="1" x14ac:dyDescent="0.15">
      <c r="C189" s="263" t="s">
        <v>1766</v>
      </c>
      <c r="D189" s="20" t="s">
        <v>1768</v>
      </c>
      <c r="E189" s="20" t="s">
        <v>1771</v>
      </c>
      <c r="F189" s="20" t="s">
        <v>1771</v>
      </c>
      <c r="G189" s="20" t="s">
        <v>261</v>
      </c>
      <c r="H189" s="20" t="s">
        <v>261</v>
      </c>
      <c r="I189" s="40" t="s">
        <v>257</v>
      </c>
    </row>
    <row r="190" spans="3:9" ht="24.75" customHeight="1" x14ac:dyDescent="0.15">
      <c r="C190" s="263"/>
      <c r="D190" s="117" t="s">
        <v>531</v>
      </c>
      <c r="G190" s="40" t="s">
        <v>523</v>
      </c>
      <c r="I190" s="40">
        <f>DCOUNT(自動集計シートその１!$A$3:$G$1003,自動集計シートその１!$G$3,C189:H190)</f>
        <v>0</v>
      </c>
    </row>
    <row r="191" spans="3:9" ht="24.75" customHeight="1" x14ac:dyDescent="0.15">
      <c r="C191" s="263" t="s">
        <v>1767</v>
      </c>
      <c r="D191" s="20" t="s">
        <v>1768</v>
      </c>
      <c r="E191" s="20" t="s">
        <v>1771</v>
      </c>
      <c r="F191" s="20" t="s">
        <v>1771</v>
      </c>
      <c r="G191" s="20" t="s">
        <v>261</v>
      </c>
      <c r="H191" s="20" t="s">
        <v>261</v>
      </c>
      <c r="I191" s="40" t="s">
        <v>257</v>
      </c>
    </row>
    <row r="192" spans="3:9" ht="24.75" customHeight="1" x14ac:dyDescent="0.15">
      <c r="C192" s="263"/>
      <c r="D192" s="117" t="s">
        <v>532</v>
      </c>
      <c r="G192" s="40" t="s">
        <v>754</v>
      </c>
      <c r="I192" s="40">
        <f>DCOUNT(自動集計シートその１!$A$3:$G$1003,自動集計シートその１!$G$3,C191:H192)</f>
        <v>0</v>
      </c>
    </row>
    <row r="193" spans="3:9" ht="24.75" customHeight="1" x14ac:dyDescent="0.15">
      <c r="C193" s="263" t="s">
        <v>1767</v>
      </c>
      <c r="D193" s="20" t="s">
        <v>1768</v>
      </c>
      <c r="E193" s="20" t="s">
        <v>1771</v>
      </c>
      <c r="F193" s="20" t="s">
        <v>1771</v>
      </c>
      <c r="G193" s="20" t="s">
        <v>261</v>
      </c>
      <c r="H193" s="20" t="s">
        <v>261</v>
      </c>
      <c r="I193" s="40" t="s">
        <v>257</v>
      </c>
    </row>
    <row r="194" spans="3:9" ht="24.75" customHeight="1" x14ac:dyDescent="0.15">
      <c r="C194" s="263"/>
      <c r="D194" s="117" t="s">
        <v>533</v>
      </c>
      <c r="G194" s="40" t="s">
        <v>754</v>
      </c>
      <c r="I194" s="40">
        <f>DCOUNT(自動集計シートその１!$A$3:$G$1003,自動集計シートその１!$G$3,C193:H194)</f>
        <v>0</v>
      </c>
    </row>
    <row r="195" spans="3:9" ht="24.75" customHeight="1" x14ac:dyDescent="0.15">
      <c r="C195" s="263" t="s">
        <v>1766</v>
      </c>
      <c r="D195" s="20" t="s">
        <v>1768</v>
      </c>
      <c r="E195" s="20" t="s">
        <v>1771</v>
      </c>
      <c r="F195" s="20" t="s">
        <v>1773</v>
      </c>
      <c r="G195" s="20" t="s">
        <v>261</v>
      </c>
      <c r="H195" s="20" t="s">
        <v>261</v>
      </c>
      <c r="I195" s="40" t="s">
        <v>257</v>
      </c>
    </row>
    <row r="196" spans="3:9" ht="24.75" customHeight="1" x14ac:dyDescent="0.15">
      <c r="C196" s="263"/>
      <c r="D196" s="117" t="s">
        <v>534</v>
      </c>
      <c r="G196" s="40" t="s">
        <v>754</v>
      </c>
      <c r="I196" s="40">
        <f>DCOUNT(自動集計シートその１!$A$3:$G$1003,自動集計シートその１!$G$3,C195:H196)</f>
        <v>0</v>
      </c>
    </row>
    <row r="197" spans="3:9" ht="24.75" customHeight="1" x14ac:dyDescent="0.15">
      <c r="C197" s="263" t="s">
        <v>1767</v>
      </c>
      <c r="D197" s="20" t="s">
        <v>1768</v>
      </c>
      <c r="E197" s="20" t="s">
        <v>1771</v>
      </c>
      <c r="F197" s="20" t="s">
        <v>1771</v>
      </c>
      <c r="G197" s="20" t="s">
        <v>261</v>
      </c>
      <c r="H197" s="20" t="s">
        <v>261</v>
      </c>
      <c r="I197" s="40" t="s">
        <v>257</v>
      </c>
    </row>
    <row r="198" spans="3:9" ht="24.75" customHeight="1" x14ac:dyDescent="0.15">
      <c r="C198" s="263"/>
      <c r="D198" s="116" t="s">
        <v>535</v>
      </c>
      <c r="E198" s="20"/>
      <c r="F198" s="20"/>
      <c r="G198" s="20" t="s">
        <v>756</v>
      </c>
      <c r="H198" s="20"/>
      <c r="I198" s="40">
        <f>DCOUNT(自動集計シートその１!$A$3:$G$1003,自動集計シートその１!$G$3,C197:H198)</f>
        <v>0</v>
      </c>
    </row>
    <row r="199" spans="3:9" ht="24.75" customHeight="1" x14ac:dyDescent="0.15">
      <c r="C199" s="263" t="s">
        <v>1767</v>
      </c>
      <c r="D199" s="20" t="s">
        <v>1768</v>
      </c>
      <c r="E199" s="20" t="s">
        <v>1771</v>
      </c>
      <c r="F199" s="20" t="s">
        <v>1771</v>
      </c>
      <c r="G199" s="20" t="s">
        <v>261</v>
      </c>
      <c r="H199" s="20" t="s">
        <v>261</v>
      </c>
      <c r="I199" s="40" t="s">
        <v>257</v>
      </c>
    </row>
    <row r="200" spans="3:9" ht="24.75" customHeight="1" x14ac:dyDescent="0.15">
      <c r="C200" s="263"/>
      <c r="D200" s="116" t="s">
        <v>536</v>
      </c>
      <c r="E200" s="20"/>
      <c r="F200" s="20"/>
      <c r="G200" s="20" t="s">
        <v>756</v>
      </c>
      <c r="H200" s="20"/>
      <c r="I200" s="40">
        <f>DCOUNT(自動集計シートその１!$A$3:$G$1003,自動集計シートその１!$G$3,C199:H200)</f>
        <v>0</v>
      </c>
    </row>
    <row r="201" spans="3:9" ht="24.75" customHeight="1" x14ac:dyDescent="0.15">
      <c r="C201" s="263" t="s">
        <v>1766</v>
      </c>
      <c r="D201" s="20" t="s">
        <v>1768</v>
      </c>
      <c r="E201" s="20" t="s">
        <v>1771</v>
      </c>
      <c r="F201" s="20" t="s">
        <v>1771</v>
      </c>
      <c r="G201" s="20" t="s">
        <v>261</v>
      </c>
      <c r="H201" s="20" t="s">
        <v>261</v>
      </c>
      <c r="I201" s="40" t="s">
        <v>257</v>
      </c>
    </row>
    <row r="202" spans="3:9" ht="24.75" customHeight="1" x14ac:dyDescent="0.15">
      <c r="C202" s="263"/>
      <c r="D202" s="116" t="s">
        <v>537</v>
      </c>
      <c r="E202" s="20"/>
      <c r="F202" s="20"/>
      <c r="G202" s="20" t="s">
        <v>756</v>
      </c>
      <c r="H202" s="20"/>
      <c r="I202" s="40">
        <f>DCOUNT(自動集計シートその１!$A$3:$G$1003,自動集計シートその１!$G$3,C201:H202)</f>
        <v>0</v>
      </c>
    </row>
    <row r="203" spans="3:9" ht="24.75" customHeight="1" x14ac:dyDescent="0.15">
      <c r="C203" s="263" t="s">
        <v>1766</v>
      </c>
      <c r="D203" s="20" t="s">
        <v>1768</v>
      </c>
      <c r="E203" s="20" t="s">
        <v>1771</v>
      </c>
      <c r="F203" s="20" t="s">
        <v>1771</v>
      </c>
      <c r="G203" s="20" t="s">
        <v>261</v>
      </c>
      <c r="H203" s="20" t="s">
        <v>261</v>
      </c>
      <c r="I203" s="40" t="s">
        <v>257</v>
      </c>
    </row>
    <row r="204" spans="3:9" ht="24.75" customHeight="1" x14ac:dyDescent="0.15">
      <c r="C204" s="263"/>
      <c r="D204" s="116" t="s">
        <v>538</v>
      </c>
      <c r="E204" s="20"/>
      <c r="F204" s="20"/>
      <c r="G204" s="20" t="s">
        <v>756</v>
      </c>
      <c r="H204" s="20"/>
      <c r="I204" s="40">
        <f>DCOUNT(自動集計シートその１!$A$3:$G$1003,自動集計シートその１!$G$3,C203:H204)</f>
        <v>0</v>
      </c>
    </row>
    <row r="205" spans="3:9" ht="24.75" customHeight="1" x14ac:dyDescent="0.15">
      <c r="C205" s="263" t="s">
        <v>1766</v>
      </c>
      <c r="D205" s="20" t="s">
        <v>1768</v>
      </c>
      <c r="E205" s="20" t="s">
        <v>1771</v>
      </c>
      <c r="F205" s="20" t="s">
        <v>1771</v>
      </c>
      <c r="G205" s="20" t="s">
        <v>261</v>
      </c>
      <c r="H205" s="20" t="s">
        <v>261</v>
      </c>
      <c r="I205" s="40" t="s">
        <v>257</v>
      </c>
    </row>
    <row r="206" spans="3:9" ht="24.75" customHeight="1" x14ac:dyDescent="0.15">
      <c r="C206" s="263"/>
      <c r="D206" s="116" t="s">
        <v>539</v>
      </c>
      <c r="E206" s="20"/>
      <c r="F206" s="20"/>
      <c r="G206" s="20" t="s">
        <v>756</v>
      </c>
      <c r="H206" s="20"/>
      <c r="I206" s="40">
        <f>DCOUNT(自動集計シートその１!$A$3:$G$1003,自動集計シートその１!$G$3,C205:H206)</f>
        <v>0</v>
      </c>
    </row>
    <row r="207" spans="3:9" ht="24.75" customHeight="1" x14ac:dyDescent="0.15">
      <c r="C207" s="263" t="s">
        <v>1766</v>
      </c>
      <c r="D207" s="20" t="s">
        <v>1768</v>
      </c>
      <c r="E207" s="20" t="s">
        <v>1771</v>
      </c>
      <c r="F207" s="20" t="s">
        <v>1771</v>
      </c>
      <c r="G207" s="20" t="s">
        <v>261</v>
      </c>
      <c r="H207" s="20" t="s">
        <v>261</v>
      </c>
      <c r="I207" s="40" t="s">
        <v>257</v>
      </c>
    </row>
    <row r="208" spans="3:9" ht="24.75" customHeight="1" x14ac:dyDescent="0.15">
      <c r="C208" s="263"/>
      <c r="D208" s="116" t="s">
        <v>540</v>
      </c>
      <c r="E208" s="20"/>
      <c r="F208" s="20"/>
      <c r="G208" s="20" t="s">
        <v>756</v>
      </c>
      <c r="H208" s="20"/>
      <c r="I208" s="40">
        <f>DCOUNT(自動集計シートその１!$A$3:$G$1003,自動集計シートその１!$G$3,C207:H208)</f>
        <v>0</v>
      </c>
    </row>
    <row r="209" spans="3:9" ht="24.75" customHeight="1" x14ac:dyDescent="0.15">
      <c r="C209" s="263" t="s">
        <v>1766</v>
      </c>
      <c r="D209" s="20" t="s">
        <v>1768</v>
      </c>
      <c r="E209" s="20" t="s">
        <v>1771</v>
      </c>
      <c r="F209" s="20" t="s">
        <v>1771</v>
      </c>
      <c r="G209" s="20" t="s">
        <v>261</v>
      </c>
      <c r="H209" s="20" t="s">
        <v>261</v>
      </c>
      <c r="I209" s="40" t="s">
        <v>257</v>
      </c>
    </row>
    <row r="210" spans="3:9" ht="24.75" customHeight="1" x14ac:dyDescent="0.15">
      <c r="C210" s="263"/>
      <c r="D210" s="116" t="s">
        <v>541</v>
      </c>
      <c r="E210" s="20"/>
      <c r="F210" s="20"/>
      <c r="G210" s="20" t="s">
        <v>756</v>
      </c>
      <c r="H210" s="20"/>
      <c r="I210" s="40">
        <f>DCOUNT(自動集計シートその１!$A$3:$G$1003,自動集計シートその１!$G$3,C209:H210)</f>
        <v>0</v>
      </c>
    </row>
    <row r="211" spans="3:9" ht="24.75" customHeight="1" x14ac:dyDescent="0.15">
      <c r="C211" s="263" t="s">
        <v>1766</v>
      </c>
      <c r="D211" s="20" t="s">
        <v>1768</v>
      </c>
      <c r="E211" s="20" t="s">
        <v>1771</v>
      </c>
      <c r="F211" s="20" t="s">
        <v>1771</v>
      </c>
      <c r="G211" s="20" t="s">
        <v>261</v>
      </c>
      <c r="H211" s="20" t="s">
        <v>261</v>
      </c>
      <c r="I211" s="40" t="s">
        <v>257</v>
      </c>
    </row>
    <row r="212" spans="3:9" ht="24.75" customHeight="1" x14ac:dyDescent="0.15">
      <c r="C212" s="263"/>
      <c r="D212" s="116" t="s">
        <v>542</v>
      </c>
      <c r="E212" s="20"/>
      <c r="F212" s="20"/>
      <c r="G212" s="20" t="s">
        <v>756</v>
      </c>
      <c r="H212" s="20"/>
      <c r="I212" s="40">
        <f>DCOUNT(自動集計シートその１!$A$3:$G$1003,自動集計シートその１!$G$3,C211:H212)</f>
        <v>0</v>
      </c>
    </row>
    <row r="213" spans="3:9" ht="24.75" customHeight="1" x14ac:dyDescent="0.15">
      <c r="C213" s="263" t="s">
        <v>1766</v>
      </c>
      <c r="D213" s="20" t="s">
        <v>1768</v>
      </c>
      <c r="E213" s="20" t="s">
        <v>1771</v>
      </c>
      <c r="F213" s="20" t="s">
        <v>1771</v>
      </c>
      <c r="G213" s="20" t="s">
        <v>261</v>
      </c>
      <c r="H213" s="20" t="s">
        <v>261</v>
      </c>
      <c r="I213" s="40" t="s">
        <v>257</v>
      </c>
    </row>
    <row r="214" spans="3:9" ht="24.75" customHeight="1" x14ac:dyDescent="0.15">
      <c r="C214" s="263"/>
      <c r="D214" s="116" t="s">
        <v>543</v>
      </c>
      <c r="E214" s="20"/>
      <c r="F214" s="20"/>
      <c r="G214" s="20" t="s">
        <v>756</v>
      </c>
      <c r="H214" s="20"/>
      <c r="I214" s="40">
        <f>DCOUNT(自動集計シートその１!$A$3:$G$1003,自動集計シートその１!$G$3,C213:H214)</f>
        <v>0</v>
      </c>
    </row>
    <row r="215" spans="3:9" ht="24.75" customHeight="1" x14ac:dyDescent="0.15">
      <c r="C215" s="263" t="s">
        <v>1767</v>
      </c>
      <c r="D215" s="20" t="s">
        <v>1768</v>
      </c>
      <c r="E215" s="20" t="s">
        <v>1771</v>
      </c>
      <c r="F215" s="20" t="s">
        <v>1771</v>
      </c>
      <c r="G215" s="20" t="s">
        <v>261</v>
      </c>
      <c r="H215" s="20" t="s">
        <v>261</v>
      </c>
      <c r="I215" s="40" t="s">
        <v>257</v>
      </c>
    </row>
    <row r="216" spans="3:9" ht="24.75" customHeight="1" x14ac:dyDescent="0.15">
      <c r="C216" s="263"/>
      <c r="D216" s="116" t="s">
        <v>544</v>
      </c>
      <c r="E216" s="20"/>
      <c r="F216" s="20"/>
      <c r="G216" s="20" t="s">
        <v>756</v>
      </c>
      <c r="H216" s="20"/>
      <c r="I216" s="40">
        <f>DCOUNT(自動集計シートその１!$A$3:$G$1003,自動集計シートその１!$G$3,C215:H216)</f>
        <v>0</v>
      </c>
    </row>
    <row r="217" spans="3:9" ht="24.75" customHeight="1" x14ac:dyDescent="0.15">
      <c r="C217" s="263" t="s">
        <v>1766</v>
      </c>
      <c r="D217" s="20" t="s">
        <v>1768</v>
      </c>
      <c r="E217" s="20" t="s">
        <v>1771</v>
      </c>
      <c r="F217" s="20" t="s">
        <v>1771</v>
      </c>
      <c r="G217" s="20" t="s">
        <v>261</v>
      </c>
      <c r="H217" s="20" t="s">
        <v>261</v>
      </c>
      <c r="I217" s="40" t="s">
        <v>257</v>
      </c>
    </row>
    <row r="218" spans="3:9" ht="24.75" customHeight="1" x14ac:dyDescent="0.15">
      <c r="C218" s="263"/>
      <c r="D218" s="116" t="s">
        <v>545</v>
      </c>
      <c r="E218" s="20"/>
      <c r="F218" s="20"/>
      <c r="G218" s="20" t="s">
        <v>756</v>
      </c>
      <c r="H218" s="20"/>
      <c r="I218" s="40">
        <f>DCOUNT(自動集計シートその１!$A$3:$G$1003,自動集計シートその１!$G$3,C217:H218)</f>
        <v>0</v>
      </c>
    </row>
    <row r="219" spans="3:9" ht="24.75" customHeight="1" x14ac:dyDescent="0.15">
      <c r="C219" s="263" t="s">
        <v>1766</v>
      </c>
      <c r="D219" s="20" t="s">
        <v>1768</v>
      </c>
      <c r="E219" s="20" t="s">
        <v>1771</v>
      </c>
      <c r="F219" s="20" t="s">
        <v>1771</v>
      </c>
      <c r="G219" s="20" t="s">
        <v>261</v>
      </c>
      <c r="H219" s="20" t="s">
        <v>261</v>
      </c>
      <c r="I219" s="40" t="s">
        <v>257</v>
      </c>
    </row>
    <row r="220" spans="3:9" ht="24.75" customHeight="1" x14ac:dyDescent="0.15">
      <c r="C220" s="263"/>
      <c r="D220" s="116" t="s">
        <v>546</v>
      </c>
      <c r="E220" s="115" t="s">
        <v>484</v>
      </c>
      <c r="F220" s="20"/>
      <c r="G220" s="20" t="s">
        <v>756</v>
      </c>
      <c r="H220" s="20"/>
      <c r="I220" s="40">
        <f>DCOUNT(自動集計シートその１!$A$3:$G$1003,自動集計シートその１!$G$3,C219:H220)</f>
        <v>0</v>
      </c>
    </row>
    <row r="221" spans="3:9" ht="24.75" customHeight="1" x14ac:dyDescent="0.15">
      <c r="C221" s="263" t="s">
        <v>1766</v>
      </c>
      <c r="D221" s="20" t="s">
        <v>1768</v>
      </c>
      <c r="E221" s="20" t="s">
        <v>1771</v>
      </c>
      <c r="F221" s="20" t="s">
        <v>1771</v>
      </c>
      <c r="G221" s="20" t="s">
        <v>261</v>
      </c>
      <c r="H221" s="20" t="s">
        <v>261</v>
      </c>
      <c r="I221" s="40" t="s">
        <v>257</v>
      </c>
    </row>
    <row r="222" spans="3:9" ht="24.75" customHeight="1" x14ac:dyDescent="0.15">
      <c r="C222" s="263"/>
      <c r="D222" s="116" t="s">
        <v>547</v>
      </c>
      <c r="E222" s="20"/>
      <c r="F222" s="20"/>
      <c r="G222" s="20" t="s">
        <v>756</v>
      </c>
      <c r="H222" s="20"/>
      <c r="I222" s="40">
        <f>DCOUNT(自動集計シートその１!$A$3:$G$1003,自動集計シートその１!$G$3,C221:H222)</f>
        <v>0</v>
      </c>
    </row>
    <row r="223" spans="3:9" ht="24.75" customHeight="1" x14ac:dyDescent="0.15">
      <c r="C223" s="263" t="s">
        <v>1766</v>
      </c>
      <c r="D223" s="20" t="s">
        <v>1768</v>
      </c>
      <c r="E223" s="20" t="s">
        <v>1771</v>
      </c>
      <c r="F223" s="20" t="s">
        <v>1771</v>
      </c>
      <c r="G223" s="20" t="s">
        <v>261</v>
      </c>
      <c r="H223" s="20" t="s">
        <v>261</v>
      </c>
      <c r="I223" s="40" t="s">
        <v>257</v>
      </c>
    </row>
    <row r="224" spans="3:9" ht="24.75" customHeight="1" x14ac:dyDescent="0.15">
      <c r="C224" s="263"/>
      <c r="D224" s="116" t="s">
        <v>548</v>
      </c>
      <c r="E224" s="115" t="s">
        <v>484</v>
      </c>
      <c r="F224" s="20"/>
      <c r="G224" s="20" t="s">
        <v>756</v>
      </c>
      <c r="H224" s="20"/>
      <c r="I224" s="40">
        <f>DCOUNT(自動集計シートその１!$A$3:$G$1003,自動集計シートその１!$G$3,C223:H224)</f>
        <v>0</v>
      </c>
    </row>
    <row r="225" spans="3:9" ht="24.75" customHeight="1" x14ac:dyDescent="0.15">
      <c r="C225" s="263" t="s">
        <v>1767</v>
      </c>
      <c r="D225" s="20" t="s">
        <v>1768</v>
      </c>
      <c r="E225" s="20" t="s">
        <v>1771</v>
      </c>
      <c r="F225" s="20" t="s">
        <v>1771</v>
      </c>
      <c r="G225" s="20" t="s">
        <v>261</v>
      </c>
      <c r="H225" s="20" t="s">
        <v>261</v>
      </c>
      <c r="I225" s="40" t="s">
        <v>257</v>
      </c>
    </row>
    <row r="226" spans="3:9" ht="24.75" customHeight="1" x14ac:dyDescent="0.15">
      <c r="C226" s="263"/>
      <c r="D226" s="116" t="s">
        <v>549</v>
      </c>
      <c r="E226" s="20"/>
      <c r="F226" s="20"/>
      <c r="G226" s="20" t="s">
        <v>756</v>
      </c>
      <c r="H226" s="20"/>
      <c r="I226" s="40">
        <f>DCOUNT(自動集計シートその１!$A$3:$G$1003,自動集計シートその１!$G$3,C225:H226)</f>
        <v>0</v>
      </c>
    </row>
    <row r="227" spans="3:9" ht="24.75" customHeight="1" x14ac:dyDescent="0.15">
      <c r="C227" s="263" t="s">
        <v>1766</v>
      </c>
      <c r="D227" s="20" t="s">
        <v>1768</v>
      </c>
      <c r="E227" s="20" t="s">
        <v>1771</v>
      </c>
      <c r="F227" s="20" t="s">
        <v>1771</v>
      </c>
      <c r="G227" s="20" t="s">
        <v>261</v>
      </c>
      <c r="H227" s="20" t="s">
        <v>261</v>
      </c>
      <c r="I227" s="40" t="s">
        <v>257</v>
      </c>
    </row>
    <row r="228" spans="3:9" ht="24.75" customHeight="1" x14ac:dyDescent="0.15">
      <c r="C228" s="263"/>
      <c r="D228" s="117" t="s">
        <v>550</v>
      </c>
      <c r="G228" s="40" t="s">
        <v>523</v>
      </c>
      <c r="I228" s="40">
        <f>DCOUNT(自動集計シートその１!$A$3:$G$1003,自動集計シートその１!$G$3,C227:H228)</f>
        <v>0</v>
      </c>
    </row>
    <row r="229" spans="3:9" ht="24.75" customHeight="1" x14ac:dyDescent="0.15">
      <c r="C229" s="263" t="s">
        <v>1766</v>
      </c>
      <c r="D229" s="20" t="s">
        <v>1768</v>
      </c>
      <c r="E229" s="20" t="s">
        <v>1773</v>
      </c>
      <c r="F229" s="20" t="s">
        <v>1771</v>
      </c>
      <c r="G229" s="20" t="s">
        <v>261</v>
      </c>
      <c r="H229" s="20" t="s">
        <v>261</v>
      </c>
      <c r="I229" s="40" t="s">
        <v>257</v>
      </c>
    </row>
    <row r="230" spans="3:9" ht="24.75" customHeight="1" x14ac:dyDescent="0.15">
      <c r="C230" s="263"/>
      <c r="D230" s="117" t="s">
        <v>551</v>
      </c>
      <c r="G230" s="40" t="s">
        <v>523</v>
      </c>
      <c r="I230" s="40">
        <f>DCOUNT(自動集計シートその１!$A$3:$G$1003,自動集計シートその１!$G$3,C229:H230)</f>
        <v>0</v>
      </c>
    </row>
    <row r="231" spans="3:9" ht="24.75" customHeight="1" x14ac:dyDescent="0.15">
      <c r="C231" s="263" t="s">
        <v>1766</v>
      </c>
      <c r="D231" s="20" t="s">
        <v>1768</v>
      </c>
      <c r="E231" s="20" t="s">
        <v>1771</v>
      </c>
      <c r="F231" s="20" t="s">
        <v>1771</v>
      </c>
      <c r="G231" s="20" t="s">
        <v>261</v>
      </c>
      <c r="H231" s="20" t="s">
        <v>261</v>
      </c>
      <c r="I231" s="40" t="s">
        <v>257</v>
      </c>
    </row>
    <row r="232" spans="3:9" ht="24.75" customHeight="1" x14ac:dyDescent="0.15">
      <c r="C232" s="263"/>
      <c r="D232" s="117" t="s">
        <v>552</v>
      </c>
      <c r="G232" s="40" t="s">
        <v>523</v>
      </c>
      <c r="I232" s="40">
        <f>DCOUNT(自動集計シートその１!$A$3:$G$1003,自動集計シートその１!$G$3,C231:H232)</f>
        <v>0</v>
      </c>
    </row>
    <row r="233" spans="3:9" ht="24.75" customHeight="1" x14ac:dyDescent="0.15">
      <c r="C233" s="263" t="s">
        <v>1767</v>
      </c>
      <c r="D233" s="20" t="s">
        <v>1768</v>
      </c>
      <c r="E233" s="20" t="s">
        <v>1771</v>
      </c>
      <c r="F233" s="20" t="s">
        <v>1771</v>
      </c>
      <c r="G233" s="20" t="s">
        <v>261</v>
      </c>
      <c r="H233" s="20" t="s">
        <v>261</v>
      </c>
      <c r="I233" s="40" t="s">
        <v>257</v>
      </c>
    </row>
    <row r="234" spans="3:9" ht="24.75" customHeight="1" x14ac:dyDescent="0.15">
      <c r="C234" s="263"/>
      <c r="D234" s="117" t="s">
        <v>553</v>
      </c>
      <c r="G234" s="40" t="s">
        <v>523</v>
      </c>
      <c r="I234" s="40">
        <f>DCOUNT(自動集計シートその１!$A$3:$G$1003,自動集計シートその１!$G$3,C233:H234)</f>
        <v>0</v>
      </c>
    </row>
    <row r="235" spans="3:9" ht="24.75" customHeight="1" x14ac:dyDescent="0.15">
      <c r="C235" s="263" t="s">
        <v>1766</v>
      </c>
      <c r="D235" s="20" t="s">
        <v>1768</v>
      </c>
      <c r="E235" s="20" t="s">
        <v>1771</v>
      </c>
      <c r="F235" s="20" t="s">
        <v>1771</v>
      </c>
      <c r="G235" s="20" t="s">
        <v>261</v>
      </c>
      <c r="H235" s="20" t="s">
        <v>261</v>
      </c>
      <c r="I235" s="40" t="s">
        <v>257</v>
      </c>
    </row>
    <row r="236" spans="3:9" ht="24.75" customHeight="1" x14ac:dyDescent="0.15">
      <c r="C236" s="263"/>
      <c r="D236" s="117" t="s">
        <v>554</v>
      </c>
      <c r="G236" s="40" t="s">
        <v>523</v>
      </c>
      <c r="I236" s="40">
        <f>DCOUNT(自動集計シートその１!$A$3:$G$1003,自動集計シートその１!$G$3,C235:H236)</f>
        <v>0</v>
      </c>
    </row>
    <row r="237" spans="3:9" ht="24.75" customHeight="1" x14ac:dyDescent="0.15">
      <c r="C237" s="263" t="s">
        <v>1766</v>
      </c>
      <c r="D237" s="20" t="s">
        <v>1768</v>
      </c>
      <c r="E237" s="20" t="s">
        <v>1771</v>
      </c>
      <c r="F237" s="20" t="s">
        <v>1771</v>
      </c>
      <c r="G237" s="20" t="s">
        <v>261</v>
      </c>
      <c r="H237" s="20" t="s">
        <v>261</v>
      </c>
      <c r="I237" s="40" t="s">
        <v>257</v>
      </c>
    </row>
    <row r="238" spans="3:9" ht="24.75" customHeight="1" x14ac:dyDescent="0.15">
      <c r="C238" s="263"/>
      <c r="D238" s="117" t="s">
        <v>555</v>
      </c>
      <c r="G238" s="40" t="s">
        <v>523</v>
      </c>
      <c r="I238" s="40">
        <f>DCOUNT(自動集計シートその１!$A$3:$G$1003,自動集計シートその１!$G$3,C237:H238)</f>
        <v>0</v>
      </c>
    </row>
    <row r="239" spans="3:9" ht="24.75" customHeight="1" x14ac:dyDescent="0.15">
      <c r="C239" s="263" t="s">
        <v>1766</v>
      </c>
      <c r="D239" s="20" t="s">
        <v>1768</v>
      </c>
      <c r="E239" s="20" t="s">
        <v>1771</v>
      </c>
      <c r="F239" s="20" t="s">
        <v>1771</v>
      </c>
      <c r="G239" s="20" t="s">
        <v>261</v>
      </c>
      <c r="H239" s="20" t="s">
        <v>261</v>
      </c>
      <c r="I239" s="40" t="s">
        <v>257</v>
      </c>
    </row>
    <row r="240" spans="3:9" ht="24.75" customHeight="1" x14ac:dyDescent="0.15">
      <c r="C240" s="263"/>
      <c r="D240" s="117" t="s">
        <v>556</v>
      </c>
      <c r="E240" s="48"/>
      <c r="F240" s="48"/>
      <c r="G240" s="40" t="s">
        <v>523</v>
      </c>
      <c r="H240" s="118"/>
      <c r="I240" s="40">
        <f>DCOUNT(自動集計シートその１!$A$3:$G$1003,自動集計シートその１!$G$3,C239:H240)</f>
        <v>0</v>
      </c>
    </row>
    <row r="241" spans="3:9" ht="24.75" customHeight="1" x14ac:dyDescent="0.15">
      <c r="C241" s="263" t="s">
        <v>1766</v>
      </c>
      <c r="D241" s="20" t="s">
        <v>1768</v>
      </c>
      <c r="E241" s="20" t="s">
        <v>1771</v>
      </c>
      <c r="F241" s="20" t="s">
        <v>1771</v>
      </c>
      <c r="G241" s="20" t="s">
        <v>261</v>
      </c>
      <c r="H241" s="20" t="s">
        <v>261</v>
      </c>
      <c r="I241" s="40" t="s">
        <v>257</v>
      </c>
    </row>
    <row r="242" spans="3:9" ht="24.75" customHeight="1" x14ac:dyDescent="0.15">
      <c r="C242" s="263"/>
      <c r="D242" s="117" t="s">
        <v>557</v>
      </c>
      <c r="E242" s="48"/>
      <c r="F242" s="48"/>
      <c r="G242" s="40" t="s">
        <v>758</v>
      </c>
      <c r="H242" s="118"/>
      <c r="I242" s="40">
        <f>DCOUNT(自動集計シートその１!$A$3:$G$1003,自動集計シートその１!$G$3,C241:H242)</f>
        <v>0</v>
      </c>
    </row>
    <row r="243" spans="3:9" ht="24.75" customHeight="1" x14ac:dyDescent="0.15">
      <c r="C243" s="263" t="s">
        <v>1766</v>
      </c>
      <c r="D243" s="20" t="s">
        <v>1768</v>
      </c>
      <c r="E243" s="20" t="s">
        <v>1771</v>
      </c>
      <c r="F243" s="20" t="s">
        <v>1771</v>
      </c>
      <c r="G243" s="20" t="s">
        <v>261</v>
      </c>
      <c r="H243" s="20" t="s">
        <v>261</v>
      </c>
      <c r="I243" s="40" t="s">
        <v>257</v>
      </c>
    </row>
    <row r="244" spans="3:9" ht="24.75" customHeight="1" x14ac:dyDescent="0.15">
      <c r="C244" s="263"/>
      <c r="D244" s="117" t="s">
        <v>558</v>
      </c>
      <c r="E244" s="48"/>
      <c r="F244" s="48"/>
      <c r="G244" s="40" t="s">
        <v>523</v>
      </c>
      <c r="I244" s="40">
        <f>DCOUNT(自動集計シートその１!$A$3:$G$1003,自動集計シートその１!$G$3,C243:H244)</f>
        <v>0</v>
      </c>
    </row>
    <row r="245" spans="3:9" ht="24.75" customHeight="1" x14ac:dyDescent="0.15">
      <c r="C245" s="263" t="s">
        <v>1766</v>
      </c>
      <c r="D245" s="20" t="s">
        <v>1768</v>
      </c>
      <c r="E245" s="20" t="s">
        <v>1771</v>
      </c>
      <c r="F245" s="20" t="s">
        <v>1771</v>
      </c>
      <c r="G245" s="20" t="s">
        <v>261</v>
      </c>
      <c r="H245" s="20" t="s">
        <v>261</v>
      </c>
      <c r="I245" s="40" t="s">
        <v>257</v>
      </c>
    </row>
    <row r="246" spans="3:9" ht="24.75" customHeight="1" x14ac:dyDescent="0.15">
      <c r="C246" s="263"/>
      <c r="D246" s="116" t="s">
        <v>559</v>
      </c>
      <c r="E246" s="20"/>
      <c r="F246" s="20"/>
      <c r="G246" s="40" t="s">
        <v>523</v>
      </c>
      <c r="H246" s="20"/>
      <c r="I246" s="40">
        <f>DCOUNT(自動集計シートその１!$A$3:$G$1003,自動集計シートその１!$G$3,C245:H246)</f>
        <v>0</v>
      </c>
    </row>
    <row r="247" spans="3:9" ht="24.75" customHeight="1" x14ac:dyDescent="0.15">
      <c r="C247" s="263" t="s">
        <v>1767</v>
      </c>
      <c r="D247" s="20" t="s">
        <v>1768</v>
      </c>
      <c r="E247" s="20" t="s">
        <v>1771</v>
      </c>
      <c r="F247" s="20" t="s">
        <v>1771</v>
      </c>
      <c r="G247" s="20" t="s">
        <v>261</v>
      </c>
      <c r="H247" s="20" t="s">
        <v>261</v>
      </c>
      <c r="I247" s="40" t="s">
        <v>257</v>
      </c>
    </row>
    <row r="248" spans="3:9" ht="24.75" customHeight="1" x14ac:dyDescent="0.15">
      <c r="C248" s="263"/>
      <c r="D248" s="116" t="s">
        <v>560</v>
      </c>
      <c r="E248" s="20"/>
      <c r="F248" s="20"/>
      <c r="G248" s="20" t="s">
        <v>756</v>
      </c>
      <c r="H248" s="20"/>
      <c r="I248" s="40">
        <f>DCOUNT(自動集計シートその１!$A$3:$G$1003,自動集計シートその１!$G$3,C247:H248)</f>
        <v>0</v>
      </c>
    </row>
    <row r="249" spans="3:9" ht="24.75" customHeight="1" x14ac:dyDescent="0.15">
      <c r="C249" s="263" t="s">
        <v>1767</v>
      </c>
      <c r="D249" s="20" t="s">
        <v>1768</v>
      </c>
      <c r="E249" s="20" t="s">
        <v>1771</v>
      </c>
      <c r="F249" s="20" t="s">
        <v>1771</v>
      </c>
      <c r="G249" s="20" t="s">
        <v>261</v>
      </c>
      <c r="H249" s="20" t="s">
        <v>261</v>
      </c>
      <c r="I249" s="40" t="s">
        <v>257</v>
      </c>
    </row>
    <row r="250" spans="3:9" ht="24.75" customHeight="1" x14ac:dyDescent="0.15">
      <c r="C250" s="263"/>
      <c r="D250" s="116" t="s">
        <v>561</v>
      </c>
      <c r="E250" s="115" t="s">
        <v>484</v>
      </c>
      <c r="F250" s="20"/>
      <c r="G250" s="20" t="s">
        <v>756</v>
      </c>
      <c r="H250" s="20"/>
      <c r="I250" s="40">
        <f>DCOUNT(自動集計シートその１!$A$3:$G$1003,自動集計シートその１!$G$3,C249:H250)</f>
        <v>0</v>
      </c>
    </row>
    <row r="251" spans="3:9" ht="24.75" customHeight="1" x14ac:dyDescent="0.15">
      <c r="C251" s="263" t="s">
        <v>1766</v>
      </c>
      <c r="D251" s="20" t="s">
        <v>1768</v>
      </c>
      <c r="E251" s="20" t="s">
        <v>1771</v>
      </c>
      <c r="F251" s="20" t="s">
        <v>1771</v>
      </c>
      <c r="G251" s="20" t="s">
        <v>261</v>
      </c>
      <c r="H251" s="20" t="s">
        <v>261</v>
      </c>
      <c r="I251" s="40" t="s">
        <v>257</v>
      </c>
    </row>
    <row r="252" spans="3:9" ht="24.75" customHeight="1" x14ac:dyDescent="0.15">
      <c r="C252" s="263"/>
      <c r="D252" s="116" t="s">
        <v>562</v>
      </c>
      <c r="E252" s="20"/>
      <c r="F252" s="20"/>
      <c r="G252" s="20" t="s">
        <v>756</v>
      </c>
      <c r="H252" s="20"/>
      <c r="I252" s="40">
        <f>DCOUNT(自動集計シートその１!$A$3:$G$1003,自動集計シートその１!$G$3,C251:H252)</f>
        <v>0</v>
      </c>
    </row>
    <row r="253" spans="3:9" ht="24.75" customHeight="1" x14ac:dyDescent="0.15">
      <c r="C253" s="263" t="s">
        <v>1767</v>
      </c>
      <c r="D253" s="20" t="s">
        <v>1768</v>
      </c>
      <c r="E253" s="20" t="s">
        <v>1771</v>
      </c>
      <c r="F253" s="20" t="s">
        <v>1771</v>
      </c>
      <c r="G253" s="20" t="s">
        <v>261</v>
      </c>
      <c r="H253" s="20" t="s">
        <v>261</v>
      </c>
      <c r="I253" s="40" t="s">
        <v>257</v>
      </c>
    </row>
    <row r="254" spans="3:9" ht="24.75" customHeight="1" x14ac:dyDescent="0.15">
      <c r="C254" s="263"/>
      <c r="D254" s="116" t="s">
        <v>563</v>
      </c>
      <c r="E254" s="20"/>
      <c r="F254" s="20"/>
      <c r="G254" s="40" t="s">
        <v>523</v>
      </c>
      <c r="H254" s="20"/>
      <c r="I254" s="40">
        <f>DCOUNT(自動集計シートその１!$A$3:$G$1003,自動集計シートその１!$G$3,C253:H254)</f>
        <v>0</v>
      </c>
    </row>
    <row r="255" spans="3:9" ht="24.75" customHeight="1" x14ac:dyDescent="0.15">
      <c r="C255" s="263" t="s">
        <v>1766</v>
      </c>
      <c r="D255" s="20" t="s">
        <v>1768</v>
      </c>
      <c r="E255" s="20" t="s">
        <v>1771</v>
      </c>
      <c r="F255" s="20" t="s">
        <v>1771</v>
      </c>
      <c r="G255" s="20" t="s">
        <v>261</v>
      </c>
      <c r="H255" s="20" t="s">
        <v>261</v>
      </c>
      <c r="I255" s="40" t="s">
        <v>257</v>
      </c>
    </row>
    <row r="256" spans="3:9" ht="24.75" customHeight="1" x14ac:dyDescent="0.15">
      <c r="C256" s="263"/>
      <c r="D256" s="117" t="s">
        <v>564</v>
      </c>
      <c r="E256" s="115" t="s">
        <v>484</v>
      </c>
      <c r="F256" s="48"/>
      <c r="G256" s="20" t="s">
        <v>756</v>
      </c>
      <c r="I256" s="40">
        <f>DCOUNT(自動集計シートその１!$A$3:$G$1003,自動集計シートその１!$G$3,C255:H256)</f>
        <v>0</v>
      </c>
    </row>
    <row r="257" spans="3:9" ht="24.75" customHeight="1" x14ac:dyDescent="0.15">
      <c r="C257" s="263" t="s">
        <v>1767</v>
      </c>
      <c r="D257" s="20" t="s">
        <v>1768</v>
      </c>
      <c r="E257" s="20" t="s">
        <v>1771</v>
      </c>
      <c r="F257" s="20" t="s">
        <v>1771</v>
      </c>
      <c r="G257" s="20" t="s">
        <v>261</v>
      </c>
      <c r="H257" s="20" t="s">
        <v>261</v>
      </c>
      <c r="I257" s="40" t="s">
        <v>257</v>
      </c>
    </row>
    <row r="258" spans="3:9" ht="24.75" customHeight="1" x14ac:dyDescent="0.15">
      <c r="C258" s="263"/>
      <c r="D258" s="116" t="s">
        <v>565</v>
      </c>
      <c r="E258" s="115" t="s">
        <v>484</v>
      </c>
      <c r="F258" s="20"/>
      <c r="G258" s="20" t="s">
        <v>756</v>
      </c>
      <c r="H258" s="20"/>
      <c r="I258" s="40">
        <f>DCOUNT(自動集計シートその１!$A$3:$G$1003,自動集計シートその１!$G$3,C257:H258)</f>
        <v>0</v>
      </c>
    </row>
    <row r="259" spans="3:9" ht="24.75" customHeight="1" x14ac:dyDescent="0.15">
      <c r="C259" s="263" t="s">
        <v>1766</v>
      </c>
      <c r="D259" s="20" t="s">
        <v>1768</v>
      </c>
      <c r="E259" s="20" t="s">
        <v>1771</v>
      </c>
      <c r="F259" s="20" t="s">
        <v>1771</v>
      </c>
      <c r="G259" s="20" t="s">
        <v>261</v>
      </c>
      <c r="H259" s="20" t="s">
        <v>261</v>
      </c>
      <c r="I259" s="40" t="s">
        <v>257</v>
      </c>
    </row>
    <row r="260" spans="3:9" ht="24.75" customHeight="1" x14ac:dyDescent="0.15">
      <c r="C260" s="263"/>
      <c r="D260" s="116" t="s">
        <v>566</v>
      </c>
      <c r="E260" s="20"/>
      <c r="F260" s="20"/>
      <c r="G260" s="20" t="s">
        <v>756</v>
      </c>
      <c r="H260" s="20"/>
      <c r="I260" s="40">
        <f>DCOUNT(自動集計シートその１!$A$3:$G$1003,自動集計シートその１!$G$3,C259:H260)</f>
        <v>0</v>
      </c>
    </row>
    <row r="261" spans="3:9" ht="24.75" customHeight="1" x14ac:dyDescent="0.15">
      <c r="C261" s="263" t="s">
        <v>1766</v>
      </c>
      <c r="D261" s="20" t="s">
        <v>1768</v>
      </c>
      <c r="E261" s="20" t="s">
        <v>1771</v>
      </c>
      <c r="F261" s="20" t="s">
        <v>1771</v>
      </c>
      <c r="G261" s="20" t="s">
        <v>261</v>
      </c>
      <c r="H261" s="20" t="s">
        <v>261</v>
      </c>
      <c r="I261" s="40" t="s">
        <v>257</v>
      </c>
    </row>
    <row r="262" spans="3:9" ht="24.75" customHeight="1" x14ac:dyDescent="0.15">
      <c r="C262" s="263"/>
      <c r="D262" s="116" t="s">
        <v>567</v>
      </c>
      <c r="E262" s="20"/>
      <c r="F262" s="20"/>
      <c r="G262" s="40" t="s">
        <v>523</v>
      </c>
      <c r="H262" s="20"/>
      <c r="I262" s="40">
        <f>DCOUNT(自動集計シートその１!$A$3:$G$1003,自動集計シートその１!$G$3,C261:H262)</f>
        <v>0</v>
      </c>
    </row>
    <row r="263" spans="3:9" ht="24.75" customHeight="1" x14ac:dyDescent="0.15">
      <c r="C263" s="263" t="s">
        <v>1767</v>
      </c>
      <c r="D263" s="20" t="s">
        <v>1768</v>
      </c>
      <c r="E263" s="20" t="s">
        <v>1771</v>
      </c>
      <c r="F263" s="20" t="s">
        <v>1771</v>
      </c>
      <c r="G263" s="20" t="s">
        <v>261</v>
      </c>
      <c r="H263" s="20" t="s">
        <v>261</v>
      </c>
      <c r="I263" s="40" t="s">
        <v>257</v>
      </c>
    </row>
    <row r="264" spans="3:9" ht="24.75" customHeight="1" x14ac:dyDescent="0.15">
      <c r="C264" s="263"/>
      <c r="D264" s="116" t="s">
        <v>568</v>
      </c>
      <c r="E264" s="20"/>
      <c r="F264" s="20"/>
      <c r="G264" s="20" t="s">
        <v>756</v>
      </c>
      <c r="H264" s="20"/>
      <c r="I264" s="40">
        <f>DCOUNT(自動集計シートその１!$A$3:$G$1003,自動集計シートその１!$G$3,C263:H264)</f>
        <v>0</v>
      </c>
    </row>
    <row r="265" spans="3:9" ht="24.75" customHeight="1" x14ac:dyDescent="0.15">
      <c r="C265" s="263" t="s">
        <v>1766</v>
      </c>
      <c r="D265" s="20" t="s">
        <v>1768</v>
      </c>
      <c r="E265" s="20" t="s">
        <v>1771</v>
      </c>
      <c r="F265" s="20" t="s">
        <v>1771</v>
      </c>
      <c r="G265" s="20" t="s">
        <v>261</v>
      </c>
      <c r="H265" s="20" t="s">
        <v>261</v>
      </c>
      <c r="I265" s="40" t="s">
        <v>257</v>
      </c>
    </row>
    <row r="266" spans="3:9" ht="24.75" customHeight="1" x14ac:dyDescent="0.15">
      <c r="C266" s="263"/>
      <c r="D266" s="116" t="s">
        <v>569</v>
      </c>
      <c r="E266" s="20"/>
      <c r="F266" s="20"/>
      <c r="G266" s="20" t="s">
        <v>756</v>
      </c>
      <c r="H266" s="20"/>
      <c r="I266" s="40">
        <f>DCOUNT(自動集計シートその１!$A$3:$G$1003,自動集計シートその１!$G$3,C265:H266)</f>
        <v>0</v>
      </c>
    </row>
    <row r="267" spans="3:9" ht="24.75" customHeight="1" x14ac:dyDescent="0.15">
      <c r="C267" s="263" t="s">
        <v>1767</v>
      </c>
      <c r="D267" s="20" t="s">
        <v>1768</v>
      </c>
      <c r="E267" s="20" t="s">
        <v>1771</v>
      </c>
      <c r="F267" s="20" t="s">
        <v>1771</v>
      </c>
      <c r="G267" s="20" t="s">
        <v>261</v>
      </c>
      <c r="H267" s="20" t="s">
        <v>261</v>
      </c>
      <c r="I267" s="40" t="s">
        <v>257</v>
      </c>
    </row>
    <row r="268" spans="3:9" ht="24.75" customHeight="1" x14ac:dyDescent="0.15">
      <c r="C268" s="263"/>
      <c r="D268" s="116" t="s">
        <v>570</v>
      </c>
      <c r="E268" s="20"/>
      <c r="F268" s="20"/>
      <c r="G268" s="20" t="s">
        <v>756</v>
      </c>
      <c r="H268" s="20"/>
      <c r="I268" s="40">
        <f>DCOUNT(自動集計シートその１!$A$3:$G$1003,自動集計シートその１!$G$3,C267:H268)</f>
        <v>0</v>
      </c>
    </row>
    <row r="269" spans="3:9" ht="24.75" customHeight="1" x14ac:dyDescent="0.15">
      <c r="C269" s="263" t="s">
        <v>1766</v>
      </c>
      <c r="D269" s="20" t="s">
        <v>1768</v>
      </c>
      <c r="E269" s="20" t="s">
        <v>1771</v>
      </c>
      <c r="F269" s="20" t="s">
        <v>1773</v>
      </c>
      <c r="G269" s="20" t="s">
        <v>261</v>
      </c>
      <c r="H269" s="20" t="s">
        <v>261</v>
      </c>
      <c r="I269" s="40" t="s">
        <v>257</v>
      </c>
    </row>
    <row r="270" spans="3:9" ht="24.75" customHeight="1" x14ac:dyDescent="0.15">
      <c r="C270" s="263"/>
      <c r="D270" s="117" t="s">
        <v>571</v>
      </c>
      <c r="G270" s="40" t="s">
        <v>754</v>
      </c>
      <c r="I270" s="40">
        <f>DCOUNT(自動集計シートその１!$A$3:$G$1003,自動集計シートその１!$G$3,C269:H270)</f>
        <v>0</v>
      </c>
    </row>
    <row r="271" spans="3:9" ht="24.75" customHeight="1" x14ac:dyDescent="0.15">
      <c r="C271" s="263" t="s">
        <v>1766</v>
      </c>
      <c r="D271" s="20" t="s">
        <v>1768</v>
      </c>
      <c r="E271" s="20" t="s">
        <v>1771</v>
      </c>
      <c r="F271" s="20" t="s">
        <v>1771</v>
      </c>
      <c r="G271" s="20" t="s">
        <v>261</v>
      </c>
      <c r="H271" s="20" t="s">
        <v>261</v>
      </c>
      <c r="I271" s="40" t="s">
        <v>257</v>
      </c>
    </row>
    <row r="272" spans="3:9" ht="24.75" customHeight="1" x14ac:dyDescent="0.15">
      <c r="C272" s="263"/>
      <c r="D272" s="117" t="s">
        <v>572</v>
      </c>
      <c r="E272" s="115" t="s">
        <v>484</v>
      </c>
      <c r="G272" s="40" t="s">
        <v>754</v>
      </c>
      <c r="I272" s="40">
        <f>DCOUNT(自動集計シートその１!$A$3:$G$1003,自動集計シートその１!$G$3,C271:H272)</f>
        <v>0</v>
      </c>
    </row>
    <row r="273" spans="1:9" ht="24.75" customHeight="1" x14ac:dyDescent="0.15">
      <c r="C273" s="263"/>
      <c r="G273" s="20"/>
      <c r="H273" s="20"/>
    </row>
    <row r="274" spans="1:9" ht="24.75" customHeight="1" x14ac:dyDescent="0.15">
      <c r="A274" s="205" t="s">
        <v>512</v>
      </c>
      <c r="B274" s="114" t="s">
        <v>201</v>
      </c>
      <c r="C274" s="263"/>
      <c r="D274" s="40" t="s">
        <v>256</v>
      </c>
      <c r="I274" s="40">
        <f>SUM(I163:I273)</f>
        <v>0</v>
      </c>
    </row>
    <row r="275" spans="1:9" ht="24.75" customHeight="1" x14ac:dyDescent="0.15">
      <c r="C275" s="263"/>
      <c r="G275" s="20"/>
      <c r="H275" s="20"/>
    </row>
    <row r="276" spans="1:9" ht="24.75" customHeight="1" x14ac:dyDescent="0.15">
      <c r="A276" s="205" t="s">
        <v>512</v>
      </c>
      <c r="B276" s="114" t="s">
        <v>379</v>
      </c>
      <c r="C276" s="263" t="s">
        <v>1766</v>
      </c>
      <c r="D276" s="20" t="s">
        <v>1768</v>
      </c>
      <c r="E276" s="20" t="s">
        <v>1771</v>
      </c>
      <c r="F276" s="20" t="s">
        <v>1771</v>
      </c>
      <c r="G276" s="20" t="s">
        <v>261</v>
      </c>
      <c r="H276" s="20" t="s">
        <v>261</v>
      </c>
      <c r="I276" s="40" t="s">
        <v>257</v>
      </c>
    </row>
    <row r="277" spans="1:9" ht="24.75" customHeight="1" x14ac:dyDescent="0.15">
      <c r="A277" s="40" t="s">
        <v>1158</v>
      </c>
      <c r="C277" s="263"/>
      <c r="D277" s="117" t="s">
        <v>573</v>
      </c>
      <c r="G277" s="40" t="s">
        <v>754</v>
      </c>
      <c r="I277" s="40">
        <f>DCOUNT(自動集計シートその１!$A$3:$G$1003,自動集計シートその１!$G$3,C276:H277)</f>
        <v>0</v>
      </c>
    </row>
    <row r="278" spans="1:9" ht="24.75" customHeight="1" x14ac:dyDescent="0.15">
      <c r="C278" s="263" t="s">
        <v>1766</v>
      </c>
      <c r="D278" s="20" t="s">
        <v>1768</v>
      </c>
      <c r="E278" s="20" t="s">
        <v>1773</v>
      </c>
      <c r="F278" s="20" t="s">
        <v>1771</v>
      </c>
      <c r="G278" s="20" t="s">
        <v>261</v>
      </c>
      <c r="H278" s="20" t="s">
        <v>261</v>
      </c>
      <c r="I278" s="40" t="s">
        <v>257</v>
      </c>
    </row>
    <row r="279" spans="1:9" ht="24.75" customHeight="1" x14ac:dyDescent="0.15">
      <c r="C279" s="263"/>
      <c r="D279" s="117" t="s">
        <v>525</v>
      </c>
      <c r="E279" s="115" t="s">
        <v>513</v>
      </c>
      <c r="F279" s="115" t="s">
        <v>514</v>
      </c>
      <c r="G279" s="40" t="s">
        <v>523</v>
      </c>
      <c r="I279" s="40">
        <f>DCOUNT(自動集計シートその１!$A$3:$G$1003,自動集計シートその１!$G$3,C278:H279)</f>
        <v>0</v>
      </c>
    </row>
    <row r="280" spans="1:9" ht="24.75" customHeight="1" x14ac:dyDescent="0.15">
      <c r="C280" s="263" t="s">
        <v>1766</v>
      </c>
      <c r="D280" s="20" t="s">
        <v>1768</v>
      </c>
      <c r="E280" s="20" t="s">
        <v>1771</v>
      </c>
      <c r="F280" s="20" t="s">
        <v>1771</v>
      </c>
      <c r="G280" s="20" t="s">
        <v>261</v>
      </c>
      <c r="H280" s="20" t="s">
        <v>261</v>
      </c>
      <c r="I280" s="40" t="s">
        <v>257</v>
      </c>
    </row>
    <row r="281" spans="1:9" ht="24.75" customHeight="1" x14ac:dyDescent="0.15">
      <c r="C281" s="263"/>
      <c r="D281" s="117" t="s">
        <v>574</v>
      </c>
      <c r="E281" s="115" t="s">
        <v>513</v>
      </c>
      <c r="F281" s="115" t="s">
        <v>514</v>
      </c>
      <c r="G281" s="40" t="s">
        <v>523</v>
      </c>
      <c r="I281" s="40">
        <f>DCOUNT(自動集計シートその１!$A$3:$G$1003,自動集計シートその１!$G$3,C280:H281)</f>
        <v>0</v>
      </c>
    </row>
    <row r="282" spans="1:9" ht="24.75" customHeight="1" x14ac:dyDescent="0.15">
      <c r="C282" s="263" t="s">
        <v>1767</v>
      </c>
      <c r="D282" s="20" t="s">
        <v>1768</v>
      </c>
      <c r="E282" s="20" t="s">
        <v>1771</v>
      </c>
      <c r="F282" s="20" t="s">
        <v>1771</v>
      </c>
      <c r="G282" s="20" t="s">
        <v>261</v>
      </c>
      <c r="H282" s="20" t="s">
        <v>261</v>
      </c>
      <c r="I282" s="40" t="s">
        <v>257</v>
      </c>
    </row>
    <row r="283" spans="1:9" ht="24.75" customHeight="1" x14ac:dyDescent="0.15">
      <c r="C283" s="263"/>
      <c r="D283" s="117" t="s">
        <v>575</v>
      </c>
      <c r="G283" s="40" t="s">
        <v>754</v>
      </c>
      <c r="I283" s="40">
        <f>DCOUNT(自動集計シートその１!$A$3:$G$1003,自動集計シートその１!$G$3,C282:H283)</f>
        <v>0</v>
      </c>
    </row>
    <row r="284" spans="1:9" ht="24.75" customHeight="1" x14ac:dyDescent="0.15">
      <c r="C284" s="263" t="s">
        <v>1766</v>
      </c>
      <c r="D284" s="20" t="s">
        <v>1768</v>
      </c>
      <c r="E284" s="20" t="s">
        <v>1771</v>
      </c>
      <c r="F284" s="20" t="s">
        <v>1771</v>
      </c>
      <c r="G284" s="20" t="s">
        <v>261</v>
      </c>
      <c r="H284" s="20" t="s">
        <v>261</v>
      </c>
      <c r="I284" s="40" t="s">
        <v>257</v>
      </c>
    </row>
    <row r="285" spans="1:9" ht="24.75" customHeight="1" x14ac:dyDescent="0.15">
      <c r="C285" s="263"/>
      <c r="D285" s="117" t="s">
        <v>576</v>
      </c>
      <c r="G285" s="40" t="s">
        <v>754</v>
      </c>
      <c r="I285" s="40">
        <f>DCOUNT(自動集計シートその１!$A$3:$G$1003,自動集計シートその１!$G$3,C284:H285)</f>
        <v>0</v>
      </c>
    </row>
    <row r="286" spans="1:9" ht="24.75" customHeight="1" x14ac:dyDescent="0.15">
      <c r="C286" s="263" t="s">
        <v>1767</v>
      </c>
      <c r="D286" s="20" t="s">
        <v>1768</v>
      </c>
      <c r="E286" s="20" t="s">
        <v>1771</v>
      </c>
      <c r="F286" s="20" t="s">
        <v>1771</v>
      </c>
      <c r="G286" s="20" t="s">
        <v>261</v>
      </c>
      <c r="H286" s="20" t="s">
        <v>261</v>
      </c>
      <c r="I286" s="40" t="s">
        <v>257</v>
      </c>
    </row>
    <row r="287" spans="1:9" ht="24.75" customHeight="1" x14ac:dyDescent="0.15">
      <c r="C287" s="263"/>
      <c r="D287" s="117" t="s">
        <v>577</v>
      </c>
      <c r="G287" s="40" t="s">
        <v>754</v>
      </c>
      <c r="I287" s="40">
        <f>DCOUNT(自動集計シートその１!$A$3:$G$1003,自動集計シートその１!$G$3,C286:H287)</f>
        <v>0</v>
      </c>
    </row>
    <row r="288" spans="1:9" ht="24.75" customHeight="1" x14ac:dyDescent="0.15">
      <c r="C288" s="263" t="s">
        <v>1766</v>
      </c>
      <c r="D288" s="20" t="s">
        <v>1768</v>
      </c>
      <c r="E288" s="20" t="s">
        <v>1771</v>
      </c>
      <c r="F288" s="20" t="s">
        <v>1771</v>
      </c>
      <c r="G288" s="20" t="s">
        <v>261</v>
      </c>
      <c r="H288" s="20" t="s">
        <v>261</v>
      </c>
      <c r="I288" s="40" t="s">
        <v>257</v>
      </c>
    </row>
    <row r="289" spans="3:9" ht="24.75" customHeight="1" x14ac:dyDescent="0.15">
      <c r="C289" s="263"/>
      <c r="D289" s="117" t="s">
        <v>578</v>
      </c>
      <c r="E289" s="115" t="s">
        <v>462</v>
      </c>
      <c r="F289" s="240" t="s">
        <v>1449</v>
      </c>
      <c r="G289" s="40" t="s">
        <v>523</v>
      </c>
      <c r="I289" s="40">
        <f>DCOUNT(自動集計シートその１!$A$3:$G$1003,自動集計シートその１!$G$3,C288:H289)</f>
        <v>0</v>
      </c>
    </row>
    <row r="290" spans="3:9" ht="24.75" customHeight="1" x14ac:dyDescent="0.15">
      <c r="C290" s="263" t="s">
        <v>1766</v>
      </c>
      <c r="D290" s="20" t="s">
        <v>1768</v>
      </c>
      <c r="E290" s="20" t="s">
        <v>1771</v>
      </c>
      <c r="F290" s="20" t="s">
        <v>1771</v>
      </c>
      <c r="G290" s="20" t="s">
        <v>261</v>
      </c>
      <c r="H290" s="20" t="s">
        <v>261</v>
      </c>
      <c r="I290" s="40" t="s">
        <v>257</v>
      </c>
    </row>
    <row r="291" spans="3:9" ht="24.75" customHeight="1" x14ac:dyDescent="0.15">
      <c r="C291" s="263"/>
      <c r="D291" s="117" t="s">
        <v>579</v>
      </c>
      <c r="E291" s="115" t="s">
        <v>462</v>
      </c>
      <c r="F291" s="240" t="s">
        <v>1450</v>
      </c>
      <c r="G291" s="40" t="s">
        <v>523</v>
      </c>
      <c r="I291" s="40">
        <f>DCOUNT(自動集計シートその１!$A$3:$G$1003,自動集計シートその１!$G$3,C290:H291)</f>
        <v>0</v>
      </c>
    </row>
    <row r="292" spans="3:9" ht="24.75" customHeight="1" x14ac:dyDescent="0.15">
      <c r="C292" s="263" t="s">
        <v>1766</v>
      </c>
      <c r="D292" s="20" t="s">
        <v>1768</v>
      </c>
      <c r="E292" s="20" t="s">
        <v>1771</v>
      </c>
      <c r="F292" s="20" t="s">
        <v>1771</v>
      </c>
      <c r="G292" s="20" t="s">
        <v>261</v>
      </c>
      <c r="H292" s="20" t="s">
        <v>261</v>
      </c>
      <c r="I292" s="40" t="s">
        <v>257</v>
      </c>
    </row>
    <row r="293" spans="3:9" ht="24.75" customHeight="1" x14ac:dyDescent="0.15">
      <c r="C293" s="263"/>
      <c r="D293" s="117" t="s">
        <v>580</v>
      </c>
      <c r="E293" s="115" t="s">
        <v>462</v>
      </c>
      <c r="F293" s="240" t="s">
        <v>1450</v>
      </c>
      <c r="G293" s="40" t="s">
        <v>523</v>
      </c>
      <c r="I293" s="40">
        <f>DCOUNT(自動集計シートその１!$A$3:$G$1003,自動集計シートその１!$G$3,C292:H293)</f>
        <v>0</v>
      </c>
    </row>
    <row r="294" spans="3:9" ht="24.75" customHeight="1" x14ac:dyDescent="0.15">
      <c r="C294" s="263" t="s">
        <v>1767</v>
      </c>
      <c r="D294" s="20" t="s">
        <v>1768</v>
      </c>
      <c r="E294" s="20" t="s">
        <v>1771</v>
      </c>
      <c r="F294" s="20" t="s">
        <v>1771</v>
      </c>
      <c r="G294" s="20" t="s">
        <v>261</v>
      </c>
      <c r="H294" s="20" t="s">
        <v>261</v>
      </c>
      <c r="I294" s="40" t="s">
        <v>257</v>
      </c>
    </row>
    <row r="295" spans="3:9" ht="24.75" customHeight="1" x14ac:dyDescent="0.15">
      <c r="C295" s="263"/>
      <c r="D295" s="117" t="s">
        <v>572</v>
      </c>
      <c r="E295" s="115" t="s">
        <v>513</v>
      </c>
      <c r="F295" s="115" t="s">
        <v>514</v>
      </c>
      <c r="G295" s="40" t="s">
        <v>754</v>
      </c>
      <c r="I295" s="40">
        <f>DCOUNT(自動集計シートその１!$A$3:$G$1003,自動集計シートその１!$G$3,C294:H295)</f>
        <v>0</v>
      </c>
    </row>
    <row r="296" spans="3:9" ht="24.75" customHeight="1" x14ac:dyDescent="0.15">
      <c r="C296" s="263" t="s">
        <v>1766</v>
      </c>
      <c r="D296" s="20" t="s">
        <v>1768</v>
      </c>
      <c r="E296" s="20" t="s">
        <v>1771</v>
      </c>
      <c r="F296" s="20" t="s">
        <v>1771</v>
      </c>
      <c r="G296" s="20" t="s">
        <v>261</v>
      </c>
      <c r="H296" s="20" t="s">
        <v>261</v>
      </c>
      <c r="I296" s="40" t="s">
        <v>257</v>
      </c>
    </row>
    <row r="297" spans="3:9" ht="24.75" customHeight="1" x14ac:dyDescent="0.15">
      <c r="C297" s="263"/>
      <c r="D297" s="117" t="s">
        <v>581</v>
      </c>
      <c r="E297" s="115" t="s">
        <v>513</v>
      </c>
      <c r="F297" s="115" t="s">
        <v>514</v>
      </c>
      <c r="G297" s="40" t="s">
        <v>754</v>
      </c>
      <c r="I297" s="40">
        <f>DCOUNT(自動集計シートその１!$A$3:$G$1003,自動集計シートその１!$G$3,C296:H297)</f>
        <v>0</v>
      </c>
    </row>
    <row r="298" spans="3:9" ht="24.75" customHeight="1" x14ac:dyDescent="0.15">
      <c r="C298" s="263" t="s">
        <v>1767</v>
      </c>
      <c r="D298" s="20" t="s">
        <v>1768</v>
      </c>
      <c r="E298" s="20" t="s">
        <v>1771</v>
      </c>
      <c r="F298" s="20" t="s">
        <v>1771</v>
      </c>
      <c r="G298" s="20" t="s">
        <v>261</v>
      </c>
      <c r="H298" s="20" t="s">
        <v>261</v>
      </c>
      <c r="I298" s="40" t="s">
        <v>257</v>
      </c>
    </row>
    <row r="299" spans="3:9" ht="24.75" customHeight="1" x14ac:dyDescent="0.15">
      <c r="C299" s="263"/>
      <c r="D299" s="117" t="s">
        <v>582</v>
      </c>
      <c r="E299" s="115" t="s">
        <v>513</v>
      </c>
      <c r="F299" s="115" t="s">
        <v>514</v>
      </c>
      <c r="G299" s="40" t="s">
        <v>754</v>
      </c>
      <c r="I299" s="40">
        <f>DCOUNT(自動集計シートその１!$A$3:$G$1003,自動集計シートその１!$G$3,C298:H299)</f>
        <v>0</v>
      </c>
    </row>
    <row r="300" spans="3:9" ht="24.75" customHeight="1" x14ac:dyDescent="0.15">
      <c r="C300" s="263" t="s">
        <v>1766</v>
      </c>
      <c r="D300" s="20" t="s">
        <v>1768</v>
      </c>
      <c r="E300" s="20" t="s">
        <v>1771</v>
      </c>
      <c r="F300" s="20" t="s">
        <v>1771</v>
      </c>
      <c r="G300" s="20" t="s">
        <v>261</v>
      </c>
      <c r="H300" s="20" t="s">
        <v>261</v>
      </c>
      <c r="I300" s="40" t="s">
        <v>257</v>
      </c>
    </row>
    <row r="301" spans="3:9" ht="24.75" customHeight="1" x14ac:dyDescent="0.15">
      <c r="C301" s="263"/>
      <c r="D301" s="117" t="s">
        <v>583</v>
      </c>
      <c r="E301" s="115" t="s">
        <v>513</v>
      </c>
      <c r="F301" s="115" t="s">
        <v>514</v>
      </c>
      <c r="G301" s="40" t="s">
        <v>754</v>
      </c>
      <c r="I301" s="40">
        <f>DCOUNT(自動集計シートその１!$A$3:$G$1003,自動集計シートその１!$G$3,C300:H301)</f>
        <v>0</v>
      </c>
    </row>
    <row r="302" spans="3:9" ht="24.75" customHeight="1" x14ac:dyDescent="0.15">
      <c r="C302" s="263" t="s">
        <v>1766</v>
      </c>
      <c r="D302" s="20" t="s">
        <v>1768</v>
      </c>
      <c r="E302" s="20" t="s">
        <v>1771</v>
      </c>
      <c r="F302" s="20" t="s">
        <v>1771</v>
      </c>
      <c r="G302" s="20" t="s">
        <v>261</v>
      </c>
      <c r="H302" s="20" t="s">
        <v>261</v>
      </c>
      <c r="I302" s="40" t="s">
        <v>257</v>
      </c>
    </row>
    <row r="303" spans="3:9" ht="24.75" customHeight="1" x14ac:dyDescent="0.15">
      <c r="C303" s="263"/>
      <c r="D303" s="117" t="s">
        <v>584</v>
      </c>
      <c r="G303" s="40" t="s">
        <v>754</v>
      </c>
      <c r="I303" s="40">
        <f>DCOUNT(自動集計シートその１!$A$3:$G$1003,自動集計シートその１!$G$3,C302:H303)</f>
        <v>0</v>
      </c>
    </row>
    <row r="304" spans="3:9" ht="24.75" customHeight="1" x14ac:dyDescent="0.15">
      <c r="C304" s="263" t="s">
        <v>1766</v>
      </c>
      <c r="D304" s="20" t="s">
        <v>1768</v>
      </c>
      <c r="E304" s="20" t="s">
        <v>1771</v>
      </c>
      <c r="F304" s="20" t="s">
        <v>1771</v>
      </c>
      <c r="G304" s="20" t="s">
        <v>261</v>
      </c>
      <c r="H304" s="20" t="s">
        <v>261</v>
      </c>
      <c r="I304" s="40" t="s">
        <v>257</v>
      </c>
    </row>
    <row r="305" spans="1:9" ht="24.75" customHeight="1" x14ac:dyDescent="0.15">
      <c r="C305" s="263"/>
      <c r="D305" s="117" t="s">
        <v>585</v>
      </c>
      <c r="G305" s="20" t="s">
        <v>754</v>
      </c>
      <c r="H305" s="20"/>
      <c r="I305" s="40">
        <f>DCOUNT(自動集計シートその１!$A$3:$G$1003,自動集計シートその１!$G$3,C304:H305)</f>
        <v>0</v>
      </c>
    </row>
    <row r="306" spans="1:9" ht="24.75" customHeight="1" x14ac:dyDescent="0.15">
      <c r="C306" s="263" t="s">
        <v>1766</v>
      </c>
      <c r="D306" s="20" t="s">
        <v>1768</v>
      </c>
      <c r="E306" s="20" t="s">
        <v>1771</v>
      </c>
      <c r="F306" s="20" t="s">
        <v>1771</v>
      </c>
      <c r="G306" s="20" t="s">
        <v>261</v>
      </c>
      <c r="H306" s="20" t="s">
        <v>261</v>
      </c>
      <c r="I306" s="40" t="s">
        <v>257</v>
      </c>
    </row>
    <row r="307" spans="1:9" ht="24.75" customHeight="1" x14ac:dyDescent="0.15">
      <c r="C307" s="263"/>
      <c r="D307" s="117" t="s">
        <v>586</v>
      </c>
      <c r="G307" s="40" t="s">
        <v>754</v>
      </c>
      <c r="I307" s="40">
        <f>DCOUNT(自動集計シートその１!$A$3:$G$1003,自動集計シートその１!$G$3,C306:H307)</f>
        <v>0</v>
      </c>
    </row>
    <row r="308" spans="1:9" ht="24.75" customHeight="1" x14ac:dyDescent="0.15">
      <c r="C308" s="263" t="s">
        <v>1766</v>
      </c>
      <c r="D308" s="20" t="s">
        <v>1768</v>
      </c>
      <c r="E308" s="20" t="s">
        <v>1771</v>
      </c>
      <c r="F308" s="20" t="s">
        <v>1771</v>
      </c>
      <c r="G308" s="20" t="s">
        <v>261</v>
      </c>
      <c r="H308" s="20" t="s">
        <v>261</v>
      </c>
      <c r="I308" s="40" t="s">
        <v>257</v>
      </c>
    </row>
    <row r="309" spans="1:9" ht="24.75" customHeight="1" x14ac:dyDescent="0.15">
      <c r="C309" s="263"/>
      <c r="D309" s="117" t="s">
        <v>587</v>
      </c>
      <c r="G309" s="40" t="s">
        <v>754</v>
      </c>
      <c r="I309" s="40">
        <f>DCOUNT(自動集計シートその１!$A$3:$G$1003,自動集計シートその１!$G$3,C308:H309)</f>
        <v>0</v>
      </c>
    </row>
    <row r="310" spans="1:9" ht="24.75" customHeight="1" x14ac:dyDescent="0.15">
      <c r="C310" s="263" t="s">
        <v>1766</v>
      </c>
      <c r="D310" s="20" t="s">
        <v>1768</v>
      </c>
      <c r="E310" s="20" t="s">
        <v>1771</v>
      </c>
      <c r="F310" s="20" t="s">
        <v>1771</v>
      </c>
      <c r="G310" s="20" t="s">
        <v>261</v>
      </c>
      <c r="H310" s="20" t="s">
        <v>261</v>
      </c>
      <c r="I310" s="40" t="s">
        <v>257</v>
      </c>
    </row>
    <row r="311" spans="1:9" ht="24.75" customHeight="1" x14ac:dyDescent="0.15">
      <c r="C311" s="263"/>
      <c r="D311" s="117" t="s">
        <v>588</v>
      </c>
      <c r="G311" s="40" t="s">
        <v>754</v>
      </c>
      <c r="I311" s="40">
        <f>DCOUNT(自動集計シートその１!$A$3:$G$1003,自動集計シートその１!$G$3,C310:H311)</f>
        <v>0</v>
      </c>
    </row>
    <row r="312" spans="1:9" ht="24.75" customHeight="1" x14ac:dyDescent="0.15">
      <c r="C312" s="263" t="s">
        <v>1766</v>
      </c>
      <c r="D312" s="20" t="s">
        <v>1768</v>
      </c>
      <c r="E312" s="20" t="s">
        <v>1771</v>
      </c>
      <c r="F312" s="20" t="s">
        <v>1771</v>
      </c>
      <c r="G312" s="20" t="s">
        <v>261</v>
      </c>
      <c r="H312" s="20" t="s">
        <v>261</v>
      </c>
      <c r="I312" s="40" t="s">
        <v>257</v>
      </c>
    </row>
    <row r="313" spans="1:9" ht="24.75" customHeight="1" x14ac:dyDescent="0.15">
      <c r="C313" s="263"/>
      <c r="D313" s="117" t="s">
        <v>589</v>
      </c>
      <c r="G313" s="40" t="s">
        <v>754</v>
      </c>
      <c r="I313" s="40">
        <f>DCOUNT(自動集計シートその１!$A$3:$G$1003,自動集計シートその１!$G$3,C312:H313)</f>
        <v>0</v>
      </c>
    </row>
    <row r="314" spans="1:9" ht="24.75" customHeight="1" x14ac:dyDescent="0.15">
      <c r="C314" s="263" t="s">
        <v>1766</v>
      </c>
      <c r="D314" s="20" t="s">
        <v>1768</v>
      </c>
      <c r="E314" s="20" t="s">
        <v>1771</v>
      </c>
      <c r="F314" s="20" t="s">
        <v>1771</v>
      </c>
      <c r="G314" s="20" t="s">
        <v>261</v>
      </c>
      <c r="H314" s="20" t="s">
        <v>261</v>
      </c>
      <c r="I314" s="40" t="s">
        <v>257</v>
      </c>
    </row>
    <row r="315" spans="1:9" ht="24.75" customHeight="1" x14ac:dyDescent="0.15">
      <c r="C315" s="263"/>
      <c r="D315" s="117" t="s">
        <v>590</v>
      </c>
      <c r="G315" s="40" t="s">
        <v>754</v>
      </c>
      <c r="I315" s="40">
        <f>DCOUNT(自動集計シートその１!$A$3:$G$1003,自動集計シートその１!$G$3,C314:H315)</f>
        <v>0</v>
      </c>
    </row>
    <row r="316" spans="1:9" ht="24.75" customHeight="1" x14ac:dyDescent="0.15">
      <c r="C316" s="263" t="s">
        <v>1767</v>
      </c>
      <c r="D316" s="20" t="s">
        <v>1768</v>
      </c>
      <c r="E316" s="20" t="s">
        <v>1771</v>
      </c>
      <c r="F316" s="20" t="s">
        <v>1771</v>
      </c>
      <c r="G316" s="20" t="s">
        <v>261</v>
      </c>
      <c r="H316" s="20" t="s">
        <v>261</v>
      </c>
      <c r="I316" s="40" t="s">
        <v>257</v>
      </c>
    </row>
    <row r="317" spans="1:9" ht="24.75" customHeight="1" x14ac:dyDescent="0.15">
      <c r="C317" s="263"/>
      <c r="D317" s="117" t="s">
        <v>591</v>
      </c>
      <c r="G317" s="20" t="s">
        <v>754</v>
      </c>
      <c r="H317" s="20"/>
      <c r="I317" s="40">
        <f>DCOUNT(自動集計シートその１!$A$3:$G$1003,自動集計シートその１!$G$3,C316:H317)</f>
        <v>0</v>
      </c>
    </row>
    <row r="318" spans="1:9" ht="24.75" customHeight="1" x14ac:dyDescent="0.15">
      <c r="C318" s="263"/>
      <c r="D318" s="20"/>
      <c r="E318" s="20"/>
      <c r="F318" s="20"/>
      <c r="G318" s="20"/>
      <c r="H318" s="20"/>
    </row>
    <row r="319" spans="1:9" ht="24.75" customHeight="1" x14ac:dyDescent="0.15">
      <c r="A319" s="205" t="s">
        <v>512</v>
      </c>
      <c r="B319" s="114" t="s">
        <v>379</v>
      </c>
      <c r="C319" s="263"/>
      <c r="D319" s="40" t="s">
        <v>256</v>
      </c>
      <c r="I319" s="40">
        <f>SUM(I276:I318)</f>
        <v>0</v>
      </c>
    </row>
    <row r="320" spans="1:9" ht="24.75" customHeight="1" x14ac:dyDescent="0.15">
      <c r="C320" s="263"/>
      <c r="G320" s="20"/>
      <c r="H320" s="20"/>
    </row>
    <row r="321" spans="1:9" ht="24.75" customHeight="1" x14ac:dyDescent="0.15">
      <c r="A321" s="205" t="s">
        <v>512</v>
      </c>
      <c r="B321" s="114" t="s">
        <v>203</v>
      </c>
      <c r="C321" s="263" t="s">
        <v>1766</v>
      </c>
      <c r="D321" s="20" t="s">
        <v>1768</v>
      </c>
      <c r="E321" s="20" t="s">
        <v>1771</v>
      </c>
      <c r="F321" s="20" t="s">
        <v>1771</v>
      </c>
      <c r="G321" s="20" t="s">
        <v>261</v>
      </c>
      <c r="H321" s="20" t="s">
        <v>261</v>
      </c>
      <c r="I321" s="40" t="s">
        <v>257</v>
      </c>
    </row>
    <row r="322" spans="1:9" ht="24.75" customHeight="1" x14ac:dyDescent="0.15">
      <c r="A322" s="40" t="s">
        <v>1158</v>
      </c>
      <c r="C322" s="263"/>
      <c r="D322" s="117" t="s">
        <v>525</v>
      </c>
      <c r="E322" s="115" t="s">
        <v>516</v>
      </c>
      <c r="F322" s="48"/>
      <c r="G322" s="40" t="s">
        <v>523</v>
      </c>
      <c r="I322" s="40">
        <f>DCOUNT(自動集計シートその１!$A$3:$G$1003,自動集計シートその１!$G$3,C321:H322)</f>
        <v>0</v>
      </c>
    </row>
    <row r="323" spans="1:9" ht="24.75" customHeight="1" x14ac:dyDescent="0.15">
      <c r="A323" s="114"/>
      <c r="C323" s="263" t="s">
        <v>1767</v>
      </c>
      <c r="D323" s="20" t="s">
        <v>1768</v>
      </c>
      <c r="E323" s="20" t="s">
        <v>1771</v>
      </c>
      <c r="F323" s="20" t="s">
        <v>1771</v>
      </c>
      <c r="G323" s="20" t="s">
        <v>261</v>
      </c>
      <c r="H323" s="20" t="s">
        <v>261</v>
      </c>
      <c r="I323" s="40" t="s">
        <v>257</v>
      </c>
    </row>
    <row r="324" spans="1:9" ht="24.75" customHeight="1" x14ac:dyDescent="0.15">
      <c r="C324" s="263"/>
      <c r="D324" s="117" t="s">
        <v>592</v>
      </c>
      <c r="G324" s="40" t="s">
        <v>754</v>
      </c>
      <c r="I324" s="40">
        <f>DCOUNT(自動集計シートその１!$A$3:$G$1003,自動集計シートその１!$G$3,C323:H324)</f>
        <v>0</v>
      </c>
    </row>
    <row r="325" spans="1:9" ht="24.75" customHeight="1" x14ac:dyDescent="0.15">
      <c r="C325" s="263" t="s">
        <v>1766</v>
      </c>
      <c r="D325" s="20" t="s">
        <v>1768</v>
      </c>
      <c r="E325" s="20" t="s">
        <v>1771</v>
      </c>
      <c r="F325" s="20" t="s">
        <v>1771</v>
      </c>
      <c r="G325" s="20" t="s">
        <v>261</v>
      </c>
      <c r="H325" s="20" t="s">
        <v>261</v>
      </c>
      <c r="I325" s="40" t="s">
        <v>257</v>
      </c>
    </row>
    <row r="326" spans="1:9" ht="24.75" customHeight="1" x14ac:dyDescent="0.15">
      <c r="C326" s="263"/>
      <c r="D326" s="117" t="s">
        <v>574</v>
      </c>
      <c r="E326" s="115" t="s">
        <v>516</v>
      </c>
      <c r="G326" s="40" t="s">
        <v>523</v>
      </c>
      <c r="I326" s="40">
        <f>DCOUNT(自動集計シートその１!$A$3:$G$1003,自動集計シートその１!$G$3,C325:H326)</f>
        <v>0</v>
      </c>
    </row>
    <row r="327" spans="1:9" ht="24.75" customHeight="1" x14ac:dyDescent="0.15">
      <c r="C327" s="263" t="s">
        <v>1766</v>
      </c>
      <c r="D327" s="20" t="s">
        <v>1768</v>
      </c>
      <c r="E327" s="20" t="s">
        <v>1771</v>
      </c>
      <c r="F327" s="20" t="s">
        <v>1771</v>
      </c>
      <c r="G327" s="20" t="s">
        <v>261</v>
      </c>
      <c r="H327" s="20" t="s">
        <v>261</v>
      </c>
      <c r="I327" s="40" t="s">
        <v>257</v>
      </c>
    </row>
    <row r="328" spans="1:9" ht="24.75" customHeight="1" x14ac:dyDescent="0.15">
      <c r="C328" s="263"/>
      <c r="D328" s="117" t="s">
        <v>578</v>
      </c>
      <c r="E328" s="115" t="s">
        <v>516</v>
      </c>
      <c r="G328" s="40" t="s">
        <v>523</v>
      </c>
      <c r="I328" s="40">
        <f>DCOUNT(自動集計シートその１!$A$3:$G$1003,自動集計シートその１!$G$3,C327:H328)</f>
        <v>0</v>
      </c>
    </row>
    <row r="329" spans="1:9" ht="24.75" customHeight="1" x14ac:dyDescent="0.15">
      <c r="C329" s="263" t="s">
        <v>1766</v>
      </c>
      <c r="D329" s="20" t="s">
        <v>1768</v>
      </c>
      <c r="E329" s="20" t="s">
        <v>1771</v>
      </c>
      <c r="F329" s="20" t="s">
        <v>1771</v>
      </c>
      <c r="G329" s="20" t="s">
        <v>261</v>
      </c>
      <c r="H329" s="20" t="s">
        <v>261</v>
      </c>
      <c r="I329" s="40" t="s">
        <v>257</v>
      </c>
    </row>
    <row r="330" spans="1:9" ht="24.75" customHeight="1" x14ac:dyDescent="0.15">
      <c r="C330" s="263"/>
      <c r="D330" s="117" t="s">
        <v>579</v>
      </c>
      <c r="E330" s="115" t="s">
        <v>516</v>
      </c>
      <c r="G330" s="40" t="s">
        <v>523</v>
      </c>
      <c r="I330" s="40">
        <f>DCOUNT(自動集計シートその１!$A$3:$G$1003,自動集計シートその１!$G$3,C329:H330)</f>
        <v>0</v>
      </c>
    </row>
    <row r="331" spans="1:9" ht="24.75" customHeight="1" x14ac:dyDescent="0.15">
      <c r="C331" s="263" t="s">
        <v>1766</v>
      </c>
      <c r="D331" s="20" t="s">
        <v>1768</v>
      </c>
      <c r="E331" s="20" t="s">
        <v>1771</v>
      </c>
      <c r="F331" s="20" t="s">
        <v>1771</v>
      </c>
      <c r="G331" s="20" t="s">
        <v>261</v>
      </c>
      <c r="H331" s="20" t="s">
        <v>261</v>
      </c>
      <c r="I331" s="40" t="s">
        <v>257</v>
      </c>
    </row>
    <row r="332" spans="1:9" ht="24.75" customHeight="1" x14ac:dyDescent="0.15">
      <c r="C332" s="263"/>
      <c r="D332" s="117" t="s">
        <v>580</v>
      </c>
      <c r="E332" s="115" t="s">
        <v>516</v>
      </c>
      <c r="G332" s="40" t="s">
        <v>523</v>
      </c>
      <c r="I332" s="40">
        <f>DCOUNT(自動集計シートその１!$A$3:$G$1003,自動集計シートその１!$G$3,C331:H332)</f>
        <v>0</v>
      </c>
    </row>
    <row r="333" spans="1:9" ht="24.75" customHeight="1" x14ac:dyDescent="0.15">
      <c r="C333" s="263" t="s">
        <v>1767</v>
      </c>
      <c r="D333" s="20" t="s">
        <v>1768</v>
      </c>
      <c r="E333" s="20" t="s">
        <v>1771</v>
      </c>
      <c r="F333" s="20" t="s">
        <v>1771</v>
      </c>
      <c r="G333" s="20" t="s">
        <v>261</v>
      </c>
      <c r="H333" s="20" t="s">
        <v>261</v>
      </c>
      <c r="I333" s="40" t="s">
        <v>257</v>
      </c>
    </row>
    <row r="334" spans="1:9" ht="24.75" customHeight="1" x14ac:dyDescent="0.15">
      <c r="C334" s="263"/>
      <c r="D334" s="117" t="s">
        <v>593</v>
      </c>
      <c r="G334" s="40" t="s">
        <v>754</v>
      </c>
      <c r="I334" s="40">
        <f>DCOUNT(自動集計シートその１!$A$3:$G$1003,自動集計シートその１!$G$3,C333:H334)</f>
        <v>0</v>
      </c>
    </row>
    <row r="335" spans="1:9" ht="24.75" customHeight="1" x14ac:dyDescent="0.15">
      <c r="C335" s="263" t="s">
        <v>1767</v>
      </c>
      <c r="D335" s="20" t="s">
        <v>1768</v>
      </c>
      <c r="E335" s="20" t="s">
        <v>1771</v>
      </c>
      <c r="F335" s="20" t="s">
        <v>1771</v>
      </c>
      <c r="G335" s="20" t="s">
        <v>261</v>
      </c>
      <c r="H335" s="20" t="s">
        <v>261</v>
      </c>
      <c r="I335" s="40" t="s">
        <v>257</v>
      </c>
    </row>
    <row r="336" spans="1:9" ht="24.75" customHeight="1" x14ac:dyDescent="0.15">
      <c r="C336" s="263"/>
      <c r="D336" s="117" t="s">
        <v>594</v>
      </c>
      <c r="G336" s="40" t="s">
        <v>754</v>
      </c>
      <c r="I336" s="40">
        <f>DCOUNT(自動集計シートその１!$A$3:$G$1003,自動集計シートその１!$G$3,C335:H336)</f>
        <v>0</v>
      </c>
    </row>
    <row r="337" spans="3:9" ht="24.75" customHeight="1" x14ac:dyDescent="0.15">
      <c r="C337" s="263" t="s">
        <v>1767</v>
      </c>
      <c r="D337" s="20" t="s">
        <v>1768</v>
      </c>
      <c r="E337" s="20" t="s">
        <v>1771</v>
      </c>
      <c r="F337" s="20" t="s">
        <v>1771</v>
      </c>
      <c r="G337" s="20" t="s">
        <v>261</v>
      </c>
      <c r="H337" s="20" t="s">
        <v>261</v>
      </c>
      <c r="I337" s="40" t="s">
        <v>257</v>
      </c>
    </row>
    <row r="338" spans="3:9" ht="24.75" customHeight="1" x14ac:dyDescent="0.15">
      <c r="C338" s="263"/>
      <c r="D338" s="117" t="s">
        <v>595</v>
      </c>
      <c r="G338" s="40" t="s">
        <v>754</v>
      </c>
      <c r="I338" s="40">
        <f>DCOUNT(自動集計シートその１!$A$3:$G$1003,自動集計シートその１!$G$3,C337:H338)</f>
        <v>0</v>
      </c>
    </row>
    <row r="339" spans="3:9" ht="24.75" customHeight="1" x14ac:dyDescent="0.15">
      <c r="C339" s="263" t="s">
        <v>1766</v>
      </c>
      <c r="D339" s="20" t="s">
        <v>1768</v>
      </c>
      <c r="E339" s="20" t="s">
        <v>1771</v>
      </c>
      <c r="F339" s="20" t="s">
        <v>1771</v>
      </c>
      <c r="G339" s="20" t="s">
        <v>261</v>
      </c>
      <c r="H339" s="20" t="s">
        <v>261</v>
      </c>
      <c r="I339" s="40" t="s">
        <v>257</v>
      </c>
    </row>
    <row r="340" spans="3:9" ht="24.75" customHeight="1" x14ac:dyDescent="0.15">
      <c r="C340" s="263"/>
      <c r="D340" s="117" t="s">
        <v>596</v>
      </c>
      <c r="G340" s="40" t="s">
        <v>754</v>
      </c>
      <c r="I340" s="40">
        <f>DCOUNT(自動集計シートその１!$A$3:$G$1003,自動集計シートその１!$G$3,C339:H340)</f>
        <v>0</v>
      </c>
    </row>
    <row r="341" spans="3:9" ht="24.75" customHeight="1" x14ac:dyDescent="0.15">
      <c r="C341" s="263" t="s">
        <v>1767</v>
      </c>
      <c r="D341" s="20" t="s">
        <v>1768</v>
      </c>
      <c r="E341" s="20" t="s">
        <v>1771</v>
      </c>
      <c r="F341" s="20" t="s">
        <v>1771</v>
      </c>
      <c r="G341" s="20" t="s">
        <v>261</v>
      </c>
      <c r="H341" s="20" t="s">
        <v>261</v>
      </c>
      <c r="I341" s="40" t="s">
        <v>257</v>
      </c>
    </row>
    <row r="342" spans="3:9" ht="24.75" customHeight="1" x14ac:dyDescent="0.15">
      <c r="C342" s="263"/>
      <c r="D342" s="117" t="s">
        <v>597</v>
      </c>
      <c r="G342" s="40" t="s">
        <v>754</v>
      </c>
      <c r="I342" s="40">
        <f>DCOUNT(自動集計シートその１!$A$3:$G$1003,自動集計シートその１!$G$3,C341:H342)</f>
        <v>0</v>
      </c>
    </row>
    <row r="343" spans="3:9" ht="24.75" customHeight="1" x14ac:dyDescent="0.15">
      <c r="C343" s="263" t="s">
        <v>1766</v>
      </c>
      <c r="D343" s="20" t="s">
        <v>1768</v>
      </c>
      <c r="E343" s="20" t="s">
        <v>1771</v>
      </c>
      <c r="F343" s="20" t="s">
        <v>1771</v>
      </c>
      <c r="G343" s="20" t="s">
        <v>261</v>
      </c>
      <c r="H343" s="20" t="s">
        <v>261</v>
      </c>
      <c r="I343" s="40" t="s">
        <v>257</v>
      </c>
    </row>
    <row r="344" spans="3:9" ht="24.75" customHeight="1" x14ac:dyDescent="0.15">
      <c r="C344" s="263"/>
      <c r="D344" s="117" t="s">
        <v>598</v>
      </c>
      <c r="G344" s="40" t="s">
        <v>754</v>
      </c>
      <c r="I344" s="40">
        <f>DCOUNT(自動集計シートその１!$A$3:$G$1003,自動集計シートその１!$G$3,C343:H344)</f>
        <v>0</v>
      </c>
    </row>
    <row r="345" spans="3:9" ht="24.75" customHeight="1" x14ac:dyDescent="0.15">
      <c r="C345" s="263" t="s">
        <v>1767</v>
      </c>
      <c r="D345" s="20" t="s">
        <v>1768</v>
      </c>
      <c r="E345" s="20" t="s">
        <v>1771</v>
      </c>
      <c r="F345" s="20" t="s">
        <v>1771</v>
      </c>
      <c r="G345" s="20" t="s">
        <v>261</v>
      </c>
      <c r="H345" s="20" t="s">
        <v>261</v>
      </c>
      <c r="I345" s="40" t="s">
        <v>257</v>
      </c>
    </row>
    <row r="346" spans="3:9" ht="24.75" customHeight="1" x14ac:dyDescent="0.15">
      <c r="C346" s="263"/>
      <c r="D346" s="117" t="s">
        <v>599</v>
      </c>
      <c r="G346" s="40" t="s">
        <v>754</v>
      </c>
      <c r="I346" s="40">
        <f>DCOUNT(自動集計シートその１!$A$3:$G$1003,自動集計シートその１!$G$3,C345:H346)</f>
        <v>0</v>
      </c>
    </row>
    <row r="347" spans="3:9" ht="24.75" customHeight="1" x14ac:dyDescent="0.15">
      <c r="C347" s="263" t="s">
        <v>1766</v>
      </c>
      <c r="D347" s="20" t="s">
        <v>1768</v>
      </c>
      <c r="E347" s="20" t="s">
        <v>1771</v>
      </c>
      <c r="F347" s="20" t="s">
        <v>1771</v>
      </c>
      <c r="G347" s="20" t="s">
        <v>261</v>
      </c>
      <c r="H347" s="20" t="s">
        <v>261</v>
      </c>
      <c r="I347" s="40" t="s">
        <v>257</v>
      </c>
    </row>
    <row r="348" spans="3:9" ht="24.75" customHeight="1" x14ac:dyDescent="0.15">
      <c r="C348" s="263"/>
      <c r="D348" s="117" t="s">
        <v>600</v>
      </c>
      <c r="G348" s="20" t="s">
        <v>754</v>
      </c>
      <c r="H348" s="20"/>
      <c r="I348" s="40">
        <f>DCOUNT(自動集計シートその１!$A$3:$G$1003,自動集計シートその１!$G$3,C347:H348)</f>
        <v>0</v>
      </c>
    </row>
    <row r="349" spans="3:9" ht="24.75" customHeight="1" x14ac:dyDescent="0.15">
      <c r="C349" s="263" t="s">
        <v>1766</v>
      </c>
      <c r="D349" s="20" t="s">
        <v>1768</v>
      </c>
      <c r="E349" s="20" t="s">
        <v>1771</v>
      </c>
      <c r="F349" s="20" t="s">
        <v>1771</v>
      </c>
      <c r="G349" s="20" t="s">
        <v>261</v>
      </c>
      <c r="H349" s="20" t="s">
        <v>261</v>
      </c>
      <c r="I349" s="40" t="s">
        <v>257</v>
      </c>
    </row>
    <row r="350" spans="3:9" ht="24.75" customHeight="1" x14ac:dyDescent="0.15">
      <c r="C350" s="263"/>
      <c r="D350" s="117" t="s">
        <v>601</v>
      </c>
      <c r="G350" s="40" t="s">
        <v>754</v>
      </c>
      <c r="I350" s="40">
        <f>DCOUNT(自動集計シートその１!$A$3:$G$1003,自動集計シートその１!$G$3,C349:H350)</f>
        <v>0</v>
      </c>
    </row>
    <row r="351" spans="3:9" ht="24.75" customHeight="1" x14ac:dyDescent="0.15">
      <c r="C351" s="263" t="s">
        <v>1767</v>
      </c>
      <c r="D351" s="20" t="s">
        <v>1768</v>
      </c>
      <c r="E351" s="20" t="s">
        <v>1771</v>
      </c>
      <c r="F351" s="20" t="s">
        <v>1771</v>
      </c>
      <c r="G351" s="20" t="s">
        <v>261</v>
      </c>
      <c r="H351" s="20" t="s">
        <v>261</v>
      </c>
      <c r="I351" s="40" t="s">
        <v>257</v>
      </c>
    </row>
    <row r="352" spans="3:9" ht="24.75" customHeight="1" x14ac:dyDescent="0.15">
      <c r="C352" s="263"/>
      <c r="D352" s="117" t="s">
        <v>602</v>
      </c>
      <c r="G352" s="40" t="s">
        <v>754</v>
      </c>
      <c r="I352" s="40">
        <f>DCOUNT(自動集計シートその１!$A$3:$G$1003,自動集計シートその１!$G$3,C351:H352)</f>
        <v>0</v>
      </c>
    </row>
    <row r="353" spans="1:9" ht="24.75" customHeight="1" x14ac:dyDescent="0.15">
      <c r="C353" s="263" t="s">
        <v>1766</v>
      </c>
      <c r="D353" s="20" t="s">
        <v>1768</v>
      </c>
      <c r="E353" s="20" t="s">
        <v>1771</v>
      </c>
      <c r="F353" s="20" t="s">
        <v>1771</v>
      </c>
      <c r="G353" s="20" t="s">
        <v>261</v>
      </c>
      <c r="H353" s="20" t="s">
        <v>261</v>
      </c>
      <c r="I353" s="40" t="s">
        <v>257</v>
      </c>
    </row>
    <row r="354" spans="1:9" ht="24.75" customHeight="1" x14ac:dyDescent="0.15">
      <c r="C354" s="263"/>
      <c r="D354" s="117" t="s">
        <v>603</v>
      </c>
      <c r="G354" s="40" t="s">
        <v>754</v>
      </c>
      <c r="I354" s="40">
        <f>DCOUNT(自動集計シートその１!$A$3:$G$1003,自動集計シートその１!$G$3,C353:H354)</f>
        <v>0</v>
      </c>
    </row>
    <row r="355" spans="1:9" ht="24.75" customHeight="1" x14ac:dyDescent="0.15">
      <c r="C355" s="263" t="s">
        <v>1766</v>
      </c>
      <c r="D355" s="20" t="s">
        <v>1768</v>
      </c>
      <c r="E355" s="20" t="s">
        <v>1771</v>
      </c>
      <c r="F355" s="20" t="s">
        <v>1771</v>
      </c>
      <c r="G355" s="20" t="s">
        <v>261</v>
      </c>
      <c r="H355" s="20" t="s">
        <v>261</v>
      </c>
      <c r="I355" s="40" t="s">
        <v>257</v>
      </c>
    </row>
    <row r="356" spans="1:9" ht="24.75" customHeight="1" x14ac:dyDescent="0.15">
      <c r="C356" s="263"/>
      <c r="D356" s="117" t="s">
        <v>604</v>
      </c>
      <c r="G356" s="40" t="s">
        <v>754</v>
      </c>
      <c r="I356" s="40">
        <f>DCOUNT(自動集計シートその１!$A$3:$G$1003,自動集計シートその１!$G$3,C355:H356)</f>
        <v>0</v>
      </c>
    </row>
    <row r="357" spans="1:9" ht="24.75" customHeight="1" x14ac:dyDescent="0.15">
      <c r="C357" s="263" t="s">
        <v>1766</v>
      </c>
      <c r="D357" s="20" t="s">
        <v>1768</v>
      </c>
      <c r="E357" s="20" t="s">
        <v>1771</v>
      </c>
      <c r="F357" s="20" t="s">
        <v>1771</v>
      </c>
      <c r="G357" s="20" t="s">
        <v>261</v>
      </c>
      <c r="H357" s="20" t="s">
        <v>261</v>
      </c>
      <c r="I357" s="40" t="s">
        <v>257</v>
      </c>
    </row>
    <row r="358" spans="1:9" ht="24.75" customHeight="1" x14ac:dyDescent="0.15">
      <c r="C358" s="263"/>
      <c r="D358" s="117" t="s">
        <v>605</v>
      </c>
      <c r="G358" s="40" t="s">
        <v>754</v>
      </c>
      <c r="I358" s="40">
        <f>DCOUNT(自動集計シートその１!$A$3:$G$1003,自動集計シートその１!$G$3,C357:H358)</f>
        <v>0</v>
      </c>
    </row>
    <row r="359" spans="1:9" ht="24.75" customHeight="1" x14ac:dyDescent="0.15">
      <c r="C359" s="263" t="s">
        <v>1767</v>
      </c>
      <c r="D359" s="20" t="s">
        <v>1768</v>
      </c>
      <c r="E359" s="20" t="s">
        <v>1771</v>
      </c>
      <c r="F359" s="20" t="s">
        <v>1771</v>
      </c>
      <c r="G359" s="20" t="s">
        <v>261</v>
      </c>
      <c r="H359" s="20" t="s">
        <v>261</v>
      </c>
      <c r="I359" s="40" t="s">
        <v>257</v>
      </c>
    </row>
    <row r="360" spans="1:9" ht="24.75" customHeight="1" x14ac:dyDescent="0.15">
      <c r="C360" s="263"/>
      <c r="D360" s="117" t="s">
        <v>606</v>
      </c>
      <c r="G360" s="20" t="s">
        <v>754</v>
      </c>
      <c r="H360" s="20"/>
      <c r="I360" s="40">
        <f>DCOUNT(自動集計シートその１!$A$3:$G$1003,自動集計シートその１!$G$3,C359:H360)</f>
        <v>0</v>
      </c>
    </row>
    <row r="361" spans="1:9" ht="24.75" customHeight="1" x14ac:dyDescent="0.15">
      <c r="C361" s="263" t="s">
        <v>1766</v>
      </c>
      <c r="D361" s="20" t="s">
        <v>1768</v>
      </c>
      <c r="E361" s="20" t="s">
        <v>1771</v>
      </c>
      <c r="F361" s="20" t="s">
        <v>1771</v>
      </c>
      <c r="G361" s="20" t="s">
        <v>261</v>
      </c>
      <c r="H361" s="20" t="s">
        <v>261</v>
      </c>
      <c r="I361" s="40" t="s">
        <v>257</v>
      </c>
    </row>
    <row r="362" spans="1:9" ht="24.75" customHeight="1" x14ac:dyDescent="0.15">
      <c r="C362" s="263"/>
      <c r="D362" s="117" t="s">
        <v>607</v>
      </c>
      <c r="G362" s="40" t="s">
        <v>754</v>
      </c>
      <c r="I362" s="40">
        <f>DCOUNT(自動集計シートその１!$A$3:$G$1003,自動集計シートその１!$G$3,C361:H362)</f>
        <v>0</v>
      </c>
    </row>
    <row r="363" spans="1:9" ht="24.75" customHeight="1" x14ac:dyDescent="0.15">
      <c r="C363" s="263"/>
      <c r="D363" s="117"/>
    </row>
    <row r="364" spans="1:9" ht="24.75" customHeight="1" x14ac:dyDescent="0.15">
      <c r="A364" s="205" t="s">
        <v>512</v>
      </c>
      <c r="B364" s="114" t="s">
        <v>203</v>
      </c>
      <c r="C364" s="263"/>
      <c r="D364" s="40" t="s">
        <v>256</v>
      </c>
      <c r="G364" s="20"/>
      <c r="H364" s="20"/>
      <c r="I364" s="40">
        <f>SUM(I321:I363)</f>
        <v>0</v>
      </c>
    </row>
    <row r="365" spans="1:9" ht="24.75" customHeight="1" x14ac:dyDescent="0.15">
      <c r="C365" s="263"/>
      <c r="G365" s="20"/>
      <c r="H365" s="20"/>
    </row>
    <row r="366" spans="1:9" ht="24.75" customHeight="1" x14ac:dyDescent="0.15">
      <c r="A366" s="206" t="s">
        <v>1091</v>
      </c>
      <c r="B366" s="114" t="s">
        <v>201</v>
      </c>
      <c r="C366" s="263" t="s">
        <v>1766</v>
      </c>
      <c r="D366" s="20" t="s">
        <v>1768</v>
      </c>
      <c r="E366" s="20" t="s">
        <v>1771</v>
      </c>
      <c r="F366" s="20" t="s">
        <v>1771</v>
      </c>
      <c r="G366" s="20" t="s">
        <v>261</v>
      </c>
      <c r="H366" s="20" t="s">
        <v>261</v>
      </c>
      <c r="I366" s="40" t="s">
        <v>257</v>
      </c>
    </row>
    <row r="367" spans="1:9" ht="24.75" customHeight="1" x14ac:dyDescent="0.15">
      <c r="C367" s="263"/>
      <c r="D367" s="117" t="s">
        <v>608</v>
      </c>
      <c r="G367" s="20" t="s">
        <v>756</v>
      </c>
      <c r="H367" s="20"/>
      <c r="I367" s="40">
        <f>DCOUNT(自動集計シートその１!$A$3:$G$1003,自動集計シートその１!$G$3,C366:H367)</f>
        <v>0</v>
      </c>
    </row>
    <row r="368" spans="1:9" ht="24.75" customHeight="1" x14ac:dyDescent="0.15">
      <c r="C368" s="263" t="s">
        <v>1766</v>
      </c>
      <c r="D368" s="20" t="s">
        <v>1768</v>
      </c>
      <c r="E368" s="20" t="s">
        <v>1771</v>
      </c>
      <c r="F368" s="20" t="s">
        <v>1771</v>
      </c>
      <c r="G368" s="20" t="s">
        <v>261</v>
      </c>
      <c r="H368" s="20" t="s">
        <v>261</v>
      </c>
      <c r="I368" s="40" t="s">
        <v>257</v>
      </c>
    </row>
    <row r="369" spans="3:9" ht="24.75" customHeight="1" x14ac:dyDescent="0.15">
      <c r="C369" s="263"/>
      <c r="D369" s="117" t="s">
        <v>609</v>
      </c>
      <c r="G369" s="20" t="s">
        <v>756</v>
      </c>
      <c r="H369" s="20"/>
      <c r="I369" s="40">
        <f>DCOUNT(自動集計シートその１!$A$3:$G$1003,自動集計シートその１!$G$3,C368:H369)</f>
        <v>0</v>
      </c>
    </row>
    <row r="370" spans="3:9" ht="24.75" customHeight="1" x14ac:dyDescent="0.15">
      <c r="C370" s="263" t="s">
        <v>1766</v>
      </c>
      <c r="D370" s="20" t="s">
        <v>1768</v>
      </c>
      <c r="E370" s="20" t="s">
        <v>1771</v>
      </c>
      <c r="F370" s="20" t="s">
        <v>1771</v>
      </c>
      <c r="G370" s="20" t="s">
        <v>261</v>
      </c>
      <c r="H370" s="20" t="s">
        <v>261</v>
      </c>
      <c r="I370" s="40" t="s">
        <v>257</v>
      </c>
    </row>
    <row r="371" spans="3:9" ht="24.75" customHeight="1" x14ac:dyDescent="0.15">
      <c r="C371" s="263"/>
      <c r="D371" s="117" t="s">
        <v>610</v>
      </c>
      <c r="G371" s="20" t="s">
        <v>756</v>
      </c>
      <c r="H371" s="20"/>
      <c r="I371" s="40">
        <f>DCOUNT(自動集計シートその１!$A$3:$G$1003,自動集計シートその１!$G$3,C370:H371)</f>
        <v>0</v>
      </c>
    </row>
    <row r="372" spans="3:9" ht="24.75" customHeight="1" x14ac:dyDescent="0.15">
      <c r="C372" s="263" t="s">
        <v>1767</v>
      </c>
      <c r="D372" s="20" t="s">
        <v>1768</v>
      </c>
      <c r="E372" s="20" t="s">
        <v>1771</v>
      </c>
      <c r="F372" s="20" t="s">
        <v>1771</v>
      </c>
      <c r="G372" s="20" t="s">
        <v>261</v>
      </c>
      <c r="H372" s="20" t="s">
        <v>261</v>
      </c>
      <c r="I372" s="40" t="s">
        <v>257</v>
      </c>
    </row>
    <row r="373" spans="3:9" ht="24.75" customHeight="1" x14ac:dyDescent="0.15">
      <c r="C373" s="263"/>
      <c r="D373" s="117" t="s">
        <v>611</v>
      </c>
      <c r="G373" s="20" t="s">
        <v>756</v>
      </c>
      <c r="H373" s="20"/>
      <c r="I373" s="40">
        <f>DCOUNT(自動集計シートその１!$A$3:$G$1003,自動集計シートその１!$G$3,C372:H373)</f>
        <v>0</v>
      </c>
    </row>
    <row r="374" spans="3:9" ht="24.75" customHeight="1" x14ac:dyDescent="0.15">
      <c r="C374" s="263" t="s">
        <v>1766</v>
      </c>
      <c r="D374" s="20" t="s">
        <v>1768</v>
      </c>
      <c r="E374" s="20" t="s">
        <v>1771</v>
      </c>
      <c r="F374" s="20" t="s">
        <v>1771</v>
      </c>
      <c r="G374" s="20" t="s">
        <v>261</v>
      </c>
      <c r="H374" s="20" t="s">
        <v>261</v>
      </c>
      <c r="I374" s="40" t="s">
        <v>257</v>
      </c>
    </row>
    <row r="375" spans="3:9" ht="24.75" customHeight="1" x14ac:dyDescent="0.15">
      <c r="C375" s="263"/>
      <c r="D375" s="117" t="s">
        <v>612</v>
      </c>
      <c r="G375" s="20" t="s">
        <v>756</v>
      </c>
      <c r="H375" s="20"/>
      <c r="I375" s="40">
        <f>DCOUNT(自動集計シートその１!$A$3:$G$1003,自動集計シートその１!$G$3,C374:H375)</f>
        <v>0</v>
      </c>
    </row>
    <row r="376" spans="3:9" ht="24.75" customHeight="1" x14ac:dyDescent="0.15">
      <c r="C376" s="263" t="s">
        <v>1766</v>
      </c>
      <c r="D376" s="20" t="s">
        <v>1768</v>
      </c>
      <c r="E376" s="20" t="s">
        <v>1771</v>
      </c>
      <c r="F376" s="20" t="s">
        <v>1771</v>
      </c>
      <c r="G376" s="20" t="s">
        <v>261</v>
      </c>
      <c r="H376" s="20" t="s">
        <v>261</v>
      </c>
      <c r="I376" s="40" t="s">
        <v>257</v>
      </c>
    </row>
    <row r="377" spans="3:9" ht="24.75" customHeight="1" x14ac:dyDescent="0.15">
      <c r="C377" s="263"/>
      <c r="D377" s="117" t="s">
        <v>613</v>
      </c>
      <c r="G377" s="20" t="s">
        <v>756</v>
      </c>
      <c r="H377" s="20"/>
      <c r="I377" s="40">
        <f>DCOUNT(自動集計シートその１!$A$3:$G$1003,自動集計シートその１!$G$3,C376:H377)</f>
        <v>0</v>
      </c>
    </row>
    <row r="378" spans="3:9" ht="24.75" customHeight="1" x14ac:dyDescent="0.15">
      <c r="C378" s="263" t="s">
        <v>1766</v>
      </c>
      <c r="D378" s="20" t="s">
        <v>1768</v>
      </c>
      <c r="E378" s="20" t="s">
        <v>1771</v>
      </c>
      <c r="F378" s="20" t="s">
        <v>1771</v>
      </c>
      <c r="G378" s="20" t="s">
        <v>261</v>
      </c>
      <c r="H378" s="20" t="s">
        <v>261</v>
      </c>
      <c r="I378" s="40" t="s">
        <v>257</v>
      </c>
    </row>
    <row r="379" spans="3:9" ht="24.75" customHeight="1" x14ac:dyDescent="0.15">
      <c r="C379" s="263"/>
      <c r="D379" s="117" t="s">
        <v>614</v>
      </c>
      <c r="G379" s="20" t="s">
        <v>756</v>
      </c>
      <c r="H379" s="20"/>
      <c r="I379" s="40">
        <f>DCOUNT(自動集計シートその１!$A$3:$G$1003,自動集計シートその１!$G$3,C378:H379)</f>
        <v>0</v>
      </c>
    </row>
    <row r="380" spans="3:9" ht="24.75" customHeight="1" x14ac:dyDescent="0.15">
      <c r="C380" s="263" t="s">
        <v>1766</v>
      </c>
      <c r="D380" s="20" t="s">
        <v>1768</v>
      </c>
      <c r="E380" s="20" t="s">
        <v>1773</v>
      </c>
      <c r="F380" s="20" t="s">
        <v>1771</v>
      </c>
      <c r="G380" s="20" t="s">
        <v>261</v>
      </c>
      <c r="H380" s="20" t="s">
        <v>261</v>
      </c>
      <c r="I380" s="40" t="s">
        <v>257</v>
      </c>
    </row>
    <row r="381" spans="3:9" ht="24.75" customHeight="1" x14ac:dyDescent="0.15">
      <c r="C381" s="263"/>
      <c r="D381" s="117" t="s">
        <v>615</v>
      </c>
      <c r="G381" s="20" t="s">
        <v>756</v>
      </c>
      <c r="H381" s="20"/>
      <c r="I381" s="40">
        <f>DCOUNT(自動集計シートその１!$A$3:$G$1003,自動集計シートその１!$G$3,C380:H381)</f>
        <v>0</v>
      </c>
    </row>
    <row r="382" spans="3:9" ht="24.75" customHeight="1" x14ac:dyDescent="0.15">
      <c r="C382" s="263" t="s">
        <v>1767</v>
      </c>
      <c r="D382" s="20" t="s">
        <v>1768</v>
      </c>
      <c r="E382" s="20" t="s">
        <v>1771</v>
      </c>
      <c r="F382" s="20" t="s">
        <v>1771</v>
      </c>
      <c r="G382" s="20" t="s">
        <v>261</v>
      </c>
      <c r="H382" s="20" t="s">
        <v>261</v>
      </c>
      <c r="I382" s="40" t="s">
        <v>257</v>
      </c>
    </row>
    <row r="383" spans="3:9" ht="24.75" customHeight="1" x14ac:dyDescent="0.15">
      <c r="C383" s="263"/>
      <c r="D383" s="117" t="s">
        <v>616</v>
      </c>
      <c r="G383" s="20" t="s">
        <v>756</v>
      </c>
      <c r="H383" s="20"/>
      <c r="I383" s="40">
        <f>DCOUNT(自動集計シートその１!$A$3:$G$1003,自動集計シートその１!$G$3,C382:H383)</f>
        <v>0</v>
      </c>
    </row>
    <row r="384" spans="3:9" ht="24.75" customHeight="1" x14ac:dyDescent="0.15">
      <c r="C384" s="263" t="s">
        <v>1767</v>
      </c>
      <c r="D384" s="20" t="s">
        <v>1768</v>
      </c>
      <c r="E384" s="20" t="s">
        <v>1771</v>
      </c>
      <c r="F384" s="20" t="s">
        <v>1771</v>
      </c>
      <c r="G384" s="20" t="s">
        <v>261</v>
      </c>
      <c r="H384" s="20" t="s">
        <v>261</v>
      </c>
      <c r="I384" s="40" t="s">
        <v>257</v>
      </c>
    </row>
    <row r="385" spans="1:9" ht="24.75" customHeight="1" x14ac:dyDescent="0.15">
      <c r="C385" s="263"/>
      <c r="D385" s="117" t="s">
        <v>617</v>
      </c>
      <c r="G385" s="20" t="s">
        <v>756</v>
      </c>
      <c r="H385" s="20"/>
      <c r="I385" s="40">
        <f>DCOUNT(自動集計シートその１!$A$3:$G$1003,自動集計シートその１!$G$3,C384:H385)</f>
        <v>0</v>
      </c>
    </row>
    <row r="386" spans="1:9" ht="24.75" customHeight="1" x14ac:dyDescent="0.15">
      <c r="C386" s="263" t="s">
        <v>1766</v>
      </c>
      <c r="D386" s="20" t="s">
        <v>1768</v>
      </c>
      <c r="E386" s="20" t="s">
        <v>1771</v>
      </c>
      <c r="F386" s="20" t="s">
        <v>1771</v>
      </c>
      <c r="G386" s="20" t="s">
        <v>261</v>
      </c>
      <c r="H386" s="20" t="s">
        <v>261</v>
      </c>
      <c r="I386" s="40" t="s">
        <v>257</v>
      </c>
    </row>
    <row r="387" spans="1:9" ht="24.75" customHeight="1" x14ac:dyDescent="0.15">
      <c r="C387" s="263"/>
      <c r="D387" s="117" t="s">
        <v>618</v>
      </c>
      <c r="G387" s="20" t="s">
        <v>756</v>
      </c>
      <c r="H387" s="20"/>
      <c r="I387" s="40">
        <f>DCOUNT(自動集計シートその１!$A$3:$G$1003,自動集計シートその１!$G$3,C386:H387)</f>
        <v>0</v>
      </c>
    </row>
    <row r="388" spans="1:9" ht="24.75" customHeight="1" x14ac:dyDescent="0.15">
      <c r="C388" s="263" t="s">
        <v>1766</v>
      </c>
      <c r="D388" s="20" t="s">
        <v>1768</v>
      </c>
      <c r="E388" s="20" t="s">
        <v>1771</v>
      </c>
      <c r="F388" s="20" t="s">
        <v>1771</v>
      </c>
      <c r="G388" s="20" t="s">
        <v>261</v>
      </c>
      <c r="H388" s="20" t="s">
        <v>261</v>
      </c>
      <c r="I388" s="40" t="s">
        <v>257</v>
      </c>
    </row>
    <row r="389" spans="1:9" ht="24.75" customHeight="1" x14ac:dyDescent="0.15">
      <c r="C389" s="263"/>
      <c r="D389" s="117" t="s">
        <v>619</v>
      </c>
      <c r="G389" s="20" t="s">
        <v>756</v>
      </c>
      <c r="H389" s="20"/>
      <c r="I389" s="40">
        <f>DCOUNT(自動集計シートその１!$A$3:$G$1003,自動集計シートその１!$G$3,C388:H389)</f>
        <v>0</v>
      </c>
    </row>
    <row r="390" spans="1:9" ht="24.75" customHeight="1" x14ac:dyDescent="0.15">
      <c r="C390" s="263" t="s">
        <v>1766</v>
      </c>
      <c r="D390" s="20" t="s">
        <v>1768</v>
      </c>
      <c r="E390" s="20" t="s">
        <v>1771</v>
      </c>
      <c r="F390" s="20" t="s">
        <v>1771</v>
      </c>
      <c r="G390" s="20" t="s">
        <v>261</v>
      </c>
      <c r="H390" s="20" t="s">
        <v>261</v>
      </c>
      <c r="I390" s="40" t="s">
        <v>257</v>
      </c>
    </row>
    <row r="391" spans="1:9" ht="24.75" customHeight="1" x14ac:dyDescent="0.15">
      <c r="C391" s="263"/>
      <c r="D391" s="117" t="s">
        <v>620</v>
      </c>
      <c r="G391" s="20" t="s">
        <v>756</v>
      </c>
      <c r="H391" s="20"/>
      <c r="I391" s="40">
        <f>DCOUNT(自動集計シートその１!$A$3:$G$1003,自動集計シートその１!$G$3,C390:H391)</f>
        <v>0</v>
      </c>
    </row>
    <row r="392" spans="1:9" ht="24.75" customHeight="1" x14ac:dyDescent="0.15">
      <c r="C392" s="263" t="s">
        <v>1766</v>
      </c>
      <c r="D392" s="20" t="s">
        <v>1768</v>
      </c>
      <c r="E392" s="20" t="s">
        <v>1771</v>
      </c>
      <c r="F392" s="20" t="s">
        <v>1771</v>
      </c>
      <c r="G392" s="20" t="s">
        <v>261</v>
      </c>
      <c r="H392" s="20" t="s">
        <v>261</v>
      </c>
      <c r="I392" s="40" t="s">
        <v>257</v>
      </c>
    </row>
    <row r="393" spans="1:9" ht="24.75" customHeight="1" x14ac:dyDescent="0.15">
      <c r="C393" s="263"/>
      <c r="D393" s="117" t="s">
        <v>621</v>
      </c>
      <c r="G393" s="20" t="s">
        <v>756</v>
      </c>
      <c r="H393" s="20"/>
      <c r="I393" s="40">
        <f>DCOUNT(自動集計シートその１!$A$3:$G$1003,自動集計シートその１!$G$3,C392:H393)</f>
        <v>0</v>
      </c>
    </row>
    <row r="394" spans="1:9" ht="24.75" customHeight="1" x14ac:dyDescent="0.15">
      <c r="C394" s="263" t="s">
        <v>1766</v>
      </c>
      <c r="D394" s="20" t="s">
        <v>1768</v>
      </c>
      <c r="E394" s="20" t="s">
        <v>1771</v>
      </c>
      <c r="F394" s="20" t="s">
        <v>1771</v>
      </c>
      <c r="G394" s="20" t="s">
        <v>261</v>
      </c>
      <c r="H394" s="20" t="s">
        <v>261</v>
      </c>
      <c r="I394" s="40" t="s">
        <v>257</v>
      </c>
    </row>
    <row r="395" spans="1:9" ht="24.75" customHeight="1" x14ac:dyDescent="0.15">
      <c r="C395" s="263"/>
      <c r="D395" s="117" t="s">
        <v>622</v>
      </c>
      <c r="G395" s="20" t="s">
        <v>756</v>
      </c>
      <c r="H395" s="20"/>
      <c r="I395" s="40">
        <f>DCOUNT(自動集計シートその１!$A$3:$G$1003,自動集計シートその１!$G$3,C394:H395)</f>
        <v>0</v>
      </c>
    </row>
    <row r="396" spans="1:9" ht="24.75" customHeight="1" x14ac:dyDescent="0.15">
      <c r="A396" s="114"/>
      <c r="C396" s="263" t="s">
        <v>1766</v>
      </c>
      <c r="D396" s="20" t="s">
        <v>1768</v>
      </c>
      <c r="E396" s="20" t="s">
        <v>1771</v>
      </c>
      <c r="F396" s="20" t="s">
        <v>1771</v>
      </c>
      <c r="G396" s="20" t="s">
        <v>261</v>
      </c>
      <c r="H396" s="20" t="s">
        <v>261</v>
      </c>
      <c r="I396" s="40" t="s">
        <v>257</v>
      </c>
    </row>
    <row r="397" spans="1:9" ht="24.75" customHeight="1" x14ac:dyDescent="0.15">
      <c r="C397" s="263"/>
      <c r="D397" s="117" t="s">
        <v>623</v>
      </c>
      <c r="E397" s="115" t="s">
        <v>624</v>
      </c>
      <c r="G397" s="20" t="s">
        <v>523</v>
      </c>
      <c r="H397" s="20"/>
      <c r="I397" s="40">
        <f>DCOUNT(自動集計シートその１!$A$3:$G$1003,自動集計シートその１!$G$3,C396:H397)</f>
        <v>0</v>
      </c>
    </row>
    <row r="398" spans="1:9" ht="24.75" customHeight="1" x14ac:dyDescent="0.15">
      <c r="A398" s="114"/>
      <c r="C398" s="263" t="s">
        <v>1766</v>
      </c>
      <c r="D398" s="20" t="s">
        <v>1768</v>
      </c>
      <c r="E398" s="20" t="s">
        <v>1771</v>
      </c>
      <c r="F398" s="20" t="s">
        <v>1771</v>
      </c>
      <c r="G398" s="20" t="s">
        <v>261</v>
      </c>
      <c r="H398" s="20" t="s">
        <v>261</v>
      </c>
      <c r="I398" s="40" t="s">
        <v>257</v>
      </c>
    </row>
    <row r="399" spans="1:9" ht="24.75" customHeight="1" x14ac:dyDescent="0.15">
      <c r="C399" s="263"/>
      <c r="D399" s="117" t="s">
        <v>623</v>
      </c>
      <c r="E399" s="115" t="s">
        <v>624</v>
      </c>
      <c r="G399" s="20" t="s">
        <v>3</v>
      </c>
      <c r="H399" s="20"/>
      <c r="I399" s="40">
        <f>DCOUNT(自動集計シートその１!$A$3:$G$1003,自動集計シートその１!$G$3,C398:H399)</f>
        <v>0</v>
      </c>
    </row>
    <row r="400" spans="1:9" ht="24.75" customHeight="1" x14ac:dyDescent="0.15">
      <c r="C400" s="263" t="s">
        <v>1766</v>
      </c>
      <c r="D400" s="20" t="s">
        <v>1768</v>
      </c>
      <c r="E400" s="20" t="s">
        <v>1771</v>
      </c>
      <c r="F400" s="20" t="s">
        <v>1771</v>
      </c>
      <c r="G400" s="20" t="s">
        <v>261</v>
      </c>
      <c r="H400" s="20" t="s">
        <v>261</v>
      </c>
      <c r="I400" s="40" t="s">
        <v>257</v>
      </c>
    </row>
    <row r="401" spans="1:9" ht="24.75" customHeight="1" x14ac:dyDescent="0.15">
      <c r="C401" s="263"/>
      <c r="D401" s="117" t="s">
        <v>625</v>
      </c>
      <c r="G401" s="40" t="s">
        <v>523</v>
      </c>
      <c r="I401" s="40">
        <f>DCOUNT(自動集計シートその１!$A$3:$G$1003,自動集計シートその１!$G$3,C400:H401)</f>
        <v>0</v>
      </c>
    </row>
    <row r="402" spans="1:9" ht="24.75" customHeight="1" x14ac:dyDescent="0.15">
      <c r="C402" s="263" t="s">
        <v>1766</v>
      </c>
      <c r="D402" s="20" t="s">
        <v>1768</v>
      </c>
      <c r="E402" s="20" t="s">
        <v>1771</v>
      </c>
      <c r="F402" s="20" t="s">
        <v>1771</v>
      </c>
      <c r="G402" s="20" t="s">
        <v>261</v>
      </c>
      <c r="H402" s="20" t="s">
        <v>261</v>
      </c>
      <c r="I402" s="40" t="s">
        <v>257</v>
      </c>
    </row>
    <row r="403" spans="1:9" ht="24.75" customHeight="1" x14ac:dyDescent="0.15">
      <c r="C403" s="263"/>
      <c r="D403" s="117" t="s">
        <v>626</v>
      </c>
      <c r="G403" s="40" t="s">
        <v>523</v>
      </c>
      <c r="I403" s="40">
        <f>DCOUNT(自動集計シートその１!$A$3:$G$1003,自動集計シートその１!$G$3,C402:H403)</f>
        <v>0</v>
      </c>
    </row>
    <row r="404" spans="1:9" ht="24.75" customHeight="1" x14ac:dyDescent="0.15">
      <c r="C404" s="263" t="s">
        <v>1766</v>
      </c>
      <c r="D404" s="20" t="s">
        <v>1768</v>
      </c>
      <c r="E404" s="20" t="s">
        <v>1771</v>
      </c>
      <c r="F404" s="20" t="s">
        <v>1773</v>
      </c>
      <c r="G404" s="20" t="s">
        <v>261</v>
      </c>
      <c r="H404" s="20" t="s">
        <v>261</v>
      </c>
      <c r="I404" s="40" t="s">
        <v>257</v>
      </c>
    </row>
    <row r="405" spans="1:9" ht="24.75" customHeight="1" x14ac:dyDescent="0.15">
      <c r="C405" s="263"/>
      <c r="D405" s="117" t="s">
        <v>626</v>
      </c>
      <c r="G405" s="40" t="s">
        <v>3</v>
      </c>
      <c r="I405" s="40">
        <f>DCOUNT(自動集計シートその１!$A$3:$G$1003,自動集計シートその１!$G$3,C404:H405)</f>
        <v>0</v>
      </c>
    </row>
    <row r="406" spans="1:9" ht="24.75" customHeight="1" x14ac:dyDescent="0.15">
      <c r="C406" s="263" t="s">
        <v>1766</v>
      </c>
      <c r="D406" s="20" t="s">
        <v>1768</v>
      </c>
      <c r="E406" s="20" t="s">
        <v>1771</v>
      </c>
      <c r="F406" s="20" t="s">
        <v>1773</v>
      </c>
      <c r="G406" s="20" t="s">
        <v>261</v>
      </c>
      <c r="H406" s="20" t="s">
        <v>261</v>
      </c>
      <c r="I406" s="40" t="s">
        <v>257</v>
      </c>
    </row>
    <row r="407" spans="1:9" ht="24.75" customHeight="1" x14ac:dyDescent="0.15">
      <c r="C407" s="263"/>
      <c r="D407" s="117" t="s">
        <v>627</v>
      </c>
      <c r="G407" s="40" t="s">
        <v>523</v>
      </c>
      <c r="I407" s="40">
        <f>DCOUNT(自動集計シートその１!$A$3:$G$1003,自動集計シートその１!$G$3,C406:H407)</f>
        <v>0</v>
      </c>
    </row>
    <row r="408" spans="1:9" ht="24.75" customHeight="1" x14ac:dyDescent="0.15">
      <c r="C408" s="263" t="s">
        <v>1766</v>
      </c>
      <c r="D408" s="20" t="s">
        <v>1768</v>
      </c>
      <c r="E408" s="20" t="s">
        <v>1771</v>
      </c>
      <c r="F408" s="20" t="s">
        <v>1771</v>
      </c>
      <c r="G408" s="20" t="s">
        <v>261</v>
      </c>
      <c r="H408" s="20" t="s">
        <v>261</v>
      </c>
      <c r="I408" s="40" t="s">
        <v>257</v>
      </c>
    </row>
    <row r="409" spans="1:9" ht="24.75" customHeight="1" x14ac:dyDescent="0.15">
      <c r="C409" s="263"/>
      <c r="D409" s="117" t="s">
        <v>628</v>
      </c>
      <c r="E409" s="115" t="s">
        <v>624</v>
      </c>
      <c r="G409" s="40" t="s">
        <v>523</v>
      </c>
      <c r="I409" s="40">
        <f>DCOUNT(自動集計シートその１!$A$3:$G$1003,自動集計シートその１!$G$3,C408:H409)</f>
        <v>0</v>
      </c>
    </row>
    <row r="410" spans="1:9" ht="24.75" customHeight="1" x14ac:dyDescent="0.15">
      <c r="C410" s="263" t="s">
        <v>1766</v>
      </c>
      <c r="D410" s="20" t="s">
        <v>1768</v>
      </c>
      <c r="E410" s="20" t="s">
        <v>1771</v>
      </c>
      <c r="F410" s="20" t="s">
        <v>1771</v>
      </c>
      <c r="G410" s="20" t="s">
        <v>261</v>
      </c>
      <c r="H410" s="20" t="s">
        <v>261</v>
      </c>
      <c r="I410" s="40" t="s">
        <v>257</v>
      </c>
    </row>
    <row r="411" spans="1:9" ht="24.75" customHeight="1" x14ac:dyDescent="0.15">
      <c r="C411" s="263"/>
      <c r="D411" s="117" t="s">
        <v>629</v>
      </c>
      <c r="E411" s="115" t="s">
        <v>624</v>
      </c>
      <c r="G411" s="40" t="s">
        <v>523</v>
      </c>
      <c r="I411" s="40">
        <f>DCOUNT(自動集計シートその１!$A$3:$G$1003,自動集計シートその１!$G$3,C410:H411)</f>
        <v>0</v>
      </c>
    </row>
    <row r="412" spans="1:9" ht="24.75" customHeight="1" x14ac:dyDescent="0.15">
      <c r="A412" s="114"/>
      <c r="C412" s="263" t="s">
        <v>1766</v>
      </c>
      <c r="D412" s="20" t="s">
        <v>1768</v>
      </c>
      <c r="E412" s="20" t="s">
        <v>1771</v>
      </c>
      <c r="F412" s="20" t="s">
        <v>1771</v>
      </c>
      <c r="G412" s="20" t="s">
        <v>261</v>
      </c>
      <c r="H412" s="20" t="s">
        <v>261</v>
      </c>
      <c r="I412" s="40" t="s">
        <v>257</v>
      </c>
    </row>
    <row r="413" spans="1:9" ht="24.75" customHeight="1" x14ac:dyDescent="0.15">
      <c r="C413" s="263"/>
      <c r="D413" s="117" t="s">
        <v>630</v>
      </c>
      <c r="G413" s="40" t="s">
        <v>523</v>
      </c>
      <c r="I413" s="40">
        <f>DCOUNT(自動集計シートその１!$A$3:$G$1003,自動集計シートその１!$G$3,C412:H413)</f>
        <v>0</v>
      </c>
    </row>
    <row r="414" spans="1:9" ht="24.75" customHeight="1" x14ac:dyDescent="0.15">
      <c r="C414" s="263" t="s">
        <v>1766</v>
      </c>
      <c r="D414" s="20" t="s">
        <v>1768</v>
      </c>
      <c r="E414" s="20" t="s">
        <v>1771</v>
      </c>
      <c r="F414" s="20" t="s">
        <v>1771</v>
      </c>
      <c r="G414" s="20" t="s">
        <v>261</v>
      </c>
      <c r="H414" s="20" t="s">
        <v>261</v>
      </c>
      <c r="I414" s="40" t="s">
        <v>257</v>
      </c>
    </row>
    <row r="415" spans="1:9" ht="24.75" customHeight="1" x14ac:dyDescent="0.15">
      <c r="C415" s="263"/>
      <c r="D415" s="117" t="s">
        <v>631</v>
      </c>
      <c r="G415" s="40" t="s">
        <v>523</v>
      </c>
      <c r="I415" s="40">
        <f>DCOUNT(自動集計シートその１!$A$3:$G$1003,自動集計シートその１!$G$3,C414:H415)</f>
        <v>0</v>
      </c>
    </row>
    <row r="416" spans="1:9" ht="24.75" customHeight="1" x14ac:dyDescent="0.15">
      <c r="C416" s="263" t="s">
        <v>1766</v>
      </c>
      <c r="D416" s="20" t="s">
        <v>1768</v>
      </c>
      <c r="E416" s="20" t="s">
        <v>1771</v>
      </c>
      <c r="F416" s="20" t="s">
        <v>1771</v>
      </c>
      <c r="G416" s="20" t="s">
        <v>261</v>
      </c>
      <c r="H416" s="20" t="s">
        <v>261</v>
      </c>
      <c r="I416" s="40" t="s">
        <v>257</v>
      </c>
    </row>
    <row r="417" spans="3:9" ht="24.75" customHeight="1" x14ac:dyDescent="0.15">
      <c r="C417" s="263"/>
      <c r="D417" s="117" t="s">
        <v>632</v>
      </c>
      <c r="G417" s="40" t="s">
        <v>523</v>
      </c>
      <c r="I417" s="40">
        <f>DCOUNT(自動集計シートその１!$A$3:$G$1003,自動集計シートその１!$G$3,C416:H417)</f>
        <v>0</v>
      </c>
    </row>
    <row r="418" spans="3:9" ht="24.75" customHeight="1" x14ac:dyDescent="0.15">
      <c r="C418" s="263" t="s">
        <v>1766</v>
      </c>
      <c r="D418" s="20" t="s">
        <v>1768</v>
      </c>
      <c r="E418" s="20" t="s">
        <v>1771</v>
      </c>
      <c r="F418" s="20" t="s">
        <v>1771</v>
      </c>
      <c r="G418" s="20" t="s">
        <v>261</v>
      </c>
      <c r="H418" s="20" t="s">
        <v>261</v>
      </c>
      <c r="I418" s="40" t="s">
        <v>257</v>
      </c>
    </row>
    <row r="419" spans="3:9" ht="24.75" customHeight="1" x14ac:dyDescent="0.15">
      <c r="C419" s="263"/>
      <c r="D419" s="117" t="s">
        <v>633</v>
      </c>
      <c r="G419" s="40" t="s">
        <v>758</v>
      </c>
      <c r="I419" s="40">
        <f>DCOUNT(自動集計シートその１!$A$3:$G$1003,自動集計シートその１!$G$3,C418:H419)</f>
        <v>0</v>
      </c>
    </row>
    <row r="420" spans="3:9" ht="24.75" customHeight="1" x14ac:dyDescent="0.15">
      <c r="C420" s="263" t="s">
        <v>1766</v>
      </c>
      <c r="D420" s="20" t="s">
        <v>1768</v>
      </c>
      <c r="E420" s="20" t="s">
        <v>1771</v>
      </c>
      <c r="F420" s="20" t="s">
        <v>1771</v>
      </c>
      <c r="G420" s="20" t="s">
        <v>261</v>
      </c>
      <c r="H420" s="20" t="s">
        <v>261</v>
      </c>
      <c r="I420" s="40" t="s">
        <v>257</v>
      </c>
    </row>
    <row r="421" spans="3:9" ht="24.75" customHeight="1" x14ac:dyDescent="0.15">
      <c r="C421" s="263"/>
      <c r="D421" s="117" t="s">
        <v>634</v>
      </c>
      <c r="G421" s="20" t="s">
        <v>756</v>
      </c>
      <c r="I421" s="40">
        <f>DCOUNT(自動集計シートその１!$A$3:$G$1003,自動集計シートその１!$G$3,C420:H421)</f>
        <v>0</v>
      </c>
    </row>
    <row r="422" spans="3:9" ht="24.75" customHeight="1" x14ac:dyDescent="0.15">
      <c r="C422" s="263" t="s">
        <v>1766</v>
      </c>
      <c r="D422" s="20" t="s">
        <v>1768</v>
      </c>
      <c r="E422" s="20" t="s">
        <v>1771</v>
      </c>
      <c r="F422" s="20" t="s">
        <v>1771</v>
      </c>
      <c r="G422" s="20" t="s">
        <v>261</v>
      </c>
      <c r="H422" s="20" t="s">
        <v>261</v>
      </c>
      <c r="I422" s="40" t="s">
        <v>257</v>
      </c>
    </row>
    <row r="423" spans="3:9" ht="24.75" customHeight="1" x14ac:dyDescent="0.15">
      <c r="C423" s="263"/>
      <c r="D423" s="117" t="s">
        <v>635</v>
      </c>
      <c r="G423" s="20" t="s">
        <v>756</v>
      </c>
      <c r="I423" s="40">
        <f>DCOUNT(自動集計シートその１!$A$3:$G$1003,自動集計シートその１!$G$3,C422:H423)</f>
        <v>0</v>
      </c>
    </row>
    <row r="424" spans="3:9" ht="24.75" customHeight="1" x14ac:dyDescent="0.15">
      <c r="C424" s="263" t="s">
        <v>1766</v>
      </c>
      <c r="D424" s="20" t="s">
        <v>1768</v>
      </c>
      <c r="E424" s="20" t="s">
        <v>1771</v>
      </c>
      <c r="F424" s="20" t="s">
        <v>1771</v>
      </c>
      <c r="G424" s="20" t="s">
        <v>261</v>
      </c>
      <c r="H424" s="20" t="s">
        <v>261</v>
      </c>
      <c r="I424" s="40" t="s">
        <v>257</v>
      </c>
    </row>
    <row r="425" spans="3:9" ht="24.75" customHeight="1" x14ac:dyDescent="0.15">
      <c r="C425" s="263"/>
      <c r="D425" s="117" t="s">
        <v>636</v>
      </c>
      <c r="G425" s="20" t="s">
        <v>756</v>
      </c>
      <c r="I425" s="40">
        <f>DCOUNT(自動集計シートその１!$A$3:$G$1003,自動集計シートその１!$G$3,C424:H425)</f>
        <v>0</v>
      </c>
    </row>
    <row r="426" spans="3:9" ht="24.75" customHeight="1" x14ac:dyDescent="0.15">
      <c r="C426" s="263" t="s">
        <v>1766</v>
      </c>
      <c r="D426" s="20" t="s">
        <v>1768</v>
      </c>
      <c r="E426" s="20" t="s">
        <v>1771</v>
      </c>
      <c r="F426" s="20" t="s">
        <v>1771</v>
      </c>
      <c r="G426" s="20" t="s">
        <v>261</v>
      </c>
      <c r="H426" s="20" t="s">
        <v>261</v>
      </c>
      <c r="I426" s="40" t="s">
        <v>257</v>
      </c>
    </row>
    <row r="427" spans="3:9" ht="24.75" customHeight="1" x14ac:dyDescent="0.15">
      <c r="C427" s="263"/>
      <c r="D427" s="117" t="s">
        <v>637</v>
      </c>
      <c r="G427" s="20" t="s">
        <v>523</v>
      </c>
      <c r="I427" s="40">
        <f>DCOUNT(自動集計シートその１!$A$3:$G$1003,自動集計シートその１!$G$3,C426:H427)</f>
        <v>0</v>
      </c>
    </row>
    <row r="428" spans="3:9" ht="24.75" customHeight="1" x14ac:dyDescent="0.15">
      <c r="C428" s="263" t="s">
        <v>1766</v>
      </c>
      <c r="D428" s="20" t="s">
        <v>1768</v>
      </c>
      <c r="E428" s="20" t="s">
        <v>1771</v>
      </c>
      <c r="F428" s="20" t="s">
        <v>1771</v>
      </c>
      <c r="G428" s="20" t="s">
        <v>261</v>
      </c>
      <c r="H428" s="20" t="s">
        <v>261</v>
      </c>
      <c r="I428" s="40" t="s">
        <v>257</v>
      </c>
    </row>
    <row r="429" spans="3:9" ht="24.75" customHeight="1" x14ac:dyDescent="0.15">
      <c r="C429" s="263"/>
      <c r="D429" s="117" t="s">
        <v>638</v>
      </c>
      <c r="G429" s="20" t="s">
        <v>756</v>
      </c>
      <c r="I429" s="40">
        <f>DCOUNT(自動集計シートその１!$A$3:$G$1003,自動集計シートその１!$G$3,C428:H429)</f>
        <v>0</v>
      </c>
    </row>
    <row r="430" spans="3:9" ht="24.75" customHeight="1" x14ac:dyDescent="0.15">
      <c r="C430" s="263" t="s">
        <v>1766</v>
      </c>
      <c r="D430" s="20" t="s">
        <v>1768</v>
      </c>
      <c r="E430" s="20" t="s">
        <v>1771</v>
      </c>
      <c r="F430" s="20" t="s">
        <v>1771</v>
      </c>
      <c r="G430" s="20" t="s">
        <v>261</v>
      </c>
      <c r="H430" s="20" t="s">
        <v>261</v>
      </c>
      <c r="I430" s="40" t="s">
        <v>257</v>
      </c>
    </row>
    <row r="431" spans="3:9" ht="24.75" customHeight="1" x14ac:dyDescent="0.15">
      <c r="C431" s="263"/>
      <c r="D431" s="117" t="s">
        <v>639</v>
      </c>
      <c r="G431" s="20" t="s">
        <v>756</v>
      </c>
      <c r="I431" s="40">
        <f>DCOUNT(自動集計シートその１!$A$3:$G$1003,自動集計シートその１!$G$3,C430:H431)</f>
        <v>0</v>
      </c>
    </row>
    <row r="432" spans="3:9" ht="24.75" customHeight="1" x14ac:dyDescent="0.15">
      <c r="C432" s="263" t="s">
        <v>1766</v>
      </c>
      <c r="D432" s="20" t="s">
        <v>1768</v>
      </c>
      <c r="E432" s="20" t="s">
        <v>1771</v>
      </c>
      <c r="F432" s="20" t="s">
        <v>1771</v>
      </c>
      <c r="G432" s="20" t="s">
        <v>261</v>
      </c>
      <c r="H432" s="20" t="s">
        <v>261</v>
      </c>
      <c r="I432" s="40" t="s">
        <v>257</v>
      </c>
    </row>
    <row r="433" spans="1:9" ht="24.75" customHeight="1" x14ac:dyDescent="0.15">
      <c r="C433" s="263"/>
      <c r="D433" s="116" t="s">
        <v>640</v>
      </c>
      <c r="E433" s="20"/>
      <c r="F433" s="20"/>
      <c r="G433" s="20" t="s">
        <v>756</v>
      </c>
      <c r="H433" s="20"/>
      <c r="I433" s="40">
        <f>DCOUNT(自動集計シートその１!$A$3:$G$1003,自動集計シートその１!$G$3,C432:H433)</f>
        <v>0</v>
      </c>
    </row>
    <row r="434" spans="1:9" ht="24.75" customHeight="1" x14ac:dyDescent="0.15">
      <c r="C434" s="263" t="s">
        <v>1767</v>
      </c>
      <c r="D434" s="20" t="s">
        <v>1768</v>
      </c>
      <c r="E434" s="20" t="s">
        <v>1771</v>
      </c>
      <c r="F434" s="20" t="s">
        <v>1771</v>
      </c>
      <c r="G434" s="20" t="s">
        <v>261</v>
      </c>
      <c r="H434" s="20" t="s">
        <v>261</v>
      </c>
      <c r="I434" s="40" t="s">
        <v>257</v>
      </c>
    </row>
    <row r="435" spans="1:9" ht="24.75" customHeight="1" x14ac:dyDescent="0.15">
      <c r="C435" s="263"/>
      <c r="D435" s="116" t="s">
        <v>641</v>
      </c>
      <c r="E435" s="20"/>
      <c r="F435" s="20"/>
      <c r="G435" s="20" t="s">
        <v>1114</v>
      </c>
      <c r="H435" s="20"/>
      <c r="I435" s="40">
        <f>DCOUNT(自動集計シートその１!$A$3:$G$1003,自動集計シートその１!$G$3,C434:H435)</f>
        <v>0</v>
      </c>
    </row>
    <row r="436" spans="1:9" ht="24.75" customHeight="1" x14ac:dyDescent="0.15">
      <c r="C436" s="263" t="s">
        <v>1766</v>
      </c>
      <c r="D436" s="20" t="s">
        <v>1768</v>
      </c>
      <c r="E436" s="20" t="s">
        <v>1771</v>
      </c>
      <c r="F436" s="20" t="s">
        <v>1771</v>
      </c>
      <c r="G436" s="20" t="s">
        <v>261</v>
      </c>
      <c r="H436" s="20" t="s">
        <v>261</v>
      </c>
      <c r="I436" s="40" t="s">
        <v>257</v>
      </c>
    </row>
    <row r="437" spans="1:9" ht="24.75" customHeight="1" x14ac:dyDescent="0.15">
      <c r="C437" s="263"/>
      <c r="D437" s="116" t="s">
        <v>642</v>
      </c>
      <c r="E437" s="20"/>
      <c r="F437" s="20"/>
      <c r="G437" s="20" t="s">
        <v>756</v>
      </c>
      <c r="H437" s="20"/>
      <c r="I437" s="40">
        <f>DCOUNT(自動集計シートその１!$A$3:$G$1003,自動集計シートその１!$G$3,C436:H437)</f>
        <v>0</v>
      </c>
    </row>
    <row r="438" spans="1:9" ht="24.75" customHeight="1" x14ac:dyDescent="0.15">
      <c r="C438" s="263" t="s">
        <v>1766</v>
      </c>
      <c r="D438" s="20" t="s">
        <v>1768</v>
      </c>
      <c r="E438" s="20" t="s">
        <v>1771</v>
      </c>
      <c r="F438" s="20" t="s">
        <v>1771</v>
      </c>
      <c r="G438" s="20" t="s">
        <v>261</v>
      </c>
      <c r="H438" s="20" t="s">
        <v>261</v>
      </c>
      <c r="I438" s="40" t="s">
        <v>257</v>
      </c>
    </row>
    <row r="439" spans="1:9" ht="24.75" customHeight="1" x14ac:dyDescent="0.15">
      <c r="C439" s="263"/>
      <c r="D439" s="116" t="s">
        <v>643</v>
      </c>
      <c r="E439" s="20"/>
      <c r="F439" s="20"/>
      <c r="G439" s="20" t="s">
        <v>756</v>
      </c>
      <c r="H439" s="20"/>
      <c r="I439" s="40">
        <f>DCOUNT(自動集計シートその１!$A$3:$G$1003,自動集計シートその１!$G$3,C438:H439)</f>
        <v>0</v>
      </c>
    </row>
    <row r="440" spans="1:9" ht="24.75" customHeight="1" x14ac:dyDescent="0.15">
      <c r="C440" s="263" t="s">
        <v>1766</v>
      </c>
      <c r="D440" s="20" t="s">
        <v>1768</v>
      </c>
      <c r="E440" s="20" t="s">
        <v>1771</v>
      </c>
      <c r="F440" s="20" t="s">
        <v>1771</v>
      </c>
      <c r="G440" s="20" t="s">
        <v>261</v>
      </c>
      <c r="H440" s="20" t="s">
        <v>261</v>
      </c>
      <c r="I440" s="40" t="s">
        <v>257</v>
      </c>
    </row>
    <row r="441" spans="1:9" ht="24.75" customHeight="1" x14ac:dyDescent="0.15">
      <c r="C441" s="263"/>
      <c r="D441" s="116" t="s">
        <v>644</v>
      </c>
      <c r="E441" s="20"/>
      <c r="F441" s="20"/>
      <c r="G441" s="20" t="s">
        <v>756</v>
      </c>
      <c r="H441" s="20"/>
      <c r="I441" s="40">
        <f>DCOUNT(自動集計シートその１!$A$3:$G$1003,自動集計シートその１!$G$3,C440:H441)</f>
        <v>0</v>
      </c>
    </row>
    <row r="442" spans="1:9" ht="24.75" customHeight="1" x14ac:dyDescent="0.15">
      <c r="C442" s="263"/>
    </row>
    <row r="443" spans="1:9" ht="24.75" customHeight="1" x14ac:dyDescent="0.15">
      <c r="A443" s="206" t="s">
        <v>1091</v>
      </c>
      <c r="B443" s="114" t="s">
        <v>201</v>
      </c>
      <c r="C443" s="263"/>
      <c r="D443" s="40" t="s">
        <v>256</v>
      </c>
      <c r="I443" s="40">
        <f>SUM(I366:I442)</f>
        <v>0</v>
      </c>
    </row>
    <row r="444" spans="1:9" ht="24.75" customHeight="1" x14ac:dyDescent="0.15">
      <c r="C444" s="263"/>
    </row>
    <row r="445" spans="1:9" ht="24.75" customHeight="1" x14ac:dyDescent="0.15">
      <c r="A445" s="206" t="s">
        <v>1091</v>
      </c>
      <c r="B445" s="114" t="s">
        <v>379</v>
      </c>
      <c r="C445" s="263" t="s">
        <v>1766</v>
      </c>
      <c r="D445" s="20" t="s">
        <v>1768</v>
      </c>
      <c r="E445" s="20" t="s">
        <v>1771</v>
      </c>
      <c r="F445" s="20" t="s">
        <v>1771</v>
      </c>
      <c r="G445" s="20" t="s">
        <v>261</v>
      </c>
      <c r="H445" s="20" t="s">
        <v>261</v>
      </c>
      <c r="I445" s="40" t="s">
        <v>257</v>
      </c>
    </row>
    <row r="446" spans="1:9" ht="24.75" customHeight="1" x14ac:dyDescent="0.15">
      <c r="C446" s="263"/>
      <c r="D446" s="117" t="s">
        <v>645</v>
      </c>
      <c r="G446" s="20" t="s">
        <v>756</v>
      </c>
      <c r="I446" s="40">
        <f>DCOUNT(自動集計シートその１!$A$3:$G$1003,自動集計シートその１!$G$3,C445:H446)</f>
        <v>0</v>
      </c>
    </row>
    <row r="447" spans="1:9" ht="24.75" customHeight="1" x14ac:dyDescent="0.15">
      <c r="C447" s="263" t="s">
        <v>1766</v>
      </c>
      <c r="D447" s="20" t="s">
        <v>1768</v>
      </c>
      <c r="E447" s="20" t="s">
        <v>1771</v>
      </c>
      <c r="F447" s="20" t="s">
        <v>1771</v>
      </c>
      <c r="G447" s="20" t="s">
        <v>261</v>
      </c>
      <c r="H447" s="20" t="s">
        <v>261</v>
      </c>
      <c r="I447" s="40" t="s">
        <v>257</v>
      </c>
    </row>
    <row r="448" spans="1:9" ht="24.75" customHeight="1" x14ac:dyDescent="0.15">
      <c r="C448" s="263"/>
      <c r="D448" s="117" t="s">
        <v>646</v>
      </c>
      <c r="G448" s="20" t="s">
        <v>756</v>
      </c>
      <c r="I448" s="40">
        <f>DCOUNT(自動集計シートその１!$A$3:$G$1003,自動集計シートその１!$G$3,C447:H448)</f>
        <v>0</v>
      </c>
    </row>
    <row r="449" spans="1:9" ht="24.75" customHeight="1" x14ac:dyDescent="0.15">
      <c r="C449" s="263" t="s">
        <v>1766</v>
      </c>
      <c r="D449" s="20" t="s">
        <v>1768</v>
      </c>
      <c r="E449" s="20" t="s">
        <v>1771</v>
      </c>
      <c r="F449" s="20" t="s">
        <v>1771</v>
      </c>
      <c r="G449" s="20" t="s">
        <v>261</v>
      </c>
      <c r="H449" s="20" t="s">
        <v>261</v>
      </c>
      <c r="I449" s="40" t="s">
        <v>257</v>
      </c>
    </row>
    <row r="450" spans="1:9" ht="24.75" customHeight="1" x14ac:dyDescent="0.15">
      <c r="C450" s="263"/>
      <c r="D450" s="117" t="s">
        <v>647</v>
      </c>
      <c r="G450" s="20" t="s">
        <v>756</v>
      </c>
      <c r="I450" s="40">
        <f>DCOUNT(自動集計シートその１!$A$3:$G$1003,自動集計シートその１!$G$3,C449:H450)</f>
        <v>0</v>
      </c>
    </row>
    <row r="451" spans="1:9" ht="24.75" customHeight="1" x14ac:dyDescent="0.15">
      <c r="C451" s="263" t="s">
        <v>1766</v>
      </c>
      <c r="D451" s="20" t="s">
        <v>1768</v>
      </c>
      <c r="E451" s="20" t="s">
        <v>1771</v>
      </c>
      <c r="F451" s="20" t="s">
        <v>1771</v>
      </c>
      <c r="G451" s="20" t="s">
        <v>261</v>
      </c>
      <c r="H451" s="20" t="s">
        <v>261</v>
      </c>
      <c r="I451" s="40" t="s">
        <v>257</v>
      </c>
    </row>
    <row r="452" spans="1:9" ht="24.75" customHeight="1" x14ac:dyDescent="0.15">
      <c r="C452" s="263"/>
      <c r="D452" s="117" t="s">
        <v>648</v>
      </c>
      <c r="E452" s="115" t="s">
        <v>513</v>
      </c>
      <c r="F452" s="115" t="s">
        <v>514</v>
      </c>
      <c r="G452" s="40" t="s">
        <v>523</v>
      </c>
      <c r="I452" s="40">
        <f>DCOUNT(自動集計シートその１!$A$3:$G$1003,自動集計シートその１!$G$3,C451:H452)</f>
        <v>0</v>
      </c>
    </row>
    <row r="453" spans="1:9" ht="24.75" customHeight="1" x14ac:dyDescent="0.15">
      <c r="A453" s="114"/>
      <c r="C453" s="263" t="s">
        <v>1766</v>
      </c>
      <c r="D453" s="20" t="s">
        <v>1768</v>
      </c>
      <c r="E453" s="20" t="s">
        <v>1771</v>
      </c>
      <c r="F453" s="20" t="s">
        <v>1771</v>
      </c>
      <c r="G453" s="20" t="s">
        <v>261</v>
      </c>
      <c r="H453" s="20" t="s">
        <v>261</v>
      </c>
      <c r="I453" s="40" t="s">
        <v>257</v>
      </c>
    </row>
    <row r="454" spans="1:9" ht="24.75" customHeight="1" x14ac:dyDescent="0.15">
      <c r="C454" s="263"/>
      <c r="D454" s="117" t="s">
        <v>649</v>
      </c>
      <c r="E454" s="115" t="s">
        <v>513</v>
      </c>
      <c r="F454" s="115" t="s">
        <v>514</v>
      </c>
      <c r="G454" s="40" t="s">
        <v>523</v>
      </c>
      <c r="I454" s="40">
        <f>DCOUNT(自動集計シートその１!$A$3:$G$1003,自動集計シートその１!$G$3,C453:H454)</f>
        <v>0</v>
      </c>
    </row>
    <row r="455" spans="1:9" ht="24.75" customHeight="1" x14ac:dyDescent="0.15">
      <c r="C455" s="263" t="s">
        <v>1766</v>
      </c>
      <c r="D455" s="20" t="s">
        <v>1768</v>
      </c>
      <c r="E455" s="20" t="s">
        <v>1771</v>
      </c>
      <c r="F455" s="20" t="s">
        <v>1771</v>
      </c>
      <c r="G455" s="20" t="s">
        <v>261</v>
      </c>
      <c r="H455" s="20" t="s">
        <v>261</v>
      </c>
      <c r="I455" s="40" t="s">
        <v>257</v>
      </c>
    </row>
    <row r="456" spans="1:9" ht="24.75" customHeight="1" x14ac:dyDescent="0.15">
      <c r="C456" s="263"/>
      <c r="D456" s="117" t="s">
        <v>650</v>
      </c>
      <c r="G456" s="40" t="s">
        <v>523</v>
      </c>
      <c r="I456" s="40">
        <f>DCOUNT(自動集計シートその１!$A$3:$G$1003,自動集計シートその１!$G$3,C455:H456)</f>
        <v>0</v>
      </c>
    </row>
    <row r="457" spans="1:9" ht="24.75" customHeight="1" x14ac:dyDescent="0.15">
      <c r="C457" s="263" t="s">
        <v>1766</v>
      </c>
      <c r="D457" s="20" t="s">
        <v>1768</v>
      </c>
      <c r="E457" s="20" t="s">
        <v>1771</v>
      </c>
      <c r="F457" s="20" t="s">
        <v>1771</v>
      </c>
      <c r="G457" s="20" t="s">
        <v>261</v>
      </c>
      <c r="H457" s="20" t="s">
        <v>261</v>
      </c>
      <c r="I457" s="40" t="s">
        <v>257</v>
      </c>
    </row>
    <row r="458" spans="1:9" ht="24.75" customHeight="1" x14ac:dyDescent="0.15">
      <c r="C458" s="263"/>
      <c r="D458" s="117" t="s">
        <v>651</v>
      </c>
      <c r="G458" s="20" t="s">
        <v>756</v>
      </c>
      <c r="I458" s="40">
        <f>DCOUNT(自動集計シートその１!$A$3:$G$1003,自動集計シートその１!$G$3,C457:H458)</f>
        <v>0</v>
      </c>
    </row>
    <row r="459" spans="1:9" ht="24.75" customHeight="1" x14ac:dyDescent="0.15">
      <c r="C459" s="263" t="s">
        <v>1766</v>
      </c>
      <c r="D459" s="20" t="s">
        <v>1768</v>
      </c>
      <c r="E459" s="20" t="s">
        <v>1771</v>
      </c>
      <c r="F459" s="20" t="s">
        <v>1771</v>
      </c>
      <c r="G459" s="20" t="s">
        <v>261</v>
      </c>
      <c r="H459" s="20" t="s">
        <v>261</v>
      </c>
      <c r="I459" s="40" t="s">
        <v>257</v>
      </c>
    </row>
    <row r="460" spans="1:9" ht="24.75" customHeight="1" x14ac:dyDescent="0.15">
      <c r="C460" s="263"/>
      <c r="D460" s="117" t="s">
        <v>652</v>
      </c>
      <c r="G460" s="20" t="s">
        <v>756</v>
      </c>
      <c r="I460" s="40">
        <f>DCOUNT(自動集計シートその１!$A$3:$G$1003,自動集計シートその１!$G$3,C459:H460)</f>
        <v>0</v>
      </c>
    </row>
    <row r="461" spans="1:9" ht="24.75" customHeight="1" x14ac:dyDescent="0.15">
      <c r="C461" s="263" t="s">
        <v>1766</v>
      </c>
      <c r="D461" s="20" t="s">
        <v>1768</v>
      </c>
      <c r="E461" s="20" t="s">
        <v>1771</v>
      </c>
      <c r="F461" s="20" t="s">
        <v>1771</v>
      </c>
      <c r="G461" s="20" t="s">
        <v>261</v>
      </c>
      <c r="H461" s="20" t="s">
        <v>261</v>
      </c>
      <c r="I461" s="40" t="s">
        <v>257</v>
      </c>
    </row>
    <row r="462" spans="1:9" ht="24.75" customHeight="1" x14ac:dyDescent="0.15">
      <c r="C462" s="263"/>
      <c r="D462" s="117" t="s">
        <v>653</v>
      </c>
      <c r="G462" s="20" t="s">
        <v>756</v>
      </c>
      <c r="I462" s="40">
        <f>DCOUNT(自動集計シートその１!$A$3:$G$1003,自動集計シートその１!$G$3,C461:H462)</f>
        <v>0</v>
      </c>
    </row>
    <row r="463" spans="1:9" ht="24.75" customHeight="1" x14ac:dyDescent="0.15">
      <c r="C463" s="263" t="s">
        <v>1766</v>
      </c>
      <c r="D463" s="20" t="s">
        <v>1768</v>
      </c>
      <c r="E463" s="20" t="s">
        <v>1771</v>
      </c>
      <c r="F463" s="20" t="s">
        <v>1771</v>
      </c>
      <c r="G463" s="20" t="s">
        <v>261</v>
      </c>
      <c r="H463" s="20" t="s">
        <v>261</v>
      </c>
      <c r="I463" s="40" t="s">
        <v>257</v>
      </c>
    </row>
    <row r="464" spans="1:9" ht="24.75" customHeight="1" x14ac:dyDescent="0.15">
      <c r="C464" s="263"/>
      <c r="D464" s="117" t="s">
        <v>654</v>
      </c>
      <c r="G464" s="20" t="s">
        <v>756</v>
      </c>
      <c r="I464" s="40">
        <f>DCOUNT(自動集計シートその１!$A$3:$G$1003,自動集計シートその１!$G$3,C463:H464)</f>
        <v>0</v>
      </c>
    </row>
    <row r="465" spans="1:9" ht="24.75" customHeight="1" x14ac:dyDescent="0.15">
      <c r="C465" s="263" t="s">
        <v>1766</v>
      </c>
      <c r="D465" s="20" t="s">
        <v>1768</v>
      </c>
      <c r="E465" s="20" t="s">
        <v>1771</v>
      </c>
      <c r="F465" s="20" t="s">
        <v>1771</v>
      </c>
      <c r="G465" s="20" t="s">
        <v>261</v>
      </c>
      <c r="H465" s="20" t="s">
        <v>261</v>
      </c>
      <c r="I465" s="40" t="s">
        <v>257</v>
      </c>
    </row>
    <row r="466" spans="1:9" ht="24.75" customHeight="1" x14ac:dyDescent="0.15">
      <c r="C466" s="263"/>
      <c r="D466" s="117" t="s">
        <v>655</v>
      </c>
      <c r="G466" s="20" t="s">
        <v>756</v>
      </c>
      <c r="I466" s="40">
        <f>DCOUNT(自動集計シートその１!$A$3:$G$1003,自動集計シートその１!$G$3,C465:H466)</f>
        <v>0</v>
      </c>
    </row>
    <row r="467" spans="1:9" ht="24.75" customHeight="1" x14ac:dyDescent="0.15">
      <c r="C467" s="263" t="s">
        <v>1766</v>
      </c>
      <c r="D467" s="20" t="s">
        <v>1768</v>
      </c>
      <c r="E467" s="20" t="s">
        <v>1771</v>
      </c>
      <c r="F467" s="20" t="s">
        <v>1771</v>
      </c>
      <c r="G467" s="20" t="s">
        <v>261</v>
      </c>
      <c r="H467" s="20" t="s">
        <v>261</v>
      </c>
      <c r="I467" s="40" t="s">
        <v>257</v>
      </c>
    </row>
    <row r="468" spans="1:9" ht="24.75" customHeight="1" x14ac:dyDescent="0.15">
      <c r="C468" s="263"/>
      <c r="D468" s="117" t="s">
        <v>656</v>
      </c>
      <c r="G468" s="20" t="s">
        <v>756</v>
      </c>
      <c r="I468" s="40">
        <f>DCOUNT(自動集計シートその１!$A$3:$G$1003,自動集計シートその１!$G$3,C467:H468)</f>
        <v>0</v>
      </c>
    </row>
    <row r="469" spans="1:9" ht="24.75" customHeight="1" x14ac:dyDescent="0.15">
      <c r="C469" s="263" t="s">
        <v>1766</v>
      </c>
      <c r="D469" s="20" t="s">
        <v>1768</v>
      </c>
      <c r="E469" s="20" t="s">
        <v>1771</v>
      </c>
      <c r="F469" s="20" t="s">
        <v>1771</v>
      </c>
      <c r="G469" s="20" t="s">
        <v>261</v>
      </c>
      <c r="H469" s="20" t="s">
        <v>261</v>
      </c>
      <c r="I469" s="40" t="s">
        <v>257</v>
      </c>
    </row>
    <row r="470" spans="1:9" ht="24.75" customHeight="1" x14ac:dyDescent="0.15">
      <c r="C470" s="263"/>
      <c r="D470" s="117" t="s">
        <v>352</v>
      </c>
      <c r="G470" s="20" t="s">
        <v>756</v>
      </c>
      <c r="I470" s="40">
        <f>DCOUNT(自動集計シートその１!$A$3:$G$1003,自動集計シートその１!$G$3,C469:H470)</f>
        <v>0</v>
      </c>
    </row>
    <row r="471" spans="1:9" ht="24.75" customHeight="1" x14ac:dyDescent="0.15">
      <c r="C471" s="263" t="s">
        <v>1766</v>
      </c>
      <c r="D471" s="20" t="s">
        <v>1768</v>
      </c>
      <c r="E471" s="20" t="s">
        <v>1771</v>
      </c>
      <c r="F471" s="20" t="s">
        <v>1771</v>
      </c>
      <c r="G471" s="20" t="s">
        <v>261</v>
      </c>
      <c r="H471" s="20" t="s">
        <v>261</v>
      </c>
      <c r="I471" s="40" t="s">
        <v>257</v>
      </c>
    </row>
    <row r="472" spans="1:9" ht="24.75" customHeight="1" x14ac:dyDescent="0.15">
      <c r="C472" s="263"/>
      <c r="D472" s="117" t="s">
        <v>657</v>
      </c>
      <c r="G472" s="20" t="s">
        <v>756</v>
      </c>
      <c r="I472" s="40">
        <f>DCOUNT(自動集計シートその１!$A$3:$G$1003,自動集計シートその１!$G$3,C471:H472)</f>
        <v>0</v>
      </c>
    </row>
    <row r="473" spans="1:9" ht="24.75" customHeight="1" x14ac:dyDescent="0.15">
      <c r="C473" s="263" t="s">
        <v>1766</v>
      </c>
      <c r="D473" s="20" t="s">
        <v>1768</v>
      </c>
      <c r="E473" s="20" t="s">
        <v>1771</v>
      </c>
      <c r="F473" s="20" t="s">
        <v>1771</v>
      </c>
      <c r="G473" s="20" t="s">
        <v>261</v>
      </c>
      <c r="H473" s="20" t="s">
        <v>261</v>
      </c>
      <c r="I473" s="40" t="s">
        <v>257</v>
      </c>
    </row>
    <row r="474" spans="1:9" ht="24.75" customHeight="1" x14ac:dyDescent="0.15">
      <c r="C474" s="263"/>
      <c r="D474" s="117" t="s">
        <v>658</v>
      </c>
      <c r="G474" s="20" t="s">
        <v>756</v>
      </c>
      <c r="I474" s="40">
        <f>DCOUNT(自動集計シートその１!$A$3:$G$1003,自動集計シートその１!$G$3,C473:H474)</f>
        <v>0</v>
      </c>
    </row>
    <row r="475" spans="1:9" ht="24.75" customHeight="1" x14ac:dyDescent="0.15">
      <c r="C475" s="263" t="s">
        <v>1766</v>
      </c>
      <c r="D475" s="20" t="s">
        <v>1768</v>
      </c>
      <c r="E475" s="20" t="s">
        <v>1771</v>
      </c>
      <c r="F475" s="20" t="s">
        <v>1771</v>
      </c>
      <c r="G475" s="20" t="s">
        <v>261</v>
      </c>
      <c r="H475" s="20" t="s">
        <v>261</v>
      </c>
      <c r="I475" s="40" t="s">
        <v>257</v>
      </c>
    </row>
    <row r="476" spans="1:9" ht="24.75" customHeight="1" x14ac:dyDescent="0.15">
      <c r="C476" s="263"/>
      <c r="D476" s="117" t="s">
        <v>659</v>
      </c>
      <c r="G476" s="20" t="s">
        <v>756</v>
      </c>
      <c r="I476" s="40">
        <f>DCOUNT(自動集計シートその１!$A$3:$G$1003,自動集計シートその１!$G$3,C475:H476)</f>
        <v>0</v>
      </c>
    </row>
    <row r="477" spans="1:9" ht="24.75" customHeight="1" x14ac:dyDescent="0.15">
      <c r="C477" s="263" t="s">
        <v>1766</v>
      </c>
      <c r="D477" s="20" t="s">
        <v>1768</v>
      </c>
      <c r="E477" s="20" t="s">
        <v>1771</v>
      </c>
      <c r="F477" s="20" t="s">
        <v>1771</v>
      </c>
      <c r="G477" s="20" t="s">
        <v>261</v>
      </c>
      <c r="H477" s="20" t="s">
        <v>261</v>
      </c>
      <c r="I477" s="40" t="s">
        <v>257</v>
      </c>
    </row>
    <row r="478" spans="1:9" ht="24.75" customHeight="1" x14ac:dyDescent="0.15">
      <c r="C478" s="263"/>
      <c r="D478" s="117" t="s">
        <v>660</v>
      </c>
      <c r="G478" s="20" t="s">
        <v>756</v>
      </c>
      <c r="I478" s="40">
        <f>DCOUNT(自動集計シートその１!$A$3:$G$1003,自動集計シートその１!$G$3,C477:H478)</f>
        <v>0</v>
      </c>
    </row>
    <row r="479" spans="1:9" ht="24.75" customHeight="1" x14ac:dyDescent="0.15">
      <c r="C479" s="263"/>
    </row>
    <row r="480" spans="1:9" ht="24.75" customHeight="1" x14ac:dyDescent="0.15">
      <c r="A480" s="206" t="s">
        <v>1091</v>
      </c>
      <c r="B480" s="114" t="s">
        <v>379</v>
      </c>
      <c r="C480" s="263"/>
      <c r="D480" s="40" t="s">
        <v>256</v>
      </c>
      <c r="I480" s="40">
        <f>SUM(I445:I479)</f>
        <v>0</v>
      </c>
    </row>
    <row r="481" spans="1:9" ht="24.75" customHeight="1" x14ac:dyDescent="0.15">
      <c r="C481" s="263"/>
    </row>
    <row r="482" spans="1:9" ht="24.75" customHeight="1" x14ac:dyDescent="0.15">
      <c r="A482" s="206" t="s">
        <v>1091</v>
      </c>
      <c r="B482" s="114" t="s">
        <v>203</v>
      </c>
      <c r="C482" s="263" t="s">
        <v>1766</v>
      </c>
      <c r="D482" s="20" t="s">
        <v>1768</v>
      </c>
      <c r="E482" s="20" t="s">
        <v>1771</v>
      </c>
      <c r="F482" s="20" t="s">
        <v>1771</v>
      </c>
      <c r="G482" s="20" t="s">
        <v>261</v>
      </c>
      <c r="H482" s="20" t="s">
        <v>261</v>
      </c>
      <c r="I482" s="40" t="s">
        <v>257</v>
      </c>
    </row>
    <row r="483" spans="1:9" ht="24.75" customHeight="1" x14ac:dyDescent="0.15">
      <c r="C483" s="263"/>
      <c r="D483" s="117" t="s">
        <v>650</v>
      </c>
      <c r="E483" s="20" t="s">
        <v>516</v>
      </c>
      <c r="G483" s="40" t="s">
        <v>756</v>
      </c>
      <c r="I483" s="40">
        <f>DCOUNT(自動集計シートその１!$A$3:$G$1003,自動集計シートその１!$G$3,C482:H483)</f>
        <v>0</v>
      </c>
    </row>
    <row r="484" spans="1:9" ht="24.75" customHeight="1" x14ac:dyDescent="0.15">
      <c r="A484" s="114"/>
      <c r="C484" s="263" t="s">
        <v>1766</v>
      </c>
      <c r="D484" s="20" t="s">
        <v>1768</v>
      </c>
      <c r="E484" s="20" t="s">
        <v>1771</v>
      </c>
      <c r="F484" s="20" t="s">
        <v>1771</v>
      </c>
      <c r="G484" s="20" t="s">
        <v>261</v>
      </c>
      <c r="H484" s="20" t="s">
        <v>261</v>
      </c>
      <c r="I484" s="40" t="s">
        <v>257</v>
      </c>
    </row>
    <row r="485" spans="1:9" ht="24.75" customHeight="1" x14ac:dyDescent="0.15">
      <c r="C485" s="263"/>
      <c r="D485" s="117" t="s">
        <v>661</v>
      </c>
      <c r="G485" s="40" t="s">
        <v>756</v>
      </c>
      <c r="I485" s="40">
        <f>DCOUNT(自動集計シートその１!$A$3:$G$1003,自動集計シートその１!$G$3,C484:H485)</f>
        <v>0</v>
      </c>
    </row>
    <row r="486" spans="1:9" ht="24.75" customHeight="1" x14ac:dyDescent="0.15">
      <c r="C486" s="263" t="s">
        <v>1766</v>
      </c>
      <c r="D486" s="20" t="s">
        <v>1768</v>
      </c>
      <c r="E486" s="20" t="s">
        <v>1771</v>
      </c>
      <c r="F486" s="20" t="s">
        <v>1771</v>
      </c>
      <c r="G486" s="20" t="s">
        <v>261</v>
      </c>
      <c r="H486" s="20" t="s">
        <v>261</v>
      </c>
      <c r="I486" s="40" t="s">
        <v>257</v>
      </c>
    </row>
    <row r="487" spans="1:9" ht="24.75" customHeight="1" x14ac:dyDescent="0.15">
      <c r="C487" s="263"/>
      <c r="D487" s="117" t="s">
        <v>662</v>
      </c>
      <c r="G487" s="40" t="s">
        <v>756</v>
      </c>
      <c r="I487" s="40">
        <f>DCOUNT(自動集計シートその１!$A$3:$G$1003,自動集計シートその１!$G$3,C486:H487)</f>
        <v>0</v>
      </c>
    </row>
    <row r="488" spans="1:9" ht="24.75" customHeight="1" x14ac:dyDescent="0.15">
      <c r="C488" s="263" t="s">
        <v>1766</v>
      </c>
      <c r="D488" s="20" t="s">
        <v>1768</v>
      </c>
      <c r="E488" s="20" t="s">
        <v>1771</v>
      </c>
      <c r="F488" s="20" t="s">
        <v>1771</v>
      </c>
      <c r="G488" s="20" t="s">
        <v>261</v>
      </c>
      <c r="H488" s="20" t="s">
        <v>261</v>
      </c>
      <c r="I488" s="40" t="s">
        <v>257</v>
      </c>
    </row>
    <row r="489" spans="1:9" ht="24.75" customHeight="1" x14ac:dyDescent="0.15">
      <c r="C489" s="263"/>
      <c r="D489" s="117" t="s">
        <v>663</v>
      </c>
      <c r="G489" s="40" t="s">
        <v>756</v>
      </c>
      <c r="I489" s="40">
        <f>DCOUNT(自動集計シートその１!$A$3:$G$1003,自動集計シートその１!$G$3,C488:H489)</f>
        <v>0</v>
      </c>
    </row>
    <row r="490" spans="1:9" ht="24.75" customHeight="1" x14ac:dyDescent="0.15">
      <c r="C490" s="263" t="s">
        <v>1766</v>
      </c>
      <c r="D490" s="20" t="s">
        <v>1768</v>
      </c>
      <c r="E490" s="20" t="s">
        <v>1771</v>
      </c>
      <c r="F490" s="20" t="s">
        <v>1771</v>
      </c>
      <c r="G490" s="20" t="s">
        <v>261</v>
      </c>
      <c r="H490" s="20" t="s">
        <v>261</v>
      </c>
      <c r="I490" s="40" t="s">
        <v>257</v>
      </c>
    </row>
    <row r="491" spans="1:9" ht="24.75" customHeight="1" x14ac:dyDescent="0.15">
      <c r="C491" s="263"/>
      <c r="D491" s="117" t="s">
        <v>664</v>
      </c>
      <c r="E491" s="20" t="s">
        <v>516</v>
      </c>
      <c r="G491" s="40" t="s">
        <v>756</v>
      </c>
      <c r="I491" s="40">
        <f>DCOUNT(自動集計シートその１!$A$3:$G$1003,自動集計シートその１!$G$3,C490:H491)</f>
        <v>0</v>
      </c>
    </row>
    <row r="492" spans="1:9" ht="24.75" customHeight="1" x14ac:dyDescent="0.15">
      <c r="C492" s="263" t="s">
        <v>1766</v>
      </c>
      <c r="D492" s="20" t="s">
        <v>1768</v>
      </c>
      <c r="E492" s="20" t="s">
        <v>1773</v>
      </c>
      <c r="F492" s="20" t="s">
        <v>1771</v>
      </c>
      <c r="G492" s="20" t="s">
        <v>261</v>
      </c>
      <c r="H492" s="20" t="s">
        <v>261</v>
      </c>
      <c r="I492" s="40" t="s">
        <v>257</v>
      </c>
    </row>
    <row r="493" spans="1:9" ht="24.75" customHeight="1" x14ac:dyDescent="0.15">
      <c r="C493" s="263"/>
      <c r="D493" s="117" t="s">
        <v>665</v>
      </c>
      <c r="G493" s="40" t="s">
        <v>756</v>
      </c>
      <c r="I493" s="40">
        <f>DCOUNT(自動集計シートその１!$A$3:$G$1003,自動集計シートその１!$G$3,C492:H493)</f>
        <v>0</v>
      </c>
    </row>
    <row r="494" spans="1:9" ht="24.75" customHeight="1" x14ac:dyDescent="0.15">
      <c r="C494" s="263" t="s">
        <v>1766</v>
      </c>
      <c r="D494" s="20" t="s">
        <v>1768</v>
      </c>
      <c r="E494" s="20" t="s">
        <v>1771</v>
      </c>
      <c r="F494" s="20" t="s">
        <v>1771</v>
      </c>
      <c r="G494" s="20" t="s">
        <v>261</v>
      </c>
      <c r="H494" s="20" t="s">
        <v>261</v>
      </c>
      <c r="I494" s="40" t="s">
        <v>257</v>
      </c>
    </row>
    <row r="495" spans="1:9" ht="24.75" customHeight="1" x14ac:dyDescent="0.15">
      <c r="C495" s="263"/>
      <c r="D495" s="117" t="s">
        <v>666</v>
      </c>
      <c r="G495" s="40" t="s">
        <v>756</v>
      </c>
      <c r="I495" s="40">
        <f>DCOUNT(自動集計シートその１!$A$3:$G$1003,自動集計シートその１!$G$3,C494:H495)</f>
        <v>0</v>
      </c>
    </row>
    <row r="496" spans="1:9" ht="24.75" customHeight="1" x14ac:dyDescent="0.15">
      <c r="C496" s="263" t="s">
        <v>1766</v>
      </c>
      <c r="D496" s="20" t="s">
        <v>1768</v>
      </c>
      <c r="E496" s="20" t="s">
        <v>1771</v>
      </c>
      <c r="F496" s="20" t="s">
        <v>1771</v>
      </c>
      <c r="G496" s="20" t="s">
        <v>261</v>
      </c>
      <c r="H496" s="20" t="s">
        <v>261</v>
      </c>
      <c r="I496" s="40" t="s">
        <v>257</v>
      </c>
    </row>
    <row r="497" spans="3:9" ht="24.75" customHeight="1" x14ac:dyDescent="0.15">
      <c r="C497" s="263"/>
      <c r="D497" s="117" t="s">
        <v>667</v>
      </c>
      <c r="G497" s="40" t="s">
        <v>756</v>
      </c>
      <c r="I497" s="40">
        <f>DCOUNT(自動集計シートその１!$A$3:$G$1003,自動集計シートその１!$G$3,C496:H497)</f>
        <v>0</v>
      </c>
    </row>
    <row r="498" spans="3:9" ht="24.75" customHeight="1" x14ac:dyDescent="0.15">
      <c r="C498" s="263" t="s">
        <v>1766</v>
      </c>
      <c r="D498" s="20" t="s">
        <v>1768</v>
      </c>
      <c r="E498" s="20" t="s">
        <v>1771</v>
      </c>
      <c r="F498" s="20" t="s">
        <v>1771</v>
      </c>
      <c r="G498" s="20" t="s">
        <v>261</v>
      </c>
      <c r="H498" s="20" t="s">
        <v>261</v>
      </c>
      <c r="I498" s="40" t="s">
        <v>257</v>
      </c>
    </row>
    <row r="499" spans="3:9" ht="24.75" customHeight="1" x14ac:dyDescent="0.15">
      <c r="C499" s="263"/>
      <c r="D499" s="117" t="s">
        <v>668</v>
      </c>
      <c r="E499" s="20" t="s">
        <v>516</v>
      </c>
      <c r="G499" s="40" t="s">
        <v>756</v>
      </c>
      <c r="I499" s="40">
        <f>DCOUNT(自動集計シートその１!$A$3:$G$1003,自動集計シートその１!$G$3,C498:H499)</f>
        <v>0</v>
      </c>
    </row>
    <row r="500" spans="3:9" ht="24.75" customHeight="1" x14ac:dyDescent="0.15">
      <c r="C500" s="263" t="s">
        <v>1766</v>
      </c>
      <c r="D500" s="20" t="s">
        <v>1768</v>
      </c>
      <c r="E500" s="20" t="s">
        <v>1771</v>
      </c>
      <c r="F500" s="20" t="s">
        <v>1771</v>
      </c>
      <c r="G500" s="20" t="s">
        <v>261</v>
      </c>
      <c r="H500" s="20" t="s">
        <v>261</v>
      </c>
      <c r="I500" s="40" t="s">
        <v>257</v>
      </c>
    </row>
    <row r="501" spans="3:9" ht="24.75" customHeight="1" x14ac:dyDescent="0.15">
      <c r="C501" s="263"/>
      <c r="D501" s="117" t="s">
        <v>669</v>
      </c>
      <c r="G501" s="40" t="s">
        <v>756</v>
      </c>
      <c r="I501" s="40">
        <f>DCOUNT(自動集計シートその１!$A$3:$G$1003,自動集計シートその１!$G$3,C500:H501)</f>
        <v>0</v>
      </c>
    </row>
    <row r="502" spans="3:9" ht="24.75" customHeight="1" x14ac:dyDescent="0.15">
      <c r="C502" s="263" t="s">
        <v>1766</v>
      </c>
      <c r="D502" s="20" t="s">
        <v>1768</v>
      </c>
      <c r="E502" s="20" t="s">
        <v>1771</v>
      </c>
      <c r="F502" s="20" t="s">
        <v>1771</v>
      </c>
      <c r="G502" s="20" t="s">
        <v>261</v>
      </c>
      <c r="H502" s="20" t="s">
        <v>261</v>
      </c>
      <c r="I502" s="40" t="s">
        <v>257</v>
      </c>
    </row>
    <row r="503" spans="3:9" ht="24.75" customHeight="1" x14ac:dyDescent="0.15">
      <c r="C503" s="263"/>
      <c r="D503" s="117" t="s">
        <v>670</v>
      </c>
      <c r="G503" s="40" t="s">
        <v>756</v>
      </c>
      <c r="I503" s="40">
        <f>DCOUNT(自動集計シートその１!$A$3:$G$1003,自動集計シートその１!$G$3,C502:H503)</f>
        <v>0</v>
      </c>
    </row>
    <row r="504" spans="3:9" ht="24.75" customHeight="1" x14ac:dyDescent="0.15">
      <c r="C504" s="263" t="s">
        <v>1766</v>
      </c>
      <c r="D504" s="20" t="s">
        <v>1768</v>
      </c>
      <c r="E504" s="20" t="s">
        <v>1771</v>
      </c>
      <c r="F504" s="20" t="s">
        <v>1771</v>
      </c>
      <c r="G504" s="20" t="s">
        <v>261</v>
      </c>
      <c r="H504" s="20" t="s">
        <v>261</v>
      </c>
      <c r="I504" s="40" t="s">
        <v>257</v>
      </c>
    </row>
    <row r="505" spans="3:9" ht="24.75" customHeight="1" x14ac:dyDescent="0.15">
      <c r="C505" s="263"/>
      <c r="D505" s="117" t="s">
        <v>671</v>
      </c>
      <c r="G505" s="40" t="s">
        <v>756</v>
      </c>
      <c r="I505" s="40">
        <f>DCOUNT(自動集計シートその１!$A$3:$G$1003,自動集計シートその１!$G$3,C504:H505)</f>
        <v>0</v>
      </c>
    </row>
    <row r="506" spans="3:9" ht="24.75" customHeight="1" x14ac:dyDescent="0.15">
      <c r="C506" s="263" t="s">
        <v>1766</v>
      </c>
      <c r="D506" s="20" t="s">
        <v>1768</v>
      </c>
      <c r="E506" s="20" t="s">
        <v>1771</v>
      </c>
      <c r="F506" s="20" t="s">
        <v>1771</v>
      </c>
      <c r="G506" s="20" t="s">
        <v>261</v>
      </c>
      <c r="H506" s="20" t="s">
        <v>261</v>
      </c>
      <c r="I506" s="40" t="s">
        <v>257</v>
      </c>
    </row>
    <row r="507" spans="3:9" ht="24.75" customHeight="1" x14ac:dyDescent="0.15">
      <c r="C507" s="263"/>
      <c r="D507" s="117" t="s">
        <v>672</v>
      </c>
      <c r="G507" s="40" t="s">
        <v>756</v>
      </c>
      <c r="I507" s="40">
        <f>DCOUNT(自動集計シートその１!$A$3:$G$1003,自動集計シートその１!$G$3,C506:H507)</f>
        <v>0</v>
      </c>
    </row>
    <row r="508" spans="3:9" ht="24.75" customHeight="1" x14ac:dyDescent="0.15">
      <c r="C508" s="263" t="s">
        <v>1766</v>
      </c>
      <c r="D508" s="20" t="s">
        <v>1768</v>
      </c>
      <c r="E508" s="20" t="s">
        <v>1771</v>
      </c>
      <c r="F508" s="20" t="s">
        <v>1771</v>
      </c>
      <c r="G508" s="20" t="s">
        <v>261</v>
      </c>
      <c r="H508" s="20" t="s">
        <v>261</v>
      </c>
      <c r="I508" s="40" t="s">
        <v>257</v>
      </c>
    </row>
    <row r="509" spans="3:9" ht="24.75" customHeight="1" x14ac:dyDescent="0.15">
      <c r="C509" s="263"/>
      <c r="D509" s="117" t="s">
        <v>673</v>
      </c>
      <c r="G509" s="40" t="s">
        <v>756</v>
      </c>
      <c r="I509" s="40">
        <f>DCOUNT(自動集計シートその１!$A$3:$G$1003,自動集計シートその１!$G$3,C508:H509)</f>
        <v>0</v>
      </c>
    </row>
    <row r="510" spans="3:9" ht="24.75" customHeight="1" x14ac:dyDescent="0.15">
      <c r="C510" s="263" t="s">
        <v>1766</v>
      </c>
      <c r="D510" s="20" t="s">
        <v>1768</v>
      </c>
      <c r="E510" s="20" t="s">
        <v>1771</v>
      </c>
      <c r="F510" s="20" t="s">
        <v>1773</v>
      </c>
      <c r="G510" s="20" t="s">
        <v>261</v>
      </c>
      <c r="H510" s="20" t="s">
        <v>261</v>
      </c>
      <c r="I510" s="40" t="s">
        <v>257</v>
      </c>
    </row>
    <row r="511" spans="3:9" ht="24.75" customHeight="1" x14ac:dyDescent="0.15">
      <c r="C511" s="263"/>
      <c r="D511" s="117" t="s">
        <v>674</v>
      </c>
      <c r="G511" s="40" t="s">
        <v>756</v>
      </c>
      <c r="I511" s="40">
        <f>DCOUNT(自動集計シートその１!$A$3:$G$1003,自動集計シートその１!$G$3,C510:H511)</f>
        <v>0</v>
      </c>
    </row>
    <row r="512" spans="3:9" ht="24.75" customHeight="1" x14ac:dyDescent="0.15">
      <c r="C512" s="263"/>
      <c r="G512" s="20"/>
      <c r="H512" s="20"/>
    </row>
    <row r="513" spans="1:10" ht="24.75" customHeight="1" x14ac:dyDescent="0.15">
      <c r="A513" s="206" t="s">
        <v>1091</v>
      </c>
      <c r="B513" s="114" t="s">
        <v>203</v>
      </c>
      <c r="C513" s="263"/>
      <c r="D513" s="40" t="s">
        <v>256</v>
      </c>
      <c r="E513" s="48"/>
      <c r="F513" s="48"/>
      <c r="I513" s="40">
        <f>SUM(I482:I512)</f>
        <v>0</v>
      </c>
      <c r="J513" s="39"/>
    </row>
    <row r="514" spans="1:10" ht="24.75" customHeight="1" x14ac:dyDescent="0.15">
      <c r="C514" s="263"/>
      <c r="E514" s="48"/>
      <c r="F514" s="48"/>
      <c r="G514" s="20"/>
      <c r="H514" s="20"/>
      <c r="J514" s="39"/>
    </row>
    <row r="515" spans="1:10" ht="24.75" customHeight="1" x14ac:dyDescent="0.15">
      <c r="C515" s="263"/>
    </row>
    <row r="516" spans="1:10" ht="24.75" customHeight="1" x14ac:dyDescent="0.15">
      <c r="A516" s="207" t="s">
        <v>1105</v>
      </c>
      <c r="B516" s="114" t="s">
        <v>379</v>
      </c>
      <c r="C516" s="263" t="s">
        <v>1766</v>
      </c>
      <c r="D516" s="20" t="s">
        <v>1768</v>
      </c>
      <c r="E516" s="20" t="s">
        <v>1771</v>
      </c>
      <c r="F516" s="20" t="s">
        <v>1771</v>
      </c>
      <c r="G516" s="20" t="s">
        <v>261</v>
      </c>
      <c r="H516" s="20" t="s">
        <v>261</v>
      </c>
      <c r="I516" s="40" t="s">
        <v>257</v>
      </c>
    </row>
    <row r="517" spans="1:10" ht="24.75" customHeight="1" x14ac:dyDescent="0.15">
      <c r="C517" s="263"/>
      <c r="D517" s="117" t="s">
        <v>675</v>
      </c>
      <c r="E517" s="20" t="s">
        <v>1227</v>
      </c>
      <c r="F517" s="20" t="s">
        <v>763</v>
      </c>
      <c r="G517" s="40" t="s">
        <v>754</v>
      </c>
      <c r="I517" s="40">
        <f>DCOUNT(自動集計シートその１!$A$3:$G$1003,自動集計シートその１!$G$3,C516:H517)</f>
        <v>0</v>
      </c>
    </row>
    <row r="518" spans="1:10" ht="24.75" customHeight="1" x14ac:dyDescent="0.15">
      <c r="C518" s="263"/>
    </row>
    <row r="519" spans="1:10" ht="24.75" customHeight="1" x14ac:dyDescent="0.15">
      <c r="A519" s="207" t="s">
        <v>1106</v>
      </c>
      <c r="B519" s="114" t="s">
        <v>379</v>
      </c>
      <c r="C519" s="263"/>
      <c r="D519" s="40" t="s">
        <v>256</v>
      </c>
      <c r="I519" s="40">
        <f>SUM(I516:I518)</f>
        <v>0</v>
      </c>
    </row>
    <row r="520" spans="1:10" ht="24.75" customHeight="1" x14ac:dyDescent="0.15">
      <c r="C520" s="263"/>
    </row>
    <row r="521" spans="1:10" ht="24.75" customHeight="1" x14ac:dyDescent="0.15">
      <c r="A521" s="207" t="s">
        <v>1106</v>
      </c>
      <c r="B521" s="114" t="s">
        <v>203</v>
      </c>
      <c r="C521" s="263" t="s">
        <v>1766</v>
      </c>
      <c r="D521" s="20" t="s">
        <v>1768</v>
      </c>
      <c r="E521" s="20" t="s">
        <v>1771</v>
      </c>
      <c r="F521" s="20" t="s">
        <v>1771</v>
      </c>
      <c r="G521" s="20" t="s">
        <v>261</v>
      </c>
      <c r="H521" s="20" t="s">
        <v>261</v>
      </c>
      <c r="I521" s="40" t="s">
        <v>257</v>
      </c>
    </row>
    <row r="522" spans="1:10" ht="24.75" customHeight="1" x14ac:dyDescent="0.15">
      <c r="C522" s="263"/>
      <c r="D522" s="117" t="s">
        <v>765</v>
      </c>
      <c r="E522" s="20"/>
      <c r="F522" s="20"/>
      <c r="G522" s="40" t="s">
        <v>756</v>
      </c>
      <c r="I522" s="40">
        <f>DCOUNT(自動集計シートその１!$A$3:$G$1003,自動集計シートその１!$G$3,C521:H522)</f>
        <v>0</v>
      </c>
    </row>
    <row r="523" spans="1:10" ht="24.75" customHeight="1" x14ac:dyDescent="0.15">
      <c r="C523" s="263"/>
    </row>
    <row r="524" spans="1:10" ht="24.75" customHeight="1" x14ac:dyDescent="0.15">
      <c r="A524" s="207" t="s">
        <v>1105</v>
      </c>
      <c r="B524" s="114" t="s">
        <v>203</v>
      </c>
      <c r="C524" s="263"/>
      <c r="D524" s="40" t="s">
        <v>256</v>
      </c>
      <c r="I524" s="40">
        <f>SUM(I521:I523)</f>
        <v>0</v>
      </c>
    </row>
    <row r="525" spans="1:10" ht="24.75" customHeight="1" x14ac:dyDescent="0.15">
      <c r="A525" s="138"/>
      <c r="B525" s="139"/>
      <c r="C525" s="278"/>
      <c r="D525" s="138"/>
      <c r="E525" s="140"/>
      <c r="F525" s="140"/>
      <c r="G525" s="138"/>
      <c r="H525" s="138"/>
      <c r="I525" s="138"/>
    </row>
    <row r="526" spans="1:10" ht="24.75" customHeight="1" x14ac:dyDescent="0.15">
      <c r="A526" s="115" t="s">
        <v>385</v>
      </c>
      <c r="C526" s="263" t="s">
        <v>1766</v>
      </c>
      <c r="D526" s="20" t="s">
        <v>1768</v>
      </c>
      <c r="E526" s="20" t="s">
        <v>1771</v>
      </c>
      <c r="F526" s="20" t="s">
        <v>1771</v>
      </c>
      <c r="G526" s="20" t="s">
        <v>261</v>
      </c>
      <c r="H526" s="20" t="s">
        <v>261</v>
      </c>
      <c r="I526" s="40" t="s">
        <v>257</v>
      </c>
    </row>
    <row r="527" spans="1:10" ht="24.75" customHeight="1" x14ac:dyDescent="0.15">
      <c r="A527" s="205" t="s">
        <v>676</v>
      </c>
      <c r="B527" s="114" t="s">
        <v>201</v>
      </c>
      <c r="C527" s="263"/>
      <c r="D527" s="117" t="s">
        <v>1190</v>
      </c>
      <c r="E527" s="115" t="s">
        <v>460</v>
      </c>
      <c r="G527" s="40" t="s">
        <v>677</v>
      </c>
      <c r="I527" s="40">
        <f>DCOUNT(自動集計シートその１!$A$3:$G$1003,自動集計シートその１!$G$3,C526:H527)</f>
        <v>0</v>
      </c>
    </row>
    <row r="528" spans="1:10" ht="24.75" customHeight="1" x14ac:dyDescent="0.15">
      <c r="A528" s="40" t="s">
        <v>1158</v>
      </c>
      <c r="C528" s="263" t="s">
        <v>1766</v>
      </c>
      <c r="D528" s="20" t="s">
        <v>1768</v>
      </c>
      <c r="E528" s="20" t="s">
        <v>1771</v>
      </c>
      <c r="F528" s="20" t="s">
        <v>1771</v>
      </c>
      <c r="G528" s="20" t="s">
        <v>261</v>
      </c>
      <c r="H528" s="20" t="s">
        <v>261</v>
      </c>
      <c r="I528" s="40" t="s">
        <v>257</v>
      </c>
    </row>
    <row r="529" spans="3:9" ht="24.75" customHeight="1" x14ac:dyDescent="0.15">
      <c r="C529" s="263"/>
      <c r="D529" s="117" t="s">
        <v>1192</v>
      </c>
      <c r="E529" s="115" t="s">
        <v>484</v>
      </c>
      <c r="G529" s="40" t="s">
        <v>523</v>
      </c>
      <c r="I529" s="40">
        <f>DCOUNT(自動集計シートその１!$A$3:$G$1003,自動集計シートその１!$G$3,C528:H529)</f>
        <v>0</v>
      </c>
    </row>
    <row r="530" spans="3:9" ht="24.75" customHeight="1" x14ac:dyDescent="0.15">
      <c r="C530" s="263" t="s">
        <v>1766</v>
      </c>
      <c r="D530" s="20" t="s">
        <v>1768</v>
      </c>
      <c r="E530" s="20" t="s">
        <v>1771</v>
      </c>
      <c r="F530" s="20" t="s">
        <v>1771</v>
      </c>
      <c r="G530" s="20" t="s">
        <v>261</v>
      </c>
      <c r="H530" s="20" t="s">
        <v>261</v>
      </c>
      <c r="I530" s="40" t="s">
        <v>257</v>
      </c>
    </row>
    <row r="531" spans="3:9" ht="24.75" customHeight="1" x14ac:dyDescent="0.15">
      <c r="C531" s="263"/>
      <c r="D531" s="117" t="s">
        <v>678</v>
      </c>
      <c r="E531" s="115" t="s">
        <v>484</v>
      </c>
      <c r="G531" s="40" t="s">
        <v>523</v>
      </c>
      <c r="I531" s="40">
        <f>DCOUNT(自動集計シートその１!$A$3:$G$1003,自動集計シートその１!$G$3,C530:H531)</f>
        <v>0</v>
      </c>
    </row>
    <row r="532" spans="3:9" ht="24.75" customHeight="1" x14ac:dyDescent="0.15">
      <c r="C532" s="263" t="s">
        <v>1766</v>
      </c>
      <c r="D532" s="20" t="s">
        <v>1768</v>
      </c>
      <c r="E532" s="20" t="s">
        <v>1771</v>
      </c>
      <c r="F532" s="20" t="s">
        <v>1771</v>
      </c>
      <c r="G532" s="20" t="s">
        <v>261</v>
      </c>
      <c r="H532" s="20" t="s">
        <v>261</v>
      </c>
      <c r="I532" s="40" t="s">
        <v>257</v>
      </c>
    </row>
    <row r="533" spans="3:9" ht="24.75" customHeight="1" x14ac:dyDescent="0.15">
      <c r="C533" s="263"/>
      <c r="D533" s="117" t="s">
        <v>679</v>
      </c>
      <c r="E533" s="115" t="s">
        <v>484</v>
      </c>
      <c r="G533" s="40" t="s">
        <v>523</v>
      </c>
      <c r="I533" s="40">
        <f>DCOUNT(自動集計シートその１!$A$3:$G$1003,自動集計シートその１!$G$3,C532:H533)</f>
        <v>0</v>
      </c>
    </row>
    <row r="534" spans="3:9" ht="24.75" customHeight="1" x14ac:dyDescent="0.15">
      <c r="C534" s="263" t="s">
        <v>1766</v>
      </c>
      <c r="D534" s="20" t="s">
        <v>1768</v>
      </c>
      <c r="E534" s="20" t="s">
        <v>1771</v>
      </c>
      <c r="F534" s="20" t="s">
        <v>1771</v>
      </c>
      <c r="G534" s="20" t="s">
        <v>261</v>
      </c>
      <c r="H534" s="20" t="s">
        <v>261</v>
      </c>
      <c r="I534" s="40" t="s">
        <v>257</v>
      </c>
    </row>
    <row r="535" spans="3:9" ht="24.75" customHeight="1" x14ac:dyDescent="0.15">
      <c r="C535" s="263"/>
      <c r="D535" s="117" t="s">
        <v>680</v>
      </c>
      <c r="E535" s="115" t="s">
        <v>484</v>
      </c>
      <c r="G535" s="40" t="s">
        <v>523</v>
      </c>
      <c r="I535" s="40">
        <f>DCOUNT(自動集計シートその１!$A$3:$G$1003,自動集計シートその１!$G$3,C534:H535)</f>
        <v>0</v>
      </c>
    </row>
    <row r="536" spans="3:9" ht="24.75" customHeight="1" x14ac:dyDescent="0.15">
      <c r="C536" s="263" t="s">
        <v>1766</v>
      </c>
      <c r="D536" s="20" t="s">
        <v>1768</v>
      </c>
      <c r="E536" s="20" t="s">
        <v>1771</v>
      </c>
      <c r="F536" s="20" t="s">
        <v>1771</v>
      </c>
      <c r="G536" s="20" t="s">
        <v>261</v>
      </c>
      <c r="H536" s="20" t="s">
        <v>261</v>
      </c>
      <c r="I536" s="40" t="s">
        <v>257</v>
      </c>
    </row>
    <row r="537" spans="3:9" ht="24.75" customHeight="1" x14ac:dyDescent="0.15">
      <c r="C537" s="263"/>
      <c r="D537" s="117" t="s">
        <v>681</v>
      </c>
      <c r="E537" s="115" t="s">
        <v>484</v>
      </c>
      <c r="G537" s="40" t="s">
        <v>523</v>
      </c>
      <c r="I537" s="40">
        <f>DCOUNT(自動集計シートその１!$A$3:$G$1003,自動集計シートその１!$G$3,C536:H537)</f>
        <v>0</v>
      </c>
    </row>
    <row r="538" spans="3:9" ht="24.75" customHeight="1" x14ac:dyDescent="0.15">
      <c r="C538" s="263" t="s">
        <v>1766</v>
      </c>
      <c r="D538" s="20" t="s">
        <v>1768</v>
      </c>
      <c r="E538" s="20" t="s">
        <v>1771</v>
      </c>
      <c r="F538" s="20" t="s">
        <v>1771</v>
      </c>
      <c r="G538" s="20" t="s">
        <v>261</v>
      </c>
      <c r="H538" s="20" t="s">
        <v>261</v>
      </c>
      <c r="I538" s="40" t="s">
        <v>257</v>
      </c>
    </row>
    <row r="539" spans="3:9" ht="24.75" customHeight="1" x14ac:dyDescent="0.15">
      <c r="C539" s="263"/>
      <c r="D539" s="117" t="s">
        <v>1191</v>
      </c>
      <c r="E539" s="115" t="s">
        <v>484</v>
      </c>
      <c r="G539" s="40" t="s">
        <v>523</v>
      </c>
      <c r="I539" s="40">
        <f>DCOUNT(自動集計シートその１!$A$3:$G$1003,自動集計シートその１!$G$3,C538:H539)</f>
        <v>0</v>
      </c>
    </row>
    <row r="540" spans="3:9" ht="24.75" customHeight="1" x14ac:dyDescent="0.15">
      <c r="C540" s="263" t="s">
        <v>1766</v>
      </c>
      <c r="D540" s="20" t="s">
        <v>1768</v>
      </c>
      <c r="E540" s="20" t="s">
        <v>1771</v>
      </c>
      <c r="F540" s="20" t="s">
        <v>1771</v>
      </c>
      <c r="G540" s="20" t="s">
        <v>261</v>
      </c>
      <c r="H540" s="20" t="s">
        <v>261</v>
      </c>
      <c r="I540" s="40" t="s">
        <v>257</v>
      </c>
    </row>
    <row r="541" spans="3:9" ht="24.75" customHeight="1" x14ac:dyDescent="0.15">
      <c r="C541" s="263"/>
      <c r="D541" s="117" t="s">
        <v>1189</v>
      </c>
      <c r="E541" s="115" t="s">
        <v>484</v>
      </c>
      <c r="G541" s="40" t="s">
        <v>523</v>
      </c>
      <c r="I541" s="40">
        <f>DCOUNT(自動集計シートその１!$A$3:$G$1003,自動集計シートその１!$G$3,C540:H541)</f>
        <v>0</v>
      </c>
    </row>
    <row r="542" spans="3:9" ht="24.75" customHeight="1" x14ac:dyDescent="0.15">
      <c r="C542" s="263" t="s">
        <v>1766</v>
      </c>
      <c r="D542" s="20" t="s">
        <v>1768</v>
      </c>
      <c r="E542" s="20" t="s">
        <v>1771</v>
      </c>
      <c r="F542" s="20" t="s">
        <v>1771</v>
      </c>
      <c r="G542" s="20" t="s">
        <v>261</v>
      </c>
      <c r="H542" s="20" t="s">
        <v>261</v>
      </c>
      <c r="I542" s="40" t="s">
        <v>257</v>
      </c>
    </row>
    <row r="543" spans="3:9" ht="24.75" customHeight="1" x14ac:dyDescent="0.15">
      <c r="C543" s="263"/>
      <c r="D543" s="117" t="s">
        <v>682</v>
      </c>
      <c r="E543" s="115" t="s">
        <v>484</v>
      </c>
      <c r="G543" s="40" t="s">
        <v>523</v>
      </c>
      <c r="I543" s="40">
        <f>DCOUNT(自動集計シートその１!$A$3:$G$1003,自動集計シートその１!$G$3,C542:H543)</f>
        <v>0</v>
      </c>
    </row>
    <row r="544" spans="3:9" ht="24.75" customHeight="1" x14ac:dyDescent="0.15">
      <c r="C544" s="263" t="s">
        <v>1766</v>
      </c>
      <c r="D544" s="20" t="s">
        <v>1768</v>
      </c>
      <c r="E544" s="20" t="s">
        <v>1771</v>
      </c>
      <c r="F544" s="20" t="s">
        <v>1771</v>
      </c>
      <c r="G544" s="20" t="s">
        <v>261</v>
      </c>
      <c r="H544" s="20" t="s">
        <v>261</v>
      </c>
      <c r="I544" s="40" t="s">
        <v>257</v>
      </c>
    </row>
    <row r="545" spans="3:9" ht="24.75" customHeight="1" x14ac:dyDescent="0.15">
      <c r="C545" s="263"/>
      <c r="D545" s="117" t="s">
        <v>683</v>
      </c>
      <c r="E545" s="115" t="s">
        <v>484</v>
      </c>
      <c r="G545" s="40" t="s">
        <v>523</v>
      </c>
      <c r="I545" s="40">
        <f>DCOUNT(自動集計シートその１!$A$3:$G$1003,自動集計シートその１!$G$3,C544:H545)</f>
        <v>0</v>
      </c>
    </row>
    <row r="546" spans="3:9" ht="24.75" customHeight="1" x14ac:dyDescent="0.15">
      <c r="C546" s="263" t="s">
        <v>1766</v>
      </c>
      <c r="D546" s="20" t="s">
        <v>1768</v>
      </c>
      <c r="E546" s="20" t="s">
        <v>1771</v>
      </c>
      <c r="F546" s="20" t="s">
        <v>1773</v>
      </c>
      <c r="G546" s="20" t="s">
        <v>261</v>
      </c>
      <c r="H546" s="20" t="s">
        <v>261</v>
      </c>
      <c r="I546" s="40" t="s">
        <v>257</v>
      </c>
    </row>
    <row r="547" spans="3:9" ht="24.75" customHeight="1" x14ac:dyDescent="0.15">
      <c r="C547" s="263"/>
      <c r="D547" s="117" t="s">
        <v>684</v>
      </c>
      <c r="E547" s="115" t="s">
        <v>484</v>
      </c>
      <c r="G547" s="40" t="s">
        <v>523</v>
      </c>
      <c r="I547" s="40">
        <f>DCOUNT(自動集計シートその１!$A$3:$G$1003,自動集計シートその１!$G$3,C546:H547)</f>
        <v>0</v>
      </c>
    </row>
    <row r="548" spans="3:9" ht="24.75" customHeight="1" x14ac:dyDescent="0.15">
      <c r="C548" s="263" t="s">
        <v>1766</v>
      </c>
      <c r="D548" s="20" t="s">
        <v>1768</v>
      </c>
      <c r="E548" s="20" t="s">
        <v>1771</v>
      </c>
      <c r="F548" s="20" t="s">
        <v>1771</v>
      </c>
      <c r="G548" s="20" t="s">
        <v>261</v>
      </c>
      <c r="H548" s="20" t="s">
        <v>261</v>
      </c>
      <c r="I548" s="40" t="s">
        <v>257</v>
      </c>
    </row>
    <row r="549" spans="3:9" ht="24.75" customHeight="1" x14ac:dyDescent="0.15">
      <c r="C549" s="263"/>
      <c r="D549" s="117" t="s">
        <v>1188</v>
      </c>
      <c r="E549" s="115" t="s">
        <v>484</v>
      </c>
      <c r="G549" s="40" t="s">
        <v>523</v>
      </c>
      <c r="I549" s="40">
        <f>DCOUNT(自動集計シートその１!$A$3:$G$1003,自動集計シートその１!$G$3,C548:H549)</f>
        <v>0</v>
      </c>
    </row>
    <row r="550" spans="3:9" ht="24.75" customHeight="1" x14ac:dyDescent="0.15">
      <c r="C550" s="263" t="s">
        <v>1766</v>
      </c>
      <c r="D550" s="20" t="s">
        <v>1768</v>
      </c>
      <c r="E550" s="20" t="s">
        <v>1771</v>
      </c>
      <c r="F550" s="20" t="s">
        <v>1771</v>
      </c>
      <c r="G550" s="20" t="s">
        <v>261</v>
      </c>
      <c r="H550" s="20" t="s">
        <v>261</v>
      </c>
      <c r="I550" s="40" t="s">
        <v>257</v>
      </c>
    </row>
    <row r="551" spans="3:9" ht="24.75" customHeight="1" x14ac:dyDescent="0.15">
      <c r="C551" s="263"/>
      <c r="D551" s="117" t="s">
        <v>685</v>
      </c>
      <c r="E551" s="115" t="s">
        <v>484</v>
      </c>
      <c r="G551" s="40" t="s">
        <v>523</v>
      </c>
      <c r="I551" s="40">
        <f>DCOUNT(自動集計シートその１!$A$3:$G$1003,自動集計シートその１!$G$3,C550:H551)</f>
        <v>0</v>
      </c>
    </row>
    <row r="552" spans="3:9" ht="24.75" customHeight="1" x14ac:dyDescent="0.15">
      <c r="C552" s="263" t="s">
        <v>1766</v>
      </c>
      <c r="D552" s="20" t="s">
        <v>1768</v>
      </c>
      <c r="E552" s="20" t="s">
        <v>1771</v>
      </c>
      <c r="F552" s="20" t="s">
        <v>1771</v>
      </c>
      <c r="G552" s="20" t="s">
        <v>261</v>
      </c>
      <c r="H552" s="20" t="s">
        <v>261</v>
      </c>
      <c r="I552" s="40" t="s">
        <v>257</v>
      </c>
    </row>
    <row r="553" spans="3:9" ht="24.75" customHeight="1" x14ac:dyDescent="0.15">
      <c r="C553" s="263"/>
      <c r="D553" s="117" t="s">
        <v>686</v>
      </c>
      <c r="E553" s="115" t="s">
        <v>484</v>
      </c>
      <c r="G553" s="40" t="s">
        <v>523</v>
      </c>
      <c r="I553" s="40">
        <f>DCOUNT(自動集計シートその１!$A$3:$G$1003,自動集計シートその１!$G$3,C552:H553)</f>
        <v>0</v>
      </c>
    </row>
    <row r="554" spans="3:9" ht="24.75" customHeight="1" x14ac:dyDescent="0.15">
      <c r="C554" s="263" t="s">
        <v>1766</v>
      </c>
      <c r="D554" s="20" t="s">
        <v>1768</v>
      </c>
      <c r="E554" s="20" t="s">
        <v>1771</v>
      </c>
      <c r="F554" s="20" t="s">
        <v>1771</v>
      </c>
      <c r="G554" s="20" t="s">
        <v>261</v>
      </c>
      <c r="H554" s="20" t="s">
        <v>261</v>
      </c>
      <c r="I554" s="40" t="s">
        <v>257</v>
      </c>
    </row>
    <row r="555" spans="3:9" ht="24.75" customHeight="1" x14ac:dyDescent="0.15">
      <c r="C555" s="263"/>
      <c r="D555" s="117" t="s">
        <v>687</v>
      </c>
      <c r="E555" s="115" t="s">
        <v>484</v>
      </c>
      <c r="G555" s="40" t="s">
        <v>523</v>
      </c>
      <c r="I555" s="40">
        <f>DCOUNT(自動集計シートその１!$A$3:$G$1003,自動集計シートその１!$G$3,C554:H555)</f>
        <v>0</v>
      </c>
    </row>
    <row r="556" spans="3:9" ht="24.75" customHeight="1" x14ac:dyDescent="0.15">
      <c r="C556" s="263" t="s">
        <v>1766</v>
      </c>
      <c r="D556" s="20" t="s">
        <v>1768</v>
      </c>
      <c r="E556" s="20" t="s">
        <v>1771</v>
      </c>
      <c r="F556" s="20" t="s">
        <v>1771</v>
      </c>
      <c r="G556" s="20" t="s">
        <v>261</v>
      </c>
      <c r="H556" s="20" t="s">
        <v>261</v>
      </c>
      <c r="I556" s="40" t="s">
        <v>257</v>
      </c>
    </row>
    <row r="557" spans="3:9" ht="24.75" customHeight="1" x14ac:dyDescent="0.15">
      <c r="C557" s="263"/>
      <c r="D557" s="117" t="s">
        <v>700</v>
      </c>
      <c r="E557" s="115" t="s">
        <v>484</v>
      </c>
      <c r="G557" s="40" t="s">
        <v>756</v>
      </c>
      <c r="I557" s="40">
        <f>DCOUNT(自動集計シートその１!$A$3:$G$1003,自動集計シートその１!$G$3,C556:H557)</f>
        <v>0</v>
      </c>
    </row>
    <row r="558" spans="3:9" ht="24.75" customHeight="1" x14ac:dyDescent="0.15">
      <c r="C558" s="263" t="s">
        <v>1766</v>
      </c>
      <c r="D558" s="20" t="s">
        <v>1768</v>
      </c>
      <c r="E558" s="20" t="s">
        <v>1771</v>
      </c>
      <c r="F558" s="20" t="s">
        <v>1771</v>
      </c>
      <c r="G558" s="20" t="s">
        <v>261</v>
      </c>
      <c r="H558" s="20" t="s">
        <v>261</v>
      </c>
      <c r="I558" s="40" t="s">
        <v>257</v>
      </c>
    </row>
    <row r="559" spans="3:9" ht="24.75" customHeight="1" x14ac:dyDescent="0.15">
      <c r="C559" s="263"/>
      <c r="D559" s="117" t="s">
        <v>701</v>
      </c>
      <c r="E559" s="115" t="s">
        <v>484</v>
      </c>
      <c r="G559" s="40" t="s">
        <v>756</v>
      </c>
      <c r="I559" s="40">
        <f>DCOUNT(自動集計シートその１!$A$3:$G$1003,自動集計シートその１!$G$3,C558:H559)</f>
        <v>0</v>
      </c>
    </row>
    <row r="560" spans="3:9" ht="24.75" customHeight="1" x14ac:dyDescent="0.15">
      <c r="C560" s="263" t="s">
        <v>1766</v>
      </c>
      <c r="D560" s="20" t="s">
        <v>1768</v>
      </c>
      <c r="E560" s="20" t="s">
        <v>1771</v>
      </c>
      <c r="F560" s="20" t="s">
        <v>1771</v>
      </c>
      <c r="G560" s="20" t="s">
        <v>261</v>
      </c>
      <c r="H560" s="20" t="s">
        <v>261</v>
      </c>
      <c r="I560" s="40" t="s">
        <v>257</v>
      </c>
    </row>
    <row r="561" spans="3:9" ht="24.75" customHeight="1" x14ac:dyDescent="0.15">
      <c r="C561" s="263"/>
      <c r="D561" s="117" t="s">
        <v>702</v>
      </c>
      <c r="E561" s="115" t="s">
        <v>484</v>
      </c>
      <c r="G561" s="40" t="s">
        <v>756</v>
      </c>
      <c r="I561" s="40">
        <f>DCOUNT(自動集計シートその１!$A$3:$G$1003,自動集計シートその１!$G$3,C560:H561)</f>
        <v>0</v>
      </c>
    </row>
    <row r="562" spans="3:9" ht="24.75" customHeight="1" x14ac:dyDescent="0.15">
      <c r="C562" s="263" t="s">
        <v>1766</v>
      </c>
      <c r="D562" s="20" t="s">
        <v>1768</v>
      </c>
      <c r="E562" s="20" t="s">
        <v>1771</v>
      </c>
      <c r="F562" s="20" t="s">
        <v>1771</v>
      </c>
      <c r="G562" s="20" t="s">
        <v>261</v>
      </c>
      <c r="H562" s="20" t="s">
        <v>261</v>
      </c>
      <c r="I562" s="40" t="s">
        <v>257</v>
      </c>
    </row>
    <row r="563" spans="3:9" ht="24.75" customHeight="1" x14ac:dyDescent="0.15">
      <c r="C563" s="263"/>
      <c r="D563" s="117" t="s">
        <v>703</v>
      </c>
      <c r="E563" s="115" t="s">
        <v>484</v>
      </c>
      <c r="G563" s="40" t="s">
        <v>756</v>
      </c>
      <c r="I563" s="40">
        <f>DCOUNT(自動集計シートその１!$A$3:$G$1003,自動集計シートその１!$G$3,C562:H563)</f>
        <v>0</v>
      </c>
    </row>
    <row r="564" spans="3:9" ht="24.75" customHeight="1" x14ac:dyDescent="0.15">
      <c r="C564" s="263" t="s">
        <v>1766</v>
      </c>
      <c r="D564" s="20" t="s">
        <v>1768</v>
      </c>
      <c r="E564" s="20" t="s">
        <v>1771</v>
      </c>
      <c r="F564" s="20" t="s">
        <v>1771</v>
      </c>
      <c r="G564" s="20" t="s">
        <v>261</v>
      </c>
      <c r="H564" s="20" t="s">
        <v>261</v>
      </c>
      <c r="I564" s="40" t="s">
        <v>257</v>
      </c>
    </row>
    <row r="565" spans="3:9" ht="24.75" customHeight="1" x14ac:dyDescent="0.15">
      <c r="C565" s="263"/>
      <c r="D565" s="117" t="s">
        <v>704</v>
      </c>
      <c r="E565" s="115" t="s">
        <v>484</v>
      </c>
      <c r="G565" s="40" t="s">
        <v>756</v>
      </c>
      <c r="I565" s="40">
        <f>DCOUNT(自動集計シートその１!$A$3:$G$1003,自動集計シートその１!$G$3,C564:H565)</f>
        <v>0</v>
      </c>
    </row>
    <row r="566" spans="3:9" ht="24.75" customHeight="1" x14ac:dyDescent="0.15">
      <c r="C566" s="263" t="s">
        <v>1766</v>
      </c>
      <c r="D566" s="20" t="s">
        <v>1768</v>
      </c>
      <c r="E566" s="20" t="s">
        <v>1771</v>
      </c>
      <c r="F566" s="20" t="s">
        <v>1771</v>
      </c>
      <c r="G566" s="20" t="s">
        <v>261</v>
      </c>
      <c r="H566" s="20" t="s">
        <v>261</v>
      </c>
      <c r="I566" s="40" t="s">
        <v>257</v>
      </c>
    </row>
    <row r="567" spans="3:9" ht="24.75" customHeight="1" x14ac:dyDescent="0.15">
      <c r="C567" s="263"/>
      <c r="D567" s="117" t="s">
        <v>1142</v>
      </c>
      <c r="E567" s="115" t="s">
        <v>484</v>
      </c>
      <c r="G567" s="40" t="s">
        <v>756</v>
      </c>
      <c r="I567" s="40">
        <f>DCOUNT(自動集計シートその１!$A$3:$G$1003,自動集計シートその１!$G$3,C566:H567)</f>
        <v>0</v>
      </c>
    </row>
    <row r="568" spans="3:9" ht="24.75" customHeight="1" x14ac:dyDescent="0.15">
      <c r="C568" s="263" t="s">
        <v>1766</v>
      </c>
      <c r="D568" s="20" t="s">
        <v>1768</v>
      </c>
      <c r="E568" s="20" t="s">
        <v>1771</v>
      </c>
      <c r="F568" s="20" t="s">
        <v>1771</v>
      </c>
      <c r="G568" s="20" t="s">
        <v>261</v>
      </c>
      <c r="H568" s="20" t="s">
        <v>261</v>
      </c>
      <c r="I568" s="40" t="s">
        <v>257</v>
      </c>
    </row>
    <row r="569" spans="3:9" ht="24.75" customHeight="1" x14ac:dyDescent="0.15">
      <c r="C569" s="263"/>
      <c r="D569" s="117" t="s">
        <v>1143</v>
      </c>
      <c r="E569" s="115" t="s">
        <v>484</v>
      </c>
      <c r="G569" s="40" t="s">
        <v>756</v>
      </c>
      <c r="I569" s="40">
        <f>DCOUNT(自動集計シートその１!$A$3:$G$1003,自動集計シートその１!$G$3,C568:H569)</f>
        <v>0</v>
      </c>
    </row>
    <row r="570" spans="3:9" ht="24.75" customHeight="1" x14ac:dyDescent="0.15">
      <c r="C570" s="263" t="s">
        <v>1766</v>
      </c>
      <c r="D570" s="20" t="s">
        <v>1768</v>
      </c>
      <c r="E570" s="20" t="s">
        <v>1771</v>
      </c>
      <c r="F570" s="20" t="s">
        <v>1771</v>
      </c>
      <c r="G570" s="20" t="s">
        <v>261</v>
      </c>
      <c r="H570" s="20" t="s">
        <v>261</v>
      </c>
      <c r="I570" s="40" t="s">
        <v>257</v>
      </c>
    </row>
    <row r="571" spans="3:9" ht="24.75" customHeight="1" x14ac:dyDescent="0.15">
      <c r="C571" s="263"/>
      <c r="D571" s="117" t="s">
        <v>1144</v>
      </c>
      <c r="E571" s="115" t="s">
        <v>484</v>
      </c>
      <c r="G571" s="40" t="s">
        <v>756</v>
      </c>
      <c r="I571" s="40">
        <f>DCOUNT(自動集計シートその１!$A$3:$G$1003,自動集計シートその１!$G$3,C570:H571)</f>
        <v>0</v>
      </c>
    </row>
    <row r="572" spans="3:9" ht="24.75" customHeight="1" x14ac:dyDescent="0.15">
      <c r="C572" s="263" t="s">
        <v>1766</v>
      </c>
      <c r="D572" s="20" t="s">
        <v>1768</v>
      </c>
      <c r="E572" s="20" t="s">
        <v>1771</v>
      </c>
      <c r="F572" s="20" t="s">
        <v>1771</v>
      </c>
      <c r="G572" s="20" t="s">
        <v>261</v>
      </c>
      <c r="H572" s="20" t="s">
        <v>261</v>
      </c>
      <c r="I572" s="40" t="s">
        <v>257</v>
      </c>
    </row>
    <row r="573" spans="3:9" ht="24.75" customHeight="1" x14ac:dyDescent="0.15">
      <c r="C573" s="263"/>
      <c r="D573" s="117" t="s">
        <v>1145</v>
      </c>
      <c r="E573" s="115" t="s">
        <v>484</v>
      </c>
      <c r="G573" s="40" t="s">
        <v>756</v>
      </c>
      <c r="I573" s="40">
        <f>DCOUNT(自動集計シートその１!$A$3:$G$1003,自動集計シートその１!$G$3,C572:H573)</f>
        <v>0</v>
      </c>
    </row>
    <row r="574" spans="3:9" ht="24.75" customHeight="1" x14ac:dyDescent="0.15">
      <c r="C574" s="263" t="s">
        <v>1766</v>
      </c>
      <c r="D574" s="20" t="s">
        <v>1768</v>
      </c>
      <c r="E574" s="20" t="s">
        <v>1771</v>
      </c>
      <c r="F574" s="20" t="s">
        <v>1771</v>
      </c>
      <c r="G574" s="20" t="s">
        <v>261</v>
      </c>
      <c r="H574" s="20" t="s">
        <v>261</v>
      </c>
      <c r="I574" s="40" t="s">
        <v>257</v>
      </c>
    </row>
    <row r="575" spans="3:9" ht="24.75" customHeight="1" x14ac:dyDescent="0.15">
      <c r="C575" s="263"/>
      <c r="D575" s="117" t="s">
        <v>1146</v>
      </c>
      <c r="E575" s="115" t="s">
        <v>484</v>
      </c>
      <c r="G575" s="40" t="s">
        <v>756</v>
      </c>
      <c r="I575" s="40">
        <f>DCOUNT(自動集計シートその１!$A$3:$G$1003,自動集計シートその１!$G$3,C574:H575)</f>
        <v>0</v>
      </c>
    </row>
    <row r="576" spans="3:9" ht="24.75" customHeight="1" x14ac:dyDescent="0.15">
      <c r="C576" s="263" t="s">
        <v>1766</v>
      </c>
      <c r="D576" s="20" t="s">
        <v>1768</v>
      </c>
      <c r="E576" s="20" t="s">
        <v>1771</v>
      </c>
      <c r="F576" s="20" t="s">
        <v>1771</v>
      </c>
      <c r="G576" s="20" t="s">
        <v>261</v>
      </c>
      <c r="H576" s="20" t="s">
        <v>261</v>
      </c>
      <c r="I576" s="40" t="s">
        <v>257</v>
      </c>
    </row>
    <row r="577" spans="3:9" ht="24.75" customHeight="1" x14ac:dyDescent="0.15">
      <c r="C577" s="263"/>
      <c r="D577" s="117" t="s">
        <v>705</v>
      </c>
      <c r="E577" s="115" t="s">
        <v>484</v>
      </c>
      <c r="G577" s="40" t="s">
        <v>756</v>
      </c>
      <c r="I577" s="40">
        <f>DCOUNT(自動集計シートその１!$A$3:$G$1003,自動集計シートその１!$G$3,C576:H577)</f>
        <v>0</v>
      </c>
    </row>
    <row r="578" spans="3:9" ht="24.75" customHeight="1" x14ac:dyDescent="0.15">
      <c r="C578" s="263" t="s">
        <v>1766</v>
      </c>
      <c r="D578" s="20" t="s">
        <v>1768</v>
      </c>
      <c r="E578" s="20" t="s">
        <v>1771</v>
      </c>
      <c r="F578" s="20" t="s">
        <v>1771</v>
      </c>
      <c r="G578" s="20" t="s">
        <v>261</v>
      </c>
      <c r="H578" s="20" t="s">
        <v>261</v>
      </c>
      <c r="I578" s="40" t="s">
        <v>257</v>
      </c>
    </row>
    <row r="579" spans="3:9" ht="24.75" customHeight="1" x14ac:dyDescent="0.15">
      <c r="C579" s="263"/>
      <c r="D579" s="117" t="s">
        <v>706</v>
      </c>
      <c r="E579" s="115" t="s">
        <v>484</v>
      </c>
      <c r="G579" s="40" t="s">
        <v>756</v>
      </c>
      <c r="I579" s="40">
        <f>DCOUNT(自動集計シートその１!$A$3:$G$1003,自動集計シートその１!$G$3,C578:H579)</f>
        <v>0</v>
      </c>
    </row>
    <row r="580" spans="3:9" ht="24.75" customHeight="1" x14ac:dyDescent="0.15">
      <c r="C580" s="263" t="s">
        <v>1766</v>
      </c>
      <c r="D580" s="20" t="s">
        <v>1768</v>
      </c>
      <c r="E580" s="20" t="s">
        <v>1771</v>
      </c>
      <c r="F580" s="20" t="s">
        <v>1771</v>
      </c>
      <c r="G580" s="20" t="s">
        <v>261</v>
      </c>
      <c r="H580" s="20" t="s">
        <v>261</v>
      </c>
      <c r="I580" s="40" t="s">
        <v>257</v>
      </c>
    </row>
    <row r="581" spans="3:9" ht="24.75" customHeight="1" x14ac:dyDescent="0.15">
      <c r="C581" s="263"/>
      <c r="D581" s="117" t="s">
        <v>707</v>
      </c>
      <c r="E581" s="115" t="s">
        <v>484</v>
      </c>
      <c r="G581" s="40" t="s">
        <v>756</v>
      </c>
      <c r="I581" s="40">
        <f>DCOUNT(自動集計シートその１!$A$3:$G$1003,自動集計シートその１!$G$3,C580:H581)</f>
        <v>0</v>
      </c>
    </row>
    <row r="582" spans="3:9" ht="24.75" customHeight="1" x14ac:dyDescent="0.15">
      <c r="C582" s="263" t="s">
        <v>1766</v>
      </c>
      <c r="D582" s="20" t="s">
        <v>1768</v>
      </c>
      <c r="E582" s="20" t="s">
        <v>1771</v>
      </c>
      <c r="F582" s="20" t="s">
        <v>1771</v>
      </c>
      <c r="G582" s="20" t="s">
        <v>261</v>
      </c>
      <c r="H582" s="20" t="s">
        <v>261</v>
      </c>
      <c r="I582" s="40" t="s">
        <v>257</v>
      </c>
    </row>
    <row r="583" spans="3:9" ht="24.75" customHeight="1" x14ac:dyDescent="0.15">
      <c r="C583" s="263"/>
      <c r="D583" s="117" t="s">
        <v>708</v>
      </c>
      <c r="E583" s="115" t="s">
        <v>484</v>
      </c>
      <c r="G583" s="40" t="s">
        <v>756</v>
      </c>
      <c r="I583" s="40">
        <f>DCOUNT(自動集計シートその１!$A$3:$G$1003,自動集計シートその１!$G$3,C582:H583)</f>
        <v>0</v>
      </c>
    </row>
    <row r="584" spans="3:9" ht="24.75" customHeight="1" x14ac:dyDescent="0.15">
      <c r="C584" s="263" t="s">
        <v>1766</v>
      </c>
      <c r="D584" s="20" t="s">
        <v>1768</v>
      </c>
      <c r="E584" s="20" t="s">
        <v>1771</v>
      </c>
      <c r="F584" s="20" t="s">
        <v>1771</v>
      </c>
      <c r="G584" s="20" t="s">
        <v>261</v>
      </c>
      <c r="H584" s="20" t="s">
        <v>261</v>
      </c>
      <c r="I584" s="40" t="s">
        <v>257</v>
      </c>
    </row>
    <row r="585" spans="3:9" ht="24.75" customHeight="1" x14ac:dyDescent="0.15">
      <c r="C585" s="263"/>
      <c r="D585" s="117" t="s">
        <v>709</v>
      </c>
      <c r="E585" s="115" t="s">
        <v>484</v>
      </c>
      <c r="G585" s="40" t="s">
        <v>756</v>
      </c>
      <c r="I585" s="40">
        <f>DCOUNT(自動集計シートその１!$A$3:$G$1003,自動集計シートその１!$G$3,C584:H585)</f>
        <v>0</v>
      </c>
    </row>
    <row r="586" spans="3:9" ht="24.75" customHeight="1" x14ac:dyDescent="0.15">
      <c r="C586" s="263" t="s">
        <v>1766</v>
      </c>
      <c r="D586" s="20" t="s">
        <v>1768</v>
      </c>
      <c r="E586" s="20" t="s">
        <v>1771</v>
      </c>
      <c r="F586" s="20" t="s">
        <v>1771</v>
      </c>
      <c r="G586" s="20" t="s">
        <v>261</v>
      </c>
      <c r="H586" s="20" t="s">
        <v>261</v>
      </c>
      <c r="I586" s="40" t="s">
        <v>257</v>
      </c>
    </row>
    <row r="587" spans="3:9" ht="24.75" customHeight="1" x14ac:dyDescent="0.15">
      <c r="C587" s="263"/>
      <c r="D587" s="117" t="s">
        <v>1147</v>
      </c>
      <c r="E587" s="115" t="s">
        <v>484</v>
      </c>
      <c r="G587" s="40" t="s">
        <v>756</v>
      </c>
      <c r="I587" s="40">
        <f>DCOUNT(自動集計シートその１!$A$3:$G$1003,自動集計シートその１!$G$3,C586:H587)</f>
        <v>0</v>
      </c>
    </row>
    <row r="588" spans="3:9" ht="24.75" customHeight="1" x14ac:dyDescent="0.15">
      <c r="C588" s="263" t="s">
        <v>1766</v>
      </c>
      <c r="D588" s="20" t="s">
        <v>1768</v>
      </c>
      <c r="E588" s="20" t="s">
        <v>1771</v>
      </c>
      <c r="F588" s="20" t="s">
        <v>1771</v>
      </c>
      <c r="G588" s="20" t="s">
        <v>261</v>
      </c>
      <c r="H588" s="20" t="s">
        <v>261</v>
      </c>
      <c r="I588" s="40" t="s">
        <v>257</v>
      </c>
    </row>
    <row r="589" spans="3:9" ht="24.75" customHeight="1" x14ac:dyDescent="0.15">
      <c r="C589" s="263"/>
      <c r="D589" s="117" t="s">
        <v>1148</v>
      </c>
      <c r="E589" s="115" t="s">
        <v>484</v>
      </c>
      <c r="G589" s="40" t="s">
        <v>756</v>
      </c>
      <c r="I589" s="40">
        <f>DCOUNT(自動集計シートその１!$A$3:$G$1003,自動集計シートその１!$G$3,C588:H589)</f>
        <v>0</v>
      </c>
    </row>
    <row r="590" spans="3:9" ht="24.75" customHeight="1" x14ac:dyDescent="0.15">
      <c r="C590" s="263" t="s">
        <v>1766</v>
      </c>
      <c r="D590" s="20" t="s">
        <v>1768</v>
      </c>
      <c r="E590" s="20" t="s">
        <v>1771</v>
      </c>
      <c r="F590" s="20" t="s">
        <v>1771</v>
      </c>
      <c r="G590" s="20" t="s">
        <v>261</v>
      </c>
      <c r="H590" s="20" t="s">
        <v>261</v>
      </c>
      <c r="I590" s="40" t="s">
        <v>257</v>
      </c>
    </row>
    <row r="591" spans="3:9" ht="24.75" customHeight="1" x14ac:dyDescent="0.15">
      <c r="C591" s="263"/>
      <c r="D591" s="117" t="s">
        <v>1149</v>
      </c>
      <c r="E591" s="115" t="s">
        <v>484</v>
      </c>
      <c r="G591" s="40" t="s">
        <v>756</v>
      </c>
      <c r="I591" s="40">
        <f>DCOUNT(自動集計シートその１!$A$3:$G$1003,自動集計シートその１!$G$3,C590:H591)</f>
        <v>0</v>
      </c>
    </row>
    <row r="592" spans="3:9" ht="24.75" customHeight="1" x14ac:dyDescent="0.15">
      <c r="C592" s="263" t="s">
        <v>1766</v>
      </c>
      <c r="D592" s="20" t="s">
        <v>1768</v>
      </c>
      <c r="E592" s="20" t="s">
        <v>1771</v>
      </c>
      <c r="F592" s="20" t="s">
        <v>1771</v>
      </c>
      <c r="G592" s="20" t="s">
        <v>261</v>
      </c>
      <c r="H592" s="20" t="s">
        <v>261</v>
      </c>
      <c r="I592" s="40" t="s">
        <v>257</v>
      </c>
    </row>
    <row r="593" spans="3:9" ht="24.75" customHeight="1" x14ac:dyDescent="0.15">
      <c r="C593" s="263"/>
      <c r="D593" s="117" t="s">
        <v>1150</v>
      </c>
      <c r="E593" s="115" t="s">
        <v>484</v>
      </c>
      <c r="G593" s="40" t="s">
        <v>756</v>
      </c>
      <c r="I593" s="40">
        <f>DCOUNT(自動集計シートその１!$A$3:$G$1003,自動集計シートその１!$G$3,C592:H593)</f>
        <v>0</v>
      </c>
    </row>
    <row r="594" spans="3:9" ht="24.75" customHeight="1" x14ac:dyDescent="0.15">
      <c r="C594" s="263" t="s">
        <v>1766</v>
      </c>
      <c r="D594" s="20" t="s">
        <v>1768</v>
      </c>
      <c r="E594" s="20" t="s">
        <v>1771</v>
      </c>
      <c r="F594" s="20" t="s">
        <v>1771</v>
      </c>
      <c r="G594" s="20" t="s">
        <v>261</v>
      </c>
      <c r="H594" s="20" t="s">
        <v>261</v>
      </c>
      <c r="I594" s="40" t="s">
        <v>257</v>
      </c>
    </row>
    <row r="595" spans="3:9" ht="24.75" customHeight="1" x14ac:dyDescent="0.15">
      <c r="C595" s="263"/>
      <c r="D595" s="117" t="s">
        <v>1151</v>
      </c>
      <c r="E595" s="115" t="s">
        <v>484</v>
      </c>
      <c r="G595" s="40" t="s">
        <v>756</v>
      </c>
      <c r="I595" s="40">
        <f>DCOUNT(自動集計シートその１!$A$3:$G$1003,自動集計シートその１!$G$3,C594:H595)</f>
        <v>0</v>
      </c>
    </row>
    <row r="596" spans="3:9" ht="24.75" customHeight="1" x14ac:dyDescent="0.15">
      <c r="C596" s="263" t="s">
        <v>1766</v>
      </c>
      <c r="D596" s="20" t="s">
        <v>1768</v>
      </c>
      <c r="E596" s="20" t="s">
        <v>1771</v>
      </c>
      <c r="F596" s="20" t="s">
        <v>1771</v>
      </c>
      <c r="G596" s="20" t="s">
        <v>261</v>
      </c>
      <c r="H596" s="20" t="s">
        <v>261</v>
      </c>
      <c r="I596" s="40" t="s">
        <v>257</v>
      </c>
    </row>
    <row r="597" spans="3:9" ht="24.75" customHeight="1" x14ac:dyDescent="0.15">
      <c r="C597" s="263"/>
      <c r="D597" s="117" t="s">
        <v>710</v>
      </c>
      <c r="E597" s="115" t="s">
        <v>484</v>
      </c>
      <c r="G597" s="40" t="s">
        <v>756</v>
      </c>
      <c r="I597" s="40">
        <f>DCOUNT(自動集計シートその１!$A$3:$G$1003,自動集計シートその１!$G$3,C596:H597)</f>
        <v>0</v>
      </c>
    </row>
    <row r="598" spans="3:9" ht="24.75" customHeight="1" x14ac:dyDescent="0.15">
      <c r="C598" s="263" t="s">
        <v>1766</v>
      </c>
      <c r="D598" s="20" t="s">
        <v>1768</v>
      </c>
      <c r="E598" s="20" t="s">
        <v>1771</v>
      </c>
      <c r="F598" s="20" t="s">
        <v>1771</v>
      </c>
      <c r="G598" s="20" t="s">
        <v>261</v>
      </c>
      <c r="H598" s="20" t="s">
        <v>261</v>
      </c>
      <c r="I598" s="40" t="s">
        <v>257</v>
      </c>
    </row>
    <row r="599" spans="3:9" ht="24.75" customHeight="1" x14ac:dyDescent="0.15">
      <c r="C599" s="263"/>
      <c r="D599" s="117" t="s">
        <v>711</v>
      </c>
      <c r="E599" s="115" t="s">
        <v>484</v>
      </c>
      <c r="G599" s="40" t="s">
        <v>756</v>
      </c>
      <c r="I599" s="40">
        <f>DCOUNT(自動集計シートその１!$A$3:$G$1003,自動集計シートその１!$G$3,C598:H599)</f>
        <v>0</v>
      </c>
    </row>
    <row r="600" spans="3:9" ht="24.75" customHeight="1" x14ac:dyDescent="0.15">
      <c r="C600" s="263" t="s">
        <v>1766</v>
      </c>
      <c r="D600" s="20" t="s">
        <v>1768</v>
      </c>
      <c r="E600" s="20" t="s">
        <v>1771</v>
      </c>
      <c r="F600" s="20" t="s">
        <v>1771</v>
      </c>
      <c r="G600" s="20" t="s">
        <v>261</v>
      </c>
      <c r="H600" s="20" t="s">
        <v>261</v>
      </c>
      <c r="I600" s="40" t="s">
        <v>257</v>
      </c>
    </row>
    <row r="601" spans="3:9" ht="24.75" customHeight="1" x14ac:dyDescent="0.15">
      <c r="C601" s="263"/>
      <c r="D601" s="117" t="s">
        <v>712</v>
      </c>
      <c r="E601" s="115" t="s">
        <v>484</v>
      </c>
      <c r="G601" s="40" t="s">
        <v>756</v>
      </c>
      <c r="I601" s="40">
        <f>DCOUNT(自動集計シートその１!$A$3:$G$1003,自動集計シートその１!$G$3,C600:H601)</f>
        <v>0</v>
      </c>
    </row>
    <row r="602" spans="3:9" ht="24.75" customHeight="1" x14ac:dyDescent="0.15">
      <c r="C602" s="263" t="s">
        <v>1766</v>
      </c>
      <c r="D602" s="20" t="s">
        <v>1768</v>
      </c>
      <c r="E602" s="20" t="s">
        <v>1771</v>
      </c>
      <c r="F602" s="20" t="s">
        <v>1771</v>
      </c>
      <c r="G602" s="20" t="s">
        <v>261</v>
      </c>
      <c r="H602" s="20" t="s">
        <v>261</v>
      </c>
      <c r="I602" s="40" t="s">
        <v>257</v>
      </c>
    </row>
    <row r="603" spans="3:9" ht="24.75" customHeight="1" x14ac:dyDescent="0.15">
      <c r="C603" s="263"/>
      <c r="D603" s="117" t="s">
        <v>713</v>
      </c>
      <c r="E603" s="115" t="s">
        <v>484</v>
      </c>
      <c r="G603" s="40" t="s">
        <v>756</v>
      </c>
      <c r="I603" s="40">
        <f>DCOUNT(自動集計シートその１!$A$3:$G$1003,自動集計シートその１!$G$3,C602:H603)</f>
        <v>0</v>
      </c>
    </row>
    <row r="604" spans="3:9" ht="24.75" customHeight="1" x14ac:dyDescent="0.15">
      <c r="C604" s="263" t="s">
        <v>1766</v>
      </c>
      <c r="D604" s="20" t="s">
        <v>1768</v>
      </c>
      <c r="E604" s="20" t="s">
        <v>1771</v>
      </c>
      <c r="F604" s="20" t="s">
        <v>1771</v>
      </c>
      <c r="G604" s="20" t="s">
        <v>261</v>
      </c>
      <c r="H604" s="20" t="s">
        <v>261</v>
      </c>
      <c r="I604" s="40" t="s">
        <v>257</v>
      </c>
    </row>
    <row r="605" spans="3:9" ht="24.75" customHeight="1" x14ac:dyDescent="0.15">
      <c r="C605" s="263"/>
      <c r="D605" s="117" t="s">
        <v>714</v>
      </c>
      <c r="E605" s="115" t="s">
        <v>484</v>
      </c>
      <c r="G605" s="40" t="s">
        <v>756</v>
      </c>
      <c r="I605" s="40">
        <f>DCOUNT(自動集計シートその１!$A$3:$G$1003,自動集計シートその１!$G$3,C604:H605)</f>
        <v>0</v>
      </c>
    </row>
    <row r="606" spans="3:9" ht="24.75" customHeight="1" x14ac:dyDescent="0.15">
      <c r="C606" s="263" t="s">
        <v>1766</v>
      </c>
      <c r="D606" s="20" t="s">
        <v>1768</v>
      </c>
      <c r="E606" s="20" t="s">
        <v>1771</v>
      </c>
      <c r="F606" s="20" t="s">
        <v>1771</v>
      </c>
      <c r="G606" s="20" t="s">
        <v>261</v>
      </c>
      <c r="H606" s="20" t="s">
        <v>261</v>
      </c>
      <c r="I606" s="40" t="s">
        <v>257</v>
      </c>
    </row>
    <row r="607" spans="3:9" ht="24.75" customHeight="1" x14ac:dyDescent="0.15">
      <c r="C607" s="263"/>
      <c r="D607" s="117" t="s">
        <v>1152</v>
      </c>
      <c r="E607" s="115" t="s">
        <v>484</v>
      </c>
      <c r="G607" s="40" t="s">
        <v>756</v>
      </c>
      <c r="I607" s="40">
        <f>DCOUNT(自動集計シートその１!$A$3:$G$1003,自動集計シートその１!$G$3,C606:H607)</f>
        <v>0</v>
      </c>
    </row>
    <row r="608" spans="3:9" ht="24.75" customHeight="1" x14ac:dyDescent="0.15">
      <c r="C608" s="263" t="s">
        <v>1766</v>
      </c>
      <c r="D608" s="20" t="s">
        <v>1768</v>
      </c>
      <c r="E608" s="20" t="s">
        <v>1771</v>
      </c>
      <c r="F608" s="20" t="s">
        <v>1771</v>
      </c>
      <c r="G608" s="20" t="s">
        <v>261</v>
      </c>
      <c r="H608" s="20" t="s">
        <v>261</v>
      </c>
      <c r="I608" s="40" t="s">
        <v>257</v>
      </c>
    </row>
    <row r="609" spans="1:9" ht="24.75" customHeight="1" x14ac:dyDescent="0.15">
      <c r="C609" s="263"/>
      <c r="D609" s="117" t="s">
        <v>1153</v>
      </c>
      <c r="E609" s="115" t="s">
        <v>484</v>
      </c>
      <c r="G609" s="40" t="s">
        <v>756</v>
      </c>
      <c r="I609" s="40">
        <f>DCOUNT(自動集計シートその１!$A$3:$G$1003,自動集計シートその１!$G$3,C608:H609)</f>
        <v>0</v>
      </c>
    </row>
    <row r="610" spans="1:9" ht="24.75" customHeight="1" x14ac:dyDescent="0.15">
      <c r="C610" s="263" t="s">
        <v>1766</v>
      </c>
      <c r="D610" s="20" t="s">
        <v>1768</v>
      </c>
      <c r="E610" s="20" t="s">
        <v>1771</v>
      </c>
      <c r="F610" s="20" t="s">
        <v>1771</v>
      </c>
      <c r="G610" s="20" t="s">
        <v>261</v>
      </c>
      <c r="H610" s="20" t="s">
        <v>261</v>
      </c>
      <c r="I610" s="40" t="s">
        <v>257</v>
      </c>
    </row>
    <row r="611" spans="1:9" ht="24.75" customHeight="1" x14ac:dyDescent="0.15">
      <c r="C611" s="263"/>
      <c r="D611" s="117" t="s">
        <v>1154</v>
      </c>
      <c r="E611" s="115" t="s">
        <v>484</v>
      </c>
      <c r="G611" s="40" t="s">
        <v>756</v>
      </c>
      <c r="I611" s="40">
        <f>DCOUNT(自動集計シートその１!$A$3:$G$1003,自動集計シートその１!$G$3,C610:H611)</f>
        <v>0</v>
      </c>
    </row>
    <row r="612" spans="1:9" ht="24.75" customHeight="1" x14ac:dyDescent="0.15">
      <c r="C612" s="263" t="s">
        <v>1766</v>
      </c>
      <c r="D612" s="20" t="s">
        <v>1768</v>
      </c>
      <c r="E612" s="20" t="s">
        <v>1771</v>
      </c>
      <c r="F612" s="20" t="s">
        <v>1771</v>
      </c>
      <c r="G612" s="20" t="s">
        <v>261</v>
      </c>
      <c r="H612" s="20" t="s">
        <v>261</v>
      </c>
      <c r="I612" s="40" t="s">
        <v>257</v>
      </c>
    </row>
    <row r="613" spans="1:9" ht="24.75" customHeight="1" x14ac:dyDescent="0.15">
      <c r="C613" s="263"/>
      <c r="D613" s="117" t="s">
        <v>1155</v>
      </c>
      <c r="E613" s="115" t="s">
        <v>484</v>
      </c>
      <c r="G613" s="40" t="s">
        <v>756</v>
      </c>
      <c r="I613" s="40">
        <f>DCOUNT(自動集計シートその１!$A$3:$G$1003,自動集計シートその１!$G$3,C612:H613)</f>
        <v>0</v>
      </c>
    </row>
    <row r="614" spans="1:9" ht="24.75" customHeight="1" x14ac:dyDescent="0.15">
      <c r="C614" s="263" t="s">
        <v>1766</v>
      </c>
      <c r="D614" s="20" t="s">
        <v>1768</v>
      </c>
      <c r="E614" s="20" t="s">
        <v>1771</v>
      </c>
      <c r="F614" s="20" t="s">
        <v>1771</v>
      </c>
      <c r="G614" s="20" t="s">
        <v>261</v>
      </c>
      <c r="H614" s="20" t="s">
        <v>261</v>
      </c>
      <c r="I614" s="40" t="s">
        <v>257</v>
      </c>
    </row>
    <row r="615" spans="1:9" ht="24.75" customHeight="1" x14ac:dyDescent="0.15">
      <c r="C615" s="263"/>
      <c r="D615" s="117" t="s">
        <v>1156</v>
      </c>
      <c r="E615" s="115" t="s">
        <v>484</v>
      </c>
      <c r="G615" s="40" t="s">
        <v>756</v>
      </c>
      <c r="I615" s="40">
        <f>DCOUNT(自動集計シートその１!$A$3:$G$1003,自動集計シートその１!$G$3,C614:H615)</f>
        <v>0</v>
      </c>
    </row>
    <row r="616" spans="1:9" ht="24.75" customHeight="1" x14ac:dyDescent="0.15">
      <c r="A616" s="114"/>
      <c r="C616" s="263" t="s">
        <v>1766</v>
      </c>
      <c r="D616" s="20" t="s">
        <v>1768</v>
      </c>
      <c r="E616" s="20" t="s">
        <v>1771</v>
      </c>
      <c r="F616" s="20" t="s">
        <v>1771</v>
      </c>
      <c r="G616" s="20" t="s">
        <v>261</v>
      </c>
      <c r="H616" s="20" t="s">
        <v>261</v>
      </c>
      <c r="I616" s="40" t="s">
        <v>257</v>
      </c>
    </row>
    <row r="617" spans="1:9" ht="24.75" customHeight="1" x14ac:dyDescent="0.15">
      <c r="A617" s="114"/>
      <c r="C617" s="226"/>
      <c r="D617" s="264" t="s">
        <v>1190</v>
      </c>
      <c r="E617" s="115" t="s">
        <v>1672</v>
      </c>
      <c r="G617" s="40" t="s">
        <v>3</v>
      </c>
      <c r="I617" s="40">
        <f>DCOUNT(自動集計シートその１!$A$3:$G$1003,自動集計シートその１!$G$3,C616:H617)</f>
        <v>0</v>
      </c>
    </row>
    <row r="618" spans="1:9" ht="24.75" customHeight="1" x14ac:dyDescent="0.15">
      <c r="A618" s="114"/>
      <c r="C618" s="263" t="s">
        <v>1766</v>
      </c>
      <c r="D618" s="20" t="s">
        <v>1768</v>
      </c>
      <c r="E618" s="20" t="s">
        <v>1771</v>
      </c>
      <c r="F618" s="20" t="s">
        <v>1771</v>
      </c>
      <c r="G618" s="20" t="s">
        <v>261</v>
      </c>
      <c r="H618" s="20" t="s">
        <v>261</v>
      </c>
      <c r="I618" s="40" t="s">
        <v>257</v>
      </c>
    </row>
    <row r="619" spans="1:9" ht="24.75" customHeight="1" x14ac:dyDescent="0.15">
      <c r="A619" s="114"/>
      <c r="C619" s="226"/>
      <c r="D619" s="264" t="s">
        <v>1192</v>
      </c>
      <c r="E619" s="115" t="s">
        <v>1672</v>
      </c>
      <c r="G619" s="40" t="s">
        <v>3</v>
      </c>
      <c r="I619" s="40">
        <f>DCOUNT(自動集計シートその１!$A$3:$G$1003,自動集計シートその１!$G$3,C618:H619)</f>
        <v>0</v>
      </c>
    </row>
    <row r="620" spans="1:9" ht="24.75" customHeight="1" x14ac:dyDescent="0.15">
      <c r="A620" s="114"/>
      <c r="C620" s="263" t="s">
        <v>1766</v>
      </c>
      <c r="D620" s="20" t="s">
        <v>1768</v>
      </c>
      <c r="E620" s="20" t="s">
        <v>1771</v>
      </c>
      <c r="F620" s="20" t="s">
        <v>1771</v>
      </c>
      <c r="G620" s="20" t="s">
        <v>261</v>
      </c>
      <c r="H620" s="20" t="s">
        <v>261</v>
      </c>
      <c r="I620" s="40" t="s">
        <v>257</v>
      </c>
    </row>
    <row r="621" spans="1:9" ht="24.75" customHeight="1" x14ac:dyDescent="0.15">
      <c r="A621" s="114"/>
      <c r="C621" s="226"/>
      <c r="D621" s="264" t="s">
        <v>681</v>
      </c>
      <c r="E621" s="115" t="s">
        <v>1672</v>
      </c>
      <c r="G621" s="40" t="s">
        <v>757</v>
      </c>
      <c r="I621" s="40">
        <f>DCOUNT(自動集計シートその１!$A$3:$G$1003,自動集計シートその１!$G$3,C620:H621)</f>
        <v>0</v>
      </c>
    </row>
    <row r="622" spans="1:9" ht="24.75" customHeight="1" x14ac:dyDescent="0.15">
      <c r="A622" s="114"/>
      <c r="C622" s="263" t="s">
        <v>1766</v>
      </c>
      <c r="D622" s="20" t="s">
        <v>1768</v>
      </c>
      <c r="E622" s="20" t="s">
        <v>1771</v>
      </c>
      <c r="F622" s="20" t="s">
        <v>1771</v>
      </c>
      <c r="G622" s="20" t="s">
        <v>261</v>
      </c>
      <c r="H622" s="20" t="s">
        <v>261</v>
      </c>
      <c r="I622" s="40" t="s">
        <v>257</v>
      </c>
    </row>
    <row r="623" spans="1:9" ht="24.75" customHeight="1" x14ac:dyDescent="0.15">
      <c r="C623" s="226"/>
      <c r="D623" s="264" t="s">
        <v>1653</v>
      </c>
      <c r="E623" s="115" t="s">
        <v>1672</v>
      </c>
      <c r="G623" s="40" t="s">
        <v>757</v>
      </c>
      <c r="I623" s="40">
        <f>DCOUNT(自動集計シートその１!$A$3:$G$1003,自動集計シートその１!$G$3,C622:H623)</f>
        <v>0</v>
      </c>
    </row>
    <row r="624" spans="1:9" ht="24.75" customHeight="1" x14ac:dyDescent="0.15">
      <c r="A624" s="114"/>
      <c r="C624" s="263" t="s">
        <v>1766</v>
      </c>
      <c r="D624" s="20" t="s">
        <v>1768</v>
      </c>
      <c r="E624" s="20" t="s">
        <v>1771</v>
      </c>
      <c r="F624" s="20" t="s">
        <v>1771</v>
      </c>
      <c r="G624" s="20" t="s">
        <v>261</v>
      </c>
      <c r="H624" s="20" t="s">
        <v>261</v>
      </c>
      <c r="I624" s="40" t="s">
        <v>257</v>
      </c>
    </row>
    <row r="625" spans="1:9" ht="24.75" customHeight="1" x14ac:dyDescent="0.15">
      <c r="A625" s="114"/>
      <c r="C625" s="226"/>
      <c r="D625" s="264" t="s">
        <v>684</v>
      </c>
      <c r="E625" s="115" t="s">
        <v>1672</v>
      </c>
      <c r="G625" s="40" t="s">
        <v>757</v>
      </c>
      <c r="I625" s="40">
        <f>DCOUNT(自動集計シートその１!$A$3:$G$1003,自動集計シートその１!$G$3,C624:H625)</f>
        <v>0</v>
      </c>
    </row>
    <row r="626" spans="1:9" ht="24.75" customHeight="1" x14ac:dyDescent="0.15">
      <c r="A626" s="114"/>
      <c r="C626" s="263" t="s">
        <v>1766</v>
      </c>
      <c r="D626" s="20" t="s">
        <v>1768</v>
      </c>
      <c r="E626" s="20" t="s">
        <v>1771</v>
      </c>
      <c r="F626" s="20" t="s">
        <v>1771</v>
      </c>
      <c r="G626" s="20" t="s">
        <v>261</v>
      </c>
      <c r="H626" s="20" t="s">
        <v>261</v>
      </c>
      <c r="I626" s="40" t="s">
        <v>257</v>
      </c>
    </row>
    <row r="627" spans="1:9" ht="24.75" customHeight="1" x14ac:dyDescent="0.15">
      <c r="C627" s="226"/>
      <c r="D627" s="264" t="s">
        <v>1188</v>
      </c>
      <c r="E627" s="115" t="s">
        <v>1672</v>
      </c>
      <c r="G627" s="40" t="s">
        <v>757</v>
      </c>
      <c r="I627" s="40">
        <f>DCOUNT(自動集計シートその１!$A$3:$G$1003,自動集計シートその１!$G$3,C626:H627)</f>
        <v>0</v>
      </c>
    </row>
    <row r="628" spans="1:9" ht="24.75" customHeight="1" x14ac:dyDescent="0.15">
      <c r="A628" s="205" t="s">
        <v>1157</v>
      </c>
      <c r="B628" s="114" t="s">
        <v>201</v>
      </c>
      <c r="C628" s="263" t="s">
        <v>1766</v>
      </c>
      <c r="D628" s="20" t="s">
        <v>1768</v>
      </c>
      <c r="E628" s="20" t="s">
        <v>1771</v>
      </c>
      <c r="F628" s="20" t="s">
        <v>1771</v>
      </c>
      <c r="G628" s="20" t="s">
        <v>261</v>
      </c>
      <c r="H628" s="20" t="s">
        <v>261</v>
      </c>
      <c r="I628" s="40" t="s">
        <v>257</v>
      </c>
    </row>
    <row r="629" spans="1:9" ht="24.75" customHeight="1" x14ac:dyDescent="0.15">
      <c r="A629" s="40" t="s">
        <v>1158</v>
      </c>
      <c r="C629" s="263"/>
      <c r="D629" s="117" t="s">
        <v>688</v>
      </c>
      <c r="E629" s="115" t="s">
        <v>484</v>
      </c>
      <c r="G629" s="40" t="s">
        <v>523</v>
      </c>
      <c r="I629" s="40">
        <f>DCOUNT(自動集計シートその１!$A$3:$G$1003,自動集計シートその１!$G$3,C628:H629)</f>
        <v>0</v>
      </c>
    </row>
    <row r="630" spans="1:9" ht="24.75" customHeight="1" x14ac:dyDescent="0.15">
      <c r="C630" s="263" t="s">
        <v>1766</v>
      </c>
      <c r="D630" s="20" t="s">
        <v>1768</v>
      </c>
      <c r="E630" s="20" t="s">
        <v>1771</v>
      </c>
      <c r="F630" s="20" t="s">
        <v>1771</v>
      </c>
      <c r="G630" s="20" t="s">
        <v>261</v>
      </c>
      <c r="H630" s="20" t="s">
        <v>261</v>
      </c>
      <c r="I630" s="40" t="s">
        <v>257</v>
      </c>
    </row>
    <row r="631" spans="1:9" ht="24.75" customHeight="1" x14ac:dyDescent="0.15">
      <c r="C631" s="263"/>
      <c r="D631" s="117" t="s">
        <v>689</v>
      </c>
      <c r="E631" s="115" t="s">
        <v>484</v>
      </c>
      <c r="G631" s="40" t="s">
        <v>523</v>
      </c>
      <c r="I631" s="40">
        <f>DCOUNT(自動集計シートその１!$A$3:$G$1003,自動集計シートその１!$G$3,C630:H631)</f>
        <v>0</v>
      </c>
    </row>
    <row r="632" spans="1:9" ht="24.75" customHeight="1" x14ac:dyDescent="0.15">
      <c r="C632" s="263" t="s">
        <v>1766</v>
      </c>
      <c r="D632" s="20" t="s">
        <v>1768</v>
      </c>
      <c r="E632" s="20" t="s">
        <v>1771</v>
      </c>
      <c r="F632" s="20" t="s">
        <v>1771</v>
      </c>
      <c r="G632" s="20" t="s">
        <v>261</v>
      </c>
      <c r="H632" s="20" t="s">
        <v>261</v>
      </c>
      <c r="I632" s="40" t="s">
        <v>257</v>
      </c>
    </row>
    <row r="633" spans="1:9" ht="24.75" customHeight="1" x14ac:dyDescent="0.15">
      <c r="C633" s="263"/>
      <c r="D633" s="117" t="s">
        <v>690</v>
      </c>
      <c r="E633" s="115" t="s">
        <v>484</v>
      </c>
      <c r="G633" s="40" t="s">
        <v>523</v>
      </c>
      <c r="I633" s="40">
        <f>DCOUNT(自動集計シートその１!$A$3:$G$1003,自動集計シートその１!$G$3,C632:H633)</f>
        <v>0</v>
      </c>
    </row>
    <row r="634" spans="1:9" ht="24.75" customHeight="1" x14ac:dyDescent="0.15">
      <c r="C634" s="263" t="s">
        <v>1766</v>
      </c>
      <c r="D634" s="20" t="s">
        <v>1768</v>
      </c>
      <c r="E634" s="20" t="s">
        <v>1771</v>
      </c>
      <c r="F634" s="20" t="s">
        <v>1773</v>
      </c>
      <c r="G634" s="20" t="s">
        <v>261</v>
      </c>
      <c r="H634" s="20" t="s">
        <v>261</v>
      </c>
      <c r="I634" s="40" t="s">
        <v>257</v>
      </c>
    </row>
    <row r="635" spans="1:9" ht="24.75" customHeight="1" x14ac:dyDescent="0.15">
      <c r="C635" s="263"/>
      <c r="D635" s="117" t="s">
        <v>691</v>
      </c>
      <c r="E635" s="115" t="s">
        <v>484</v>
      </c>
      <c r="G635" s="40" t="s">
        <v>523</v>
      </c>
      <c r="I635" s="40">
        <f>DCOUNT(自動集計シートその１!$A$3:$G$1003,自動集計シートその１!$G$3,C634:H635)</f>
        <v>0</v>
      </c>
    </row>
    <row r="636" spans="1:9" ht="24.75" customHeight="1" x14ac:dyDescent="0.15">
      <c r="C636" s="263" t="s">
        <v>1766</v>
      </c>
      <c r="D636" s="20" t="s">
        <v>1768</v>
      </c>
      <c r="E636" s="20" t="s">
        <v>1771</v>
      </c>
      <c r="F636" s="20" t="s">
        <v>1771</v>
      </c>
      <c r="G636" s="20" t="s">
        <v>261</v>
      </c>
      <c r="H636" s="20" t="s">
        <v>261</v>
      </c>
      <c r="I636" s="40" t="s">
        <v>257</v>
      </c>
    </row>
    <row r="637" spans="1:9" ht="24.75" customHeight="1" x14ac:dyDescent="0.15">
      <c r="C637" s="263"/>
      <c r="D637" s="117" t="s">
        <v>692</v>
      </c>
      <c r="E637" s="115" t="s">
        <v>484</v>
      </c>
      <c r="G637" s="40" t="s">
        <v>523</v>
      </c>
      <c r="I637" s="40">
        <f>DCOUNT(自動集計シートその１!$A$3:$G$1003,自動集計シートその１!$G$3,C636:H637)</f>
        <v>0</v>
      </c>
    </row>
    <row r="638" spans="1:9" ht="24.75" customHeight="1" x14ac:dyDescent="0.15">
      <c r="C638" s="263" t="s">
        <v>1766</v>
      </c>
      <c r="D638" s="20" t="s">
        <v>1768</v>
      </c>
      <c r="E638" s="20" t="s">
        <v>1771</v>
      </c>
      <c r="F638" s="20" t="s">
        <v>1771</v>
      </c>
      <c r="G638" s="20" t="s">
        <v>261</v>
      </c>
      <c r="H638" s="20" t="s">
        <v>261</v>
      </c>
      <c r="I638" s="40" t="s">
        <v>257</v>
      </c>
    </row>
    <row r="639" spans="1:9" ht="24.75" customHeight="1" x14ac:dyDescent="0.15">
      <c r="C639" s="263"/>
      <c r="D639" s="117" t="s">
        <v>693</v>
      </c>
      <c r="E639" s="115" t="s">
        <v>484</v>
      </c>
      <c r="G639" s="40" t="s">
        <v>523</v>
      </c>
      <c r="I639" s="40">
        <f>DCOUNT(自動集計シートその１!$A$3:$G$1003,自動集計シートその１!$G$3,C638:H639)</f>
        <v>0</v>
      </c>
    </row>
    <row r="640" spans="1:9" ht="24.75" customHeight="1" x14ac:dyDescent="0.15">
      <c r="C640" s="263" t="s">
        <v>1766</v>
      </c>
      <c r="D640" s="20" t="s">
        <v>1768</v>
      </c>
      <c r="E640" s="20" t="s">
        <v>1771</v>
      </c>
      <c r="F640" s="20" t="s">
        <v>1771</v>
      </c>
      <c r="G640" s="20" t="s">
        <v>261</v>
      </c>
      <c r="H640" s="20" t="s">
        <v>261</v>
      </c>
      <c r="I640" s="40" t="s">
        <v>257</v>
      </c>
    </row>
    <row r="641" spans="3:9" ht="24.75" customHeight="1" x14ac:dyDescent="0.15">
      <c r="C641" s="263"/>
      <c r="D641" s="117" t="s">
        <v>694</v>
      </c>
      <c r="E641" s="115" t="s">
        <v>484</v>
      </c>
      <c r="G641" s="40" t="s">
        <v>523</v>
      </c>
      <c r="I641" s="40">
        <f>DCOUNT(自動集計シートその１!$A$3:$G$1003,自動集計シートその１!$G$3,C640:H641)</f>
        <v>0</v>
      </c>
    </row>
    <row r="642" spans="3:9" ht="24.75" customHeight="1" x14ac:dyDescent="0.15">
      <c r="C642" s="263" t="s">
        <v>1766</v>
      </c>
      <c r="D642" s="20" t="s">
        <v>1768</v>
      </c>
      <c r="E642" s="20" t="s">
        <v>1771</v>
      </c>
      <c r="F642" s="20" t="s">
        <v>1771</v>
      </c>
      <c r="G642" s="20" t="s">
        <v>261</v>
      </c>
      <c r="H642" s="20" t="s">
        <v>261</v>
      </c>
      <c r="I642" s="40" t="s">
        <v>257</v>
      </c>
    </row>
    <row r="643" spans="3:9" ht="24.75" customHeight="1" x14ac:dyDescent="0.15">
      <c r="C643" s="263"/>
      <c r="D643" s="117" t="s">
        <v>695</v>
      </c>
      <c r="E643" s="115" t="s">
        <v>484</v>
      </c>
      <c r="G643" s="40" t="s">
        <v>523</v>
      </c>
      <c r="I643" s="40">
        <f>DCOUNT(自動集計シートその１!$A$3:$G$1003,自動集計シートその１!$G$3,C642:H643)</f>
        <v>0</v>
      </c>
    </row>
    <row r="644" spans="3:9" ht="24.75" customHeight="1" x14ac:dyDescent="0.15">
      <c r="C644" s="263" t="s">
        <v>1766</v>
      </c>
      <c r="D644" s="20" t="s">
        <v>1768</v>
      </c>
      <c r="E644" s="20" t="s">
        <v>1771</v>
      </c>
      <c r="F644" s="20" t="s">
        <v>1771</v>
      </c>
      <c r="G644" s="20" t="s">
        <v>261</v>
      </c>
      <c r="H644" s="20" t="s">
        <v>261</v>
      </c>
      <c r="I644" s="40" t="s">
        <v>257</v>
      </c>
    </row>
    <row r="645" spans="3:9" ht="24.75" customHeight="1" x14ac:dyDescent="0.15">
      <c r="C645" s="263"/>
      <c r="D645" s="117" t="s">
        <v>696</v>
      </c>
      <c r="E645" s="115" t="s">
        <v>484</v>
      </c>
      <c r="G645" s="40" t="s">
        <v>523</v>
      </c>
      <c r="I645" s="40">
        <f>DCOUNT(自動集計シートその１!$A$3:$G$1003,自動集計シートその１!$G$3,C644:H645)</f>
        <v>0</v>
      </c>
    </row>
    <row r="646" spans="3:9" ht="24.75" customHeight="1" x14ac:dyDescent="0.15">
      <c r="C646" s="263" t="s">
        <v>1766</v>
      </c>
      <c r="D646" s="20" t="s">
        <v>1768</v>
      </c>
      <c r="E646" s="20" t="s">
        <v>1771</v>
      </c>
      <c r="F646" s="20" t="s">
        <v>1771</v>
      </c>
      <c r="G646" s="20" t="s">
        <v>261</v>
      </c>
      <c r="H646" s="20" t="s">
        <v>261</v>
      </c>
      <c r="I646" s="40" t="s">
        <v>257</v>
      </c>
    </row>
    <row r="647" spans="3:9" ht="24.75" customHeight="1" x14ac:dyDescent="0.15">
      <c r="C647" s="263"/>
      <c r="D647" s="117" t="s">
        <v>697</v>
      </c>
      <c r="E647" s="115" t="s">
        <v>484</v>
      </c>
      <c r="G647" s="40" t="s">
        <v>523</v>
      </c>
      <c r="I647" s="40">
        <f>DCOUNT(自動集計シートその１!$A$3:$G$1003,自動集計シートその１!$G$3,C646:H647)</f>
        <v>0</v>
      </c>
    </row>
    <row r="648" spans="3:9" ht="24.75" customHeight="1" x14ac:dyDescent="0.15">
      <c r="C648" s="263" t="s">
        <v>1766</v>
      </c>
      <c r="D648" s="20" t="s">
        <v>1768</v>
      </c>
      <c r="E648" s="20" t="s">
        <v>1771</v>
      </c>
      <c r="F648" s="20" t="s">
        <v>1771</v>
      </c>
      <c r="G648" s="20" t="s">
        <v>261</v>
      </c>
      <c r="H648" s="20" t="s">
        <v>261</v>
      </c>
      <c r="I648" s="40" t="s">
        <v>257</v>
      </c>
    </row>
    <row r="649" spans="3:9" ht="24.75" customHeight="1" x14ac:dyDescent="0.15">
      <c r="C649" s="263"/>
      <c r="D649" s="117" t="s">
        <v>698</v>
      </c>
      <c r="E649" s="115" t="s">
        <v>484</v>
      </c>
      <c r="G649" s="40" t="s">
        <v>523</v>
      </c>
      <c r="I649" s="40">
        <f>DCOUNT(自動集計シートその１!$A$3:$G$1003,自動集計シートその１!$G$3,C648:H649)</f>
        <v>0</v>
      </c>
    </row>
    <row r="650" spans="3:9" ht="24.75" customHeight="1" x14ac:dyDescent="0.15">
      <c r="C650" s="263" t="s">
        <v>1766</v>
      </c>
      <c r="D650" s="20" t="s">
        <v>1768</v>
      </c>
      <c r="E650" s="20" t="s">
        <v>1771</v>
      </c>
      <c r="F650" s="20" t="s">
        <v>1771</v>
      </c>
      <c r="G650" s="20" t="s">
        <v>261</v>
      </c>
      <c r="H650" s="20" t="s">
        <v>261</v>
      </c>
      <c r="I650" s="40" t="s">
        <v>257</v>
      </c>
    </row>
    <row r="651" spans="3:9" ht="24.75" customHeight="1" x14ac:dyDescent="0.15">
      <c r="C651" s="263"/>
      <c r="D651" s="117" t="s">
        <v>699</v>
      </c>
      <c r="E651" s="115" t="s">
        <v>484</v>
      </c>
      <c r="G651" s="40" t="s">
        <v>523</v>
      </c>
      <c r="I651" s="40">
        <f>DCOUNT(自動集計シートその１!$A$3:$G$1003,自動集計シートその１!$G$3,C650:H651)</f>
        <v>0</v>
      </c>
    </row>
    <row r="652" spans="3:9" ht="24.75" customHeight="1" x14ac:dyDescent="0.15">
      <c r="C652" s="263" t="s">
        <v>1766</v>
      </c>
      <c r="D652" s="20" t="s">
        <v>1768</v>
      </c>
      <c r="E652" s="20" t="s">
        <v>1771</v>
      </c>
      <c r="F652" s="20" t="s">
        <v>1771</v>
      </c>
      <c r="G652" s="20" t="s">
        <v>261</v>
      </c>
      <c r="H652" s="20" t="s">
        <v>261</v>
      </c>
      <c r="I652" s="40" t="s">
        <v>257</v>
      </c>
    </row>
    <row r="653" spans="3:9" ht="24.75" customHeight="1" x14ac:dyDescent="0.15">
      <c r="C653" s="263"/>
      <c r="D653" s="117" t="s">
        <v>715</v>
      </c>
      <c r="E653" s="115" t="s">
        <v>484</v>
      </c>
      <c r="G653" s="40" t="s">
        <v>756</v>
      </c>
      <c r="I653" s="40">
        <f>DCOUNT(自動集計シートその１!$A$3:$G$1003,自動集計シートその１!$G$3,C652:H653)</f>
        <v>0</v>
      </c>
    </row>
    <row r="654" spans="3:9" ht="24.75" customHeight="1" x14ac:dyDescent="0.15">
      <c r="C654" s="263" t="s">
        <v>1766</v>
      </c>
      <c r="D654" s="20" t="s">
        <v>1768</v>
      </c>
      <c r="E654" s="20" t="s">
        <v>1771</v>
      </c>
      <c r="F654" s="20" t="s">
        <v>1771</v>
      </c>
      <c r="G654" s="20" t="s">
        <v>261</v>
      </c>
      <c r="H654" s="20" t="s">
        <v>261</v>
      </c>
      <c r="I654" s="40" t="s">
        <v>257</v>
      </c>
    </row>
    <row r="655" spans="3:9" ht="24.75" customHeight="1" x14ac:dyDescent="0.15">
      <c r="C655" s="263"/>
      <c r="D655" s="117" t="s">
        <v>716</v>
      </c>
      <c r="E655" s="115" t="s">
        <v>484</v>
      </c>
      <c r="G655" s="40" t="s">
        <v>756</v>
      </c>
      <c r="I655" s="40">
        <f>DCOUNT(自動集計シートその１!$A$3:$G$1003,自動集計シートその１!$G$3,C654:H655)</f>
        <v>0</v>
      </c>
    </row>
    <row r="656" spans="3:9" ht="24.75" customHeight="1" x14ac:dyDescent="0.15">
      <c r="C656" s="263" t="s">
        <v>1766</v>
      </c>
      <c r="D656" s="20" t="s">
        <v>1768</v>
      </c>
      <c r="E656" s="20" t="s">
        <v>1771</v>
      </c>
      <c r="F656" s="20" t="s">
        <v>1771</v>
      </c>
      <c r="G656" s="20" t="s">
        <v>261</v>
      </c>
      <c r="H656" s="20" t="s">
        <v>261</v>
      </c>
      <c r="I656" s="40" t="s">
        <v>257</v>
      </c>
    </row>
    <row r="657" spans="3:9" ht="24.75" customHeight="1" x14ac:dyDescent="0.15">
      <c r="C657" s="263"/>
      <c r="D657" s="117" t="s">
        <v>717</v>
      </c>
      <c r="E657" s="115" t="s">
        <v>484</v>
      </c>
      <c r="G657" s="40" t="s">
        <v>756</v>
      </c>
      <c r="I657" s="40">
        <f>DCOUNT(自動集計シートその１!$A$3:$G$1003,自動集計シートその１!$G$3,C656:H657)</f>
        <v>0</v>
      </c>
    </row>
    <row r="658" spans="3:9" ht="24.75" customHeight="1" x14ac:dyDescent="0.15">
      <c r="C658" s="263" t="s">
        <v>1766</v>
      </c>
      <c r="D658" s="20" t="s">
        <v>1768</v>
      </c>
      <c r="E658" s="20" t="s">
        <v>1771</v>
      </c>
      <c r="F658" s="20" t="s">
        <v>1771</v>
      </c>
      <c r="G658" s="20" t="s">
        <v>261</v>
      </c>
      <c r="H658" s="20" t="s">
        <v>261</v>
      </c>
      <c r="I658" s="40" t="s">
        <v>257</v>
      </c>
    </row>
    <row r="659" spans="3:9" ht="24.75" customHeight="1" x14ac:dyDescent="0.15">
      <c r="C659" s="263"/>
      <c r="D659" s="117" t="s">
        <v>718</v>
      </c>
      <c r="E659" s="115" t="s">
        <v>484</v>
      </c>
      <c r="G659" s="40" t="s">
        <v>756</v>
      </c>
      <c r="I659" s="40">
        <f>DCOUNT(自動集計シートその１!$A$3:$G$1003,自動集計シートその１!$G$3,C658:H659)</f>
        <v>0</v>
      </c>
    </row>
    <row r="660" spans="3:9" ht="24.75" customHeight="1" x14ac:dyDescent="0.15">
      <c r="C660" s="263" t="s">
        <v>1766</v>
      </c>
      <c r="D660" s="20" t="s">
        <v>1768</v>
      </c>
      <c r="E660" s="20" t="s">
        <v>1771</v>
      </c>
      <c r="F660" s="20" t="s">
        <v>1771</v>
      </c>
      <c r="G660" s="20" t="s">
        <v>261</v>
      </c>
      <c r="H660" s="20" t="s">
        <v>261</v>
      </c>
      <c r="I660" s="40" t="s">
        <v>257</v>
      </c>
    </row>
    <row r="661" spans="3:9" ht="24.75" customHeight="1" x14ac:dyDescent="0.15">
      <c r="C661" s="263"/>
      <c r="D661" s="117" t="s">
        <v>719</v>
      </c>
      <c r="E661" s="115" t="s">
        <v>484</v>
      </c>
      <c r="G661" s="40" t="s">
        <v>756</v>
      </c>
      <c r="I661" s="40">
        <f>DCOUNT(自動集計シートその１!$A$3:$G$1003,自動集計シートその１!$G$3,C660:H661)</f>
        <v>0</v>
      </c>
    </row>
    <row r="662" spans="3:9" ht="24.75" customHeight="1" x14ac:dyDescent="0.15">
      <c r="C662" s="263" t="s">
        <v>1766</v>
      </c>
      <c r="D662" s="20" t="s">
        <v>1768</v>
      </c>
      <c r="E662" s="20" t="s">
        <v>1771</v>
      </c>
      <c r="F662" s="20" t="s">
        <v>1771</v>
      </c>
      <c r="G662" s="20" t="s">
        <v>261</v>
      </c>
      <c r="H662" s="20" t="s">
        <v>261</v>
      </c>
      <c r="I662" s="40" t="s">
        <v>257</v>
      </c>
    </row>
    <row r="663" spans="3:9" ht="24.75" customHeight="1" x14ac:dyDescent="0.15">
      <c r="C663" s="263"/>
      <c r="D663" s="117" t="s">
        <v>1159</v>
      </c>
      <c r="E663" s="115" t="s">
        <v>484</v>
      </c>
      <c r="G663" s="40" t="s">
        <v>756</v>
      </c>
      <c r="I663" s="40">
        <f>DCOUNT(自動集計シートその１!$A$3:$G$1003,自動集計シートその１!$G$3,C662:H663)</f>
        <v>0</v>
      </c>
    </row>
    <row r="664" spans="3:9" ht="24.75" customHeight="1" x14ac:dyDescent="0.15">
      <c r="C664" s="263" t="s">
        <v>1766</v>
      </c>
      <c r="D664" s="20" t="s">
        <v>1768</v>
      </c>
      <c r="E664" s="20" t="s">
        <v>1771</v>
      </c>
      <c r="F664" s="20" t="s">
        <v>1771</v>
      </c>
      <c r="G664" s="20" t="s">
        <v>261</v>
      </c>
      <c r="H664" s="20" t="s">
        <v>261</v>
      </c>
      <c r="I664" s="40" t="s">
        <v>257</v>
      </c>
    </row>
    <row r="665" spans="3:9" ht="24.75" customHeight="1" x14ac:dyDescent="0.15">
      <c r="C665" s="263"/>
      <c r="D665" s="117" t="s">
        <v>1160</v>
      </c>
      <c r="E665" s="115" t="s">
        <v>484</v>
      </c>
      <c r="G665" s="40" t="s">
        <v>756</v>
      </c>
      <c r="I665" s="40">
        <f>DCOUNT(自動集計シートその１!$A$3:$G$1003,自動集計シートその１!$G$3,C664:H665)</f>
        <v>0</v>
      </c>
    </row>
    <row r="666" spans="3:9" ht="24.75" customHeight="1" x14ac:dyDescent="0.15">
      <c r="C666" s="263" t="s">
        <v>1766</v>
      </c>
      <c r="D666" s="20" t="s">
        <v>1768</v>
      </c>
      <c r="E666" s="20" t="s">
        <v>1771</v>
      </c>
      <c r="F666" s="20" t="s">
        <v>1771</v>
      </c>
      <c r="G666" s="20" t="s">
        <v>261</v>
      </c>
      <c r="H666" s="20" t="s">
        <v>261</v>
      </c>
      <c r="I666" s="40" t="s">
        <v>257</v>
      </c>
    </row>
    <row r="667" spans="3:9" ht="24.75" customHeight="1" x14ac:dyDescent="0.15">
      <c r="C667" s="263"/>
      <c r="D667" s="117" t="s">
        <v>1161</v>
      </c>
      <c r="E667" s="115" t="s">
        <v>484</v>
      </c>
      <c r="G667" s="40" t="s">
        <v>756</v>
      </c>
      <c r="I667" s="40">
        <f>DCOUNT(自動集計シートその１!$A$3:$G$1003,自動集計シートその１!$G$3,C666:H667)</f>
        <v>0</v>
      </c>
    </row>
    <row r="668" spans="3:9" ht="24.75" customHeight="1" x14ac:dyDescent="0.15">
      <c r="C668" s="263" t="s">
        <v>1766</v>
      </c>
      <c r="D668" s="20" t="s">
        <v>1768</v>
      </c>
      <c r="E668" s="20" t="s">
        <v>1771</v>
      </c>
      <c r="F668" s="20" t="s">
        <v>1771</v>
      </c>
      <c r="G668" s="20" t="s">
        <v>261</v>
      </c>
      <c r="H668" s="20" t="s">
        <v>261</v>
      </c>
      <c r="I668" s="40" t="s">
        <v>257</v>
      </c>
    </row>
    <row r="669" spans="3:9" ht="24.75" customHeight="1" x14ac:dyDescent="0.15">
      <c r="C669" s="263"/>
      <c r="D669" s="117" t="s">
        <v>1162</v>
      </c>
      <c r="E669" s="115" t="s">
        <v>484</v>
      </c>
      <c r="G669" s="40" t="s">
        <v>756</v>
      </c>
      <c r="I669" s="40">
        <f>DCOUNT(自動集計シートその１!$A$3:$G$1003,自動集計シートその１!$G$3,C668:H669)</f>
        <v>0</v>
      </c>
    </row>
    <row r="670" spans="3:9" ht="24.75" customHeight="1" x14ac:dyDescent="0.15">
      <c r="C670" s="263" t="s">
        <v>1766</v>
      </c>
      <c r="D670" s="20" t="s">
        <v>1768</v>
      </c>
      <c r="E670" s="20" t="s">
        <v>1771</v>
      </c>
      <c r="F670" s="20" t="s">
        <v>1771</v>
      </c>
      <c r="G670" s="20" t="s">
        <v>261</v>
      </c>
      <c r="H670" s="20" t="s">
        <v>261</v>
      </c>
      <c r="I670" s="40" t="s">
        <v>257</v>
      </c>
    </row>
    <row r="671" spans="3:9" ht="24.75" customHeight="1" x14ac:dyDescent="0.15">
      <c r="C671" s="263"/>
      <c r="D671" s="117" t="s">
        <v>1163</v>
      </c>
      <c r="E671" s="115" t="s">
        <v>484</v>
      </c>
      <c r="G671" s="40" t="s">
        <v>756</v>
      </c>
      <c r="I671" s="40">
        <f>DCOUNT(自動集計シートその１!$A$3:$G$1003,自動集計シートその１!$G$3,C670:H671)</f>
        <v>0</v>
      </c>
    </row>
    <row r="672" spans="3:9" ht="24.75" customHeight="1" x14ac:dyDescent="0.15">
      <c r="C672" s="263" t="s">
        <v>1766</v>
      </c>
      <c r="D672" s="20" t="s">
        <v>1768</v>
      </c>
      <c r="E672" s="20" t="s">
        <v>1771</v>
      </c>
      <c r="F672" s="20" t="s">
        <v>1771</v>
      </c>
      <c r="G672" s="20" t="s">
        <v>261</v>
      </c>
      <c r="H672" s="20" t="s">
        <v>261</v>
      </c>
      <c r="I672" s="40" t="s">
        <v>257</v>
      </c>
    </row>
    <row r="673" spans="3:9" ht="24.75" customHeight="1" x14ac:dyDescent="0.15">
      <c r="C673" s="263"/>
      <c r="D673" s="117" t="s">
        <v>720</v>
      </c>
      <c r="E673" s="115" t="s">
        <v>484</v>
      </c>
      <c r="G673" s="40" t="s">
        <v>756</v>
      </c>
      <c r="I673" s="40">
        <f>DCOUNT(自動集計シートその１!$A$3:$G$1003,自動集計シートその１!$G$3,C672:H673)</f>
        <v>0</v>
      </c>
    </row>
    <row r="674" spans="3:9" ht="24.75" customHeight="1" x14ac:dyDescent="0.15">
      <c r="C674" s="263" t="s">
        <v>1767</v>
      </c>
      <c r="D674" s="20" t="s">
        <v>1768</v>
      </c>
      <c r="E674" s="20" t="s">
        <v>1771</v>
      </c>
      <c r="F674" s="20" t="s">
        <v>1771</v>
      </c>
      <c r="G674" s="20" t="s">
        <v>261</v>
      </c>
      <c r="H674" s="20" t="s">
        <v>261</v>
      </c>
      <c r="I674" s="40" t="s">
        <v>257</v>
      </c>
    </row>
    <row r="675" spans="3:9" ht="24.75" customHeight="1" x14ac:dyDescent="0.15">
      <c r="C675" s="263"/>
      <c r="D675" s="117" t="s">
        <v>721</v>
      </c>
      <c r="E675" s="115" t="s">
        <v>484</v>
      </c>
      <c r="G675" s="40" t="s">
        <v>756</v>
      </c>
      <c r="I675" s="40">
        <f>DCOUNT(自動集計シートその１!$A$3:$G$1003,自動集計シートその１!$G$3,C674:H675)</f>
        <v>0</v>
      </c>
    </row>
    <row r="676" spans="3:9" ht="24.75" customHeight="1" x14ac:dyDescent="0.15">
      <c r="C676" s="263" t="s">
        <v>1766</v>
      </c>
      <c r="D676" s="20" t="s">
        <v>1768</v>
      </c>
      <c r="E676" s="20" t="s">
        <v>1771</v>
      </c>
      <c r="F676" s="20" t="s">
        <v>1771</v>
      </c>
      <c r="G676" s="20" t="s">
        <v>261</v>
      </c>
      <c r="H676" s="20" t="s">
        <v>261</v>
      </c>
      <c r="I676" s="40" t="s">
        <v>257</v>
      </c>
    </row>
    <row r="677" spans="3:9" ht="24.75" customHeight="1" x14ac:dyDescent="0.15">
      <c r="C677" s="263"/>
      <c r="D677" s="117" t="s">
        <v>722</v>
      </c>
      <c r="E677" s="115" t="s">
        <v>484</v>
      </c>
      <c r="G677" s="40" t="s">
        <v>756</v>
      </c>
      <c r="I677" s="40">
        <f>DCOUNT(自動集計シートその１!$A$3:$G$1003,自動集計シートその１!$G$3,C676:H677)</f>
        <v>0</v>
      </c>
    </row>
    <row r="678" spans="3:9" ht="24.75" customHeight="1" x14ac:dyDescent="0.15">
      <c r="C678" s="263" t="s">
        <v>1766</v>
      </c>
      <c r="D678" s="20" t="s">
        <v>1768</v>
      </c>
      <c r="E678" s="20" t="s">
        <v>1771</v>
      </c>
      <c r="F678" s="20" t="s">
        <v>1771</v>
      </c>
      <c r="G678" s="20" t="s">
        <v>261</v>
      </c>
      <c r="H678" s="20" t="s">
        <v>261</v>
      </c>
      <c r="I678" s="40" t="s">
        <v>257</v>
      </c>
    </row>
    <row r="679" spans="3:9" ht="24.75" customHeight="1" x14ac:dyDescent="0.15">
      <c r="C679" s="263"/>
      <c r="D679" s="117" t="s">
        <v>723</v>
      </c>
      <c r="E679" s="115" t="s">
        <v>484</v>
      </c>
      <c r="G679" s="40" t="s">
        <v>756</v>
      </c>
      <c r="I679" s="40">
        <f>DCOUNT(自動集計シートその１!$A$3:$G$1003,自動集計シートその１!$G$3,C678:H679)</f>
        <v>0</v>
      </c>
    </row>
    <row r="680" spans="3:9" ht="24.75" customHeight="1" x14ac:dyDescent="0.15">
      <c r="C680" s="263" t="s">
        <v>1766</v>
      </c>
      <c r="D680" s="20" t="s">
        <v>1768</v>
      </c>
      <c r="E680" s="20" t="s">
        <v>1771</v>
      </c>
      <c r="F680" s="20" t="s">
        <v>1771</v>
      </c>
      <c r="G680" s="20" t="s">
        <v>261</v>
      </c>
      <c r="H680" s="20" t="s">
        <v>261</v>
      </c>
      <c r="I680" s="40" t="s">
        <v>257</v>
      </c>
    </row>
    <row r="681" spans="3:9" ht="24.75" customHeight="1" x14ac:dyDescent="0.15">
      <c r="C681" s="263"/>
      <c r="D681" s="117" t="s">
        <v>724</v>
      </c>
      <c r="E681" s="115" t="s">
        <v>484</v>
      </c>
      <c r="G681" s="40" t="s">
        <v>756</v>
      </c>
      <c r="I681" s="40">
        <f>DCOUNT(自動集計シートその１!$A$3:$G$1003,自動集計シートその１!$G$3,C680:H681)</f>
        <v>0</v>
      </c>
    </row>
    <row r="682" spans="3:9" ht="24.75" customHeight="1" x14ac:dyDescent="0.15">
      <c r="C682" s="263" t="s">
        <v>1766</v>
      </c>
      <c r="D682" s="20" t="s">
        <v>1768</v>
      </c>
      <c r="E682" s="20" t="s">
        <v>1771</v>
      </c>
      <c r="F682" s="20" t="s">
        <v>1771</v>
      </c>
      <c r="G682" s="20" t="s">
        <v>261</v>
      </c>
      <c r="H682" s="20" t="s">
        <v>261</v>
      </c>
      <c r="I682" s="40" t="s">
        <v>257</v>
      </c>
    </row>
    <row r="683" spans="3:9" ht="24.75" customHeight="1" x14ac:dyDescent="0.15">
      <c r="C683" s="263"/>
      <c r="D683" s="117" t="s">
        <v>1164</v>
      </c>
      <c r="E683" s="115" t="s">
        <v>484</v>
      </c>
      <c r="G683" s="40" t="s">
        <v>756</v>
      </c>
      <c r="I683" s="40">
        <f>DCOUNT(自動集計シートその１!$A$3:$G$1003,自動集計シートその１!$G$3,C682:H683)</f>
        <v>0</v>
      </c>
    </row>
    <row r="684" spans="3:9" ht="24.75" customHeight="1" x14ac:dyDescent="0.15">
      <c r="C684" s="263" t="s">
        <v>1766</v>
      </c>
      <c r="D684" s="20" t="s">
        <v>1768</v>
      </c>
      <c r="E684" s="20" t="s">
        <v>1771</v>
      </c>
      <c r="F684" s="20" t="s">
        <v>1771</v>
      </c>
      <c r="G684" s="20" t="s">
        <v>261</v>
      </c>
      <c r="H684" s="20" t="s">
        <v>261</v>
      </c>
      <c r="I684" s="40" t="s">
        <v>257</v>
      </c>
    </row>
    <row r="685" spans="3:9" ht="24.75" customHeight="1" x14ac:dyDescent="0.15">
      <c r="C685" s="263"/>
      <c r="D685" s="117" t="s">
        <v>1165</v>
      </c>
      <c r="E685" s="115" t="s">
        <v>484</v>
      </c>
      <c r="G685" s="40" t="s">
        <v>756</v>
      </c>
      <c r="I685" s="40">
        <f>DCOUNT(自動集計シートその１!$A$3:$G$1003,自動集計シートその１!$G$3,C684:H685)</f>
        <v>0</v>
      </c>
    </row>
    <row r="686" spans="3:9" ht="24.75" customHeight="1" x14ac:dyDescent="0.15">
      <c r="C686" s="263" t="s">
        <v>1766</v>
      </c>
      <c r="D686" s="20" t="s">
        <v>1768</v>
      </c>
      <c r="E686" s="20" t="s">
        <v>1771</v>
      </c>
      <c r="F686" s="20" t="s">
        <v>1771</v>
      </c>
      <c r="G686" s="20" t="s">
        <v>261</v>
      </c>
      <c r="H686" s="20" t="s">
        <v>261</v>
      </c>
      <c r="I686" s="40" t="s">
        <v>257</v>
      </c>
    </row>
    <row r="687" spans="3:9" ht="24.75" customHeight="1" x14ac:dyDescent="0.15">
      <c r="C687" s="263"/>
      <c r="D687" s="117" t="s">
        <v>1166</v>
      </c>
      <c r="E687" s="115" t="s">
        <v>484</v>
      </c>
      <c r="G687" s="40" t="s">
        <v>756</v>
      </c>
      <c r="I687" s="40">
        <f>DCOUNT(自動集計シートその１!$A$3:$G$1003,自動集計シートその１!$G$3,C686:H687)</f>
        <v>0</v>
      </c>
    </row>
    <row r="688" spans="3:9" ht="24.75" customHeight="1" x14ac:dyDescent="0.15">
      <c r="C688" s="263" t="s">
        <v>1766</v>
      </c>
      <c r="D688" s="20" t="s">
        <v>1768</v>
      </c>
      <c r="E688" s="20" t="s">
        <v>1771</v>
      </c>
      <c r="F688" s="20" t="s">
        <v>1771</v>
      </c>
      <c r="G688" s="20" t="s">
        <v>261</v>
      </c>
      <c r="H688" s="20" t="s">
        <v>261</v>
      </c>
      <c r="I688" s="40" t="s">
        <v>257</v>
      </c>
    </row>
    <row r="689" spans="3:9" ht="24.75" customHeight="1" x14ac:dyDescent="0.15">
      <c r="C689" s="263"/>
      <c r="D689" s="117" t="s">
        <v>1167</v>
      </c>
      <c r="E689" s="115" t="s">
        <v>484</v>
      </c>
      <c r="G689" s="40" t="s">
        <v>756</v>
      </c>
      <c r="I689" s="40">
        <f>DCOUNT(自動集計シートその１!$A$3:$G$1003,自動集計シートその１!$G$3,C688:H689)</f>
        <v>0</v>
      </c>
    </row>
    <row r="690" spans="3:9" ht="24.75" customHeight="1" x14ac:dyDescent="0.15">
      <c r="C690" s="263" t="s">
        <v>1766</v>
      </c>
      <c r="D690" s="20" t="s">
        <v>1768</v>
      </c>
      <c r="E690" s="20" t="s">
        <v>1771</v>
      </c>
      <c r="F690" s="20" t="s">
        <v>1771</v>
      </c>
      <c r="G690" s="20" t="s">
        <v>261</v>
      </c>
      <c r="H690" s="20" t="s">
        <v>261</v>
      </c>
      <c r="I690" s="40" t="s">
        <v>257</v>
      </c>
    </row>
    <row r="691" spans="3:9" ht="24.75" customHeight="1" x14ac:dyDescent="0.15">
      <c r="C691" s="263"/>
      <c r="D691" s="117" t="s">
        <v>1168</v>
      </c>
      <c r="E691" s="115" t="s">
        <v>484</v>
      </c>
      <c r="G691" s="40" t="s">
        <v>756</v>
      </c>
      <c r="I691" s="40">
        <f>DCOUNT(自動集計シートその１!$A$3:$G$1003,自動集計シートその１!$G$3,C690:H691)</f>
        <v>0</v>
      </c>
    </row>
    <row r="692" spans="3:9" ht="24.75" customHeight="1" x14ac:dyDescent="0.15">
      <c r="C692" s="263" t="s">
        <v>1767</v>
      </c>
      <c r="D692" s="20" t="s">
        <v>1768</v>
      </c>
      <c r="E692" s="20" t="s">
        <v>1771</v>
      </c>
      <c r="F692" s="20" t="s">
        <v>1771</v>
      </c>
      <c r="G692" s="20" t="s">
        <v>261</v>
      </c>
      <c r="H692" s="20" t="s">
        <v>261</v>
      </c>
      <c r="I692" s="40" t="s">
        <v>257</v>
      </c>
    </row>
    <row r="693" spans="3:9" ht="24.75" customHeight="1" x14ac:dyDescent="0.15">
      <c r="C693" s="263"/>
      <c r="D693" s="117" t="s">
        <v>725</v>
      </c>
      <c r="E693" s="115" t="s">
        <v>484</v>
      </c>
      <c r="G693" s="40" t="s">
        <v>756</v>
      </c>
      <c r="I693" s="40">
        <f>DCOUNT(自動集計シートその１!$A$3:$G$1003,自動集計シートその１!$G$3,C692:H693)</f>
        <v>0</v>
      </c>
    </row>
    <row r="694" spans="3:9" ht="24.75" customHeight="1" x14ac:dyDescent="0.15">
      <c r="C694" s="263" t="s">
        <v>1766</v>
      </c>
      <c r="D694" s="20" t="s">
        <v>1768</v>
      </c>
      <c r="E694" s="20" t="s">
        <v>1771</v>
      </c>
      <c r="F694" s="20" t="s">
        <v>1771</v>
      </c>
      <c r="G694" s="20" t="s">
        <v>261</v>
      </c>
      <c r="H694" s="20" t="s">
        <v>261</v>
      </c>
      <c r="I694" s="40" t="s">
        <v>257</v>
      </c>
    </row>
    <row r="695" spans="3:9" ht="24.75" customHeight="1" x14ac:dyDescent="0.15">
      <c r="C695" s="263"/>
      <c r="D695" s="117" t="s">
        <v>726</v>
      </c>
      <c r="E695" s="115" t="s">
        <v>484</v>
      </c>
      <c r="G695" s="40" t="s">
        <v>756</v>
      </c>
      <c r="I695" s="40">
        <f>DCOUNT(自動集計シートその１!$A$3:$G$1003,自動集計シートその１!$G$3,C694:H695)</f>
        <v>0</v>
      </c>
    </row>
    <row r="696" spans="3:9" ht="24.75" customHeight="1" x14ac:dyDescent="0.15">
      <c r="C696" s="263" t="s">
        <v>1766</v>
      </c>
      <c r="D696" s="20" t="s">
        <v>1768</v>
      </c>
      <c r="E696" s="20" t="s">
        <v>1771</v>
      </c>
      <c r="F696" s="20" t="s">
        <v>1771</v>
      </c>
      <c r="G696" s="20" t="s">
        <v>261</v>
      </c>
      <c r="H696" s="20" t="s">
        <v>261</v>
      </c>
      <c r="I696" s="40" t="s">
        <v>257</v>
      </c>
    </row>
    <row r="697" spans="3:9" ht="24.75" customHeight="1" x14ac:dyDescent="0.15">
      <c r="C697" s="263"/>
      <c r="D697" s="117" t="s">
        <v>727</v>
      </c>
      <c r="E697" s="115" t="s">
        <v>484</v>
      </c>
      <c r="G697" s="40" t="s">
        <v>756</v>
      </c>
      <c r="I697" s="40">
        <f>DCOUNT(自動集計シートその１!$A$3:$G$1003,自動集計シートその１!$G$3,C696:H697)</f>
        <v>0</v>
      </c>
    </row>
    <row r="698" spans="3:9" ht="24.75" customHeight="1" x14ac:dyDescent="0.15">
      <c r="C698" s="263" t="s">
        <v>1766</v>
      </c>
      <c r="D698" s="20" t="s">
        <v>1768</v>
      </c>
      <c r="E698" s="20" t="s">
        <v>1771</v>
      </c>
      <c r="F698" s="20" t="s">
        <v>1771</v>
      </c>
      <c r="G698" s="20" t="s">
        <v>261</v>
      </c>
      <c r="H698" s="20" t="s">
        <v>261</v>
      </c>
      <c r="I698" s="40" t="s">
        <v>257</v>
      </c>
    </row>
    <row r="699" spans="3:9" ht="24.75" customHeight="1" x14ac:dyDescent="0.15">
      <c r="C699" s="263"/>
      <c r="D699" s="117" t="s">
        <v>728</v>
      </c>
      <c r="E699" s="115" t="s">
        <v>484</v>
      </c>
      <c r="G699" s="40" t="s">
        <v>756</v>
      </c>
      <c r="I699" s="40">
        <f>DCOUNT(自動集計シートその１!$A$3:$G$1003,自動集計シートその１!$G$3,C698:H699)</f>
        <v>0</v>
      </c>
    </row>
    <row r="700" spans="3:9" ht="24.75" customHeight="1" x14ac:dyDescent="0.15">
      <c r="C700" s="263" t="s">
        <v>1766</v>
      </c>
      <c r="D700" s="20" t="s">
        <v>1768</v>
      </c>
      <c r="E700" s="20" t="s">
        <v>1773</v>
      </c>
      <c r="F700" s="20" t="s">
        <v>1771</v>
      </c>
      <c r="G700" s="20" t="s">
        <v>261</v>
      </c>
      <c r="H700" s="20" t="s">
        <v>261</v>
      </c>
      <c r="I700" s="40" t="s">
        <v>257</v>
      </c>
    </row>
    <row r="701" spans="3:9" ht="24.75" customHeight="1" x14ac:dyDescent="0.15">
      <c r="C701" s="263"/>
      <c r="D701" s="117" t="s">
        <v>729</v>
      </c>
      <c r="E701" s="115" t="s">
        <v>484</v>
      </c>
      <c r="G701" s="40" t="s">
        <v>756</v>
      </c>
      <c r="I701" s="40">
        <f>DCOUNT(自動集計シートその１!$A$3:$G$1003,自動集計シートその１!$G$3,C700:H701)</f>
        <v>0</v>
      </c>
    </row>
    <row r="702" spans="3:9" ht="24.75" customHeight="1" x14ac:dyDescent="0.15">
      <c r="C702" s="263" t="s">
        <v>1766</v>
      </c>
      <c r="D702" s="20" t="s">
        <v>1768</v>
      </c>
      <c r="E702" s="20" t="s">
        <v>1771</v>
      </c>
      <c r="F702" s="20" t="s">
        <v>1771</v>
      </c>
      <c r="G702" s="20" t="s">
        <v>261</v>
      </c>
      <c r="H702" s="20" t="s">
        <v>261</v>
      </c>
      <c r="I702" s="40" t="s">
        <v>257</v>
      </c>
    </row>
    <row r="703" spans="3:9" ht="24.75" customHeight="1" x14ac:dyDescent="0.15">
      <c r="C703" s="263"/>
      <c r="D703" s="117" t="s">
        <v>1169</v>
      </c>
      <c r="E703" s="115" t="s">
        <v>484</v>
      </c>
      <c r="G703" s="40" t="s">
        <v>756</v>
      </c>
      <c r="I703" s="40">
        <f>DCOUNT(自動集計シートその１!$A$3:$G$1003,自動集計シートその１!$G$3,C702:H703)</f>
        <v>0</v>
      </c>
    </row>
    <row r="704" spans="3:9" ht="24.75" customHeight="1" x14ac:dyDescent="0.15">
      <c r="C704" s="263" t="s">
        <v>1766</v>
      </c>
      <c r="D704" s="20" t="s">
        <v>1768</v>
      </c>
      <c r="E704" s="20" t="s">
        <v>1771</v>
      </c>
      <c r="F704" s="20" t="s">
        <v>1771</v>
      </c>
      <c r="G704" s="20" t="s">
        <v>261</v>
      </c>
      <c r="H704" s="20" t="s">
        <v>261</v>
      </c>
      <c r="I704" s="40" t="s">
        <v>257</v>
      </c>
    </row>
    <row r="705" spans="1:9" ht="24.75" customHeight="1" x14ac:dyDescent="0.15">
      <c r="C705" s="263"/>
      <c r="D705" s="117" t="s">
        <v>1170</v>
      </c>
      <c r="E705" s="115" t="s">
        <v>484</v>
      </c>
      <c r="G705" s="40" t="s">
        <v>756</v>
      </c>
      <c r="I705" s="40">
        <f>DCOUNT(自動集計シートその１!$A$3:$G$1003,自動集計シートその１!$G$3,C704:H705)</f>
        <v>0</v>
      </c>
    </row>
    <row r="706" spans="1:9" ht="24.75" customHeight="1" x14ac:dyDescent="0.15">
      <c r="C706" s="263" t="s">
        <v>1766</v>
      </c>
      <c r="D706" s="20" t="s">
        <v>1768</v>
      </c>
      <c r="E706" s="20" t="s">
        <v>1771</v>
      </c>
      <c r="F706" s="20" t="s">
        <v>1771</v>
      </c>
      <c r="G706" s="20" t="s">
        <v>261</v>
      </c>
      <c r="H706" s="20" t="s">
        <v>261</v>
      </c>
      <c r="I706" s="40" t="s">
        <v>257</v>
      </c>
    </row>
    <row r="707" spans="1:9" ht="24.75" customHeight="1" x14ac:dyDescent="0.15">
      <c r="C707" s="263"/>
      <c r="D707" s="117" t="s">
        <v>1171</v>
      </c>
      <c r="E707" s="115" t="s">
        <v>484</v>
      </c>
      <c r="G707" s="40" t="s">
        <v>756</v>
      </c>
      <c r="I707" s="40">
        <f>DCOUNT(自動集計シートその１!$A$3:$G$1003,自動集計シートその１!$G$3,C706:H707)</f>
        <v>0</v>
      </c>
    </row>
    <row r="708" spans="1:9" ht="24.75" customHeight="1" x14ac:dyDescent="0.15">
      <c r="C708" s="263" t="s">
        <v>1766</v>
      </c>
      <c r="D708" s="20" t="s">
        <v>1768</v>
      </c>
      <c r="E708" s="20" t="s">
        <v>1771</v>
      </c>
      <c r="F708" s="20" t="s">
        <v>1771</v>
      </c>
      <c r="G708" s="20" t="s">
        <v>261</v>
      </c>
      <c r="H708" s="20" t="s">
        <v>261</v>
      </c>
      <c r="I708" s="40" t="s">
        <v>257</v>
      </c>
    </row>
    <row r="709" spans="1:9" ht="24.75" customHeight="1" x14ac:dyDescent="0.15">
      <c r="C709" s="263"/>
      <c r="D709" s="117" t="s">
        <v>1172</v>
      </c>
      <c r="E709" s="115" t="s">
        <v>484</v>
      </c>
      <c r="G709" s="40" t="s">
        <v>756</v>
      </c>
      <c r="I709" s="40">
        <f>DCOUNT(自動集計シートその１!$A$3:$G$1003,自動集計シートその１!$G$3,C708:H709)</f>
        <v>0</v>
      </c>
    </row>
    <row r="710" spans="1:9" ht="24.75" customHeight="1" x14ac:dyDescent="0.15">
      <c r="C710" s="263" t="s">
        <v>1766</v>
      </c>
      <c r="D710" s="20" t="s">
        <v>1768</v>
      </c>
      <c r="E710" s="20" t="s">
        <v>1771</v>
      </c>
      <c r="F710" s="20" t="s">
        <v>1773</v>
      </c>
      <c r="G710" s="20" t="s">
        <v>261</v>
      </c>
      <c r="H710" s="20" t="s">
        <v>261</v>
      </c>
      <c r="I710" s="40" t="s">
        <v>257</v>
      </c>
    </row>
    <row r="711" spans="1:9" ht="24.75" customHeight="1" x14ac:dyDescent="0.15">
      <c r="C711" s="263"/>
      <c r="D711" s="117" t="s">
        <v>1173</v>
      </c>
      <c r="E711" s="115" t="s">
        <v>484</v>
      </c>
      <c r="G711" s="40" t="s">
        <v>756</v>
      </c>
      <c r="I711" s="40">
        <f>DCOUNT(自動集計シートその１!$A$3:$G$1003,自動集計シートその１!$G$3,C710:H711)</f>
        <v>0</v>
      </c>
    </row>
    <row r="712" spans="1:9" ht="24.75" customHeight="1" x14ac:dyDescent="0.15">
      <c r="A712" s="205" t="s">
        <v>943</v>
      </c>
      <c r="B712" s="114" t="s">
        <v>201</v>
      </c>
      <c r="C712" s="263" t="s">
        <v>1766</v>
      </c>
      <c r="D712" s="20" t="s">
        <v>1768</v>
      </c>
      <c r="E712" s="20" t="s">
        <v>1771</v>
      </c>
      <c r="F712" s="20" t="s">
        <v>1771</v>
      </c>
      <c r="G712" s="20" t="s">
        <v>261</v>
      </c>
      <c r="H712" s="20" t="s">
        <v>261</v>
      </c>
      <c r="I712" s="40" t="s">
        <v>257</v>
      </c>
    </row>
    <row r="713" spans="1:9" ht="24.75" customHeight="1" x14ac:dyDescent="0.15">
      <c r="A713" s="40" t="s">
        <v>1158</v>
      </c>
      <c r="C713" s="263"/>
      <c r="D713" s="117" t="s">
        <v>841</v>
      </c>
      <c r="E713" s="115" t="s">
        <v>484</v>
      </c>
      <c r="G713" s="40" t="s">
        <v>523</v>
      </c>
      <c r="I713" s="40">
        <f>DCOUNT(自動集計シートその１!$A$3:$G$1003,自動集計シートその１!$G$3,C712:H713)</f>
        <v>0</v>
      </c>
    </row>
    <row r="714" spans="1:9" ht="24.75" customHeight="1" x14ac:dyDescent="0.15">
      <c r="C714" s="263" t="s">
        <v>1766</v>
      </c>
      <c r="D714" s="20" t="s">
        <v>1768</v>
      </c>
      <c r="E714" s="20" t="s">
        <v>1771</v>
      </c>
      <c r="F714" s="20" t="s">
        <v>1771</v>
      </c>
      <c r="G714" s="20" t="s">
        <v>261</v>
      </c>
      <c r="H714" s="20" t="s">
        <v>261</v>
      </c>
      <c r="I714" s="40" t="s">
        <v>257</v>
      </c>
    </row>
    <row r="715" spans="1:9" ht="24.75" customHeight="1" x14ac:dyDescent="0.15">
      <c r="C715" s="263"/>
      <c r="D715" s="117" t="s">
        <v>1193</v>
      </c>
      <c r="E715" s="115" t="s">
        <v>484</v>
      </c>
      <c r="G715" s="40" t="s">
        <v>523</v>
      </c>
      <c r="I715" s="40">
        <f>DCOUNT(自動集計シートその１!$A$3:$G$1003,自動集計シートその１!$G$3,C714:H715)</f>
        <v>0</v>
      </c>
    </row>
    <row r="716" spans="1:9" ht="24.75" customHeight="1" x14ac:dyDescent="0.15">
      <c r="C716" s="263" t="s">
        <v>1766</v>
      </c>
      <c r="D716" s="20" t="s">
        <v>1768</v>
      </c>
      <c r="E716" s="20" t="s">
        <v>1771</v>
      </c>
      <c r="F716" s="20" t="s">
        <v>1771</v>
      </c>
      <c r="G716" s="20" t="s">
        <v>261</v>
      </c>
      <c r="H716" s="20" t="s">
        <v>261</v>
      </c>
      <c r="I716" s="40" t="s">
        <v>257</v>
      </c>
    </row>
    <row r="717" spans="1:9" ht="24.75" customHeight="1" x14ac:dyDescent="0.15">
      <c r="C717" s="263"/>
      <c r="D717" s="117" t="s">
        <v>798</v>
      </c>
      <c r="E717" s="115" t="s">
        <v>484</v>
      </c>
      <c r="G717" s="40" t="s">
        <v>523</v>
      </c>
      <c r="I717" s="40">
        <f>DCOUNT(自動集計シートその１!$A$3:$G$1003,自動集計シートその１!$G$3,C716:H717)</f>
        <v>0</v>
      </c>
    </row>
    <row r="718" spans="1:9" ht="24.75" customHeight="1" x14ac:dyDescent="0.15">
      <c r="C718" s="263" t="s">
        <v>1767</v>
      </c>
      <c r="D718" s="20" t="s">
        <v>1768</v>
      </c>
      <c r="E718" s="20" t="s">
        <v>1771</v>
      </c>
      <c r="F718" s="20" t="s">
        <v>1771</v>
      </c>
      <c r="G718" s="20" t="s">
        <v>261</v>
      </c>
      <c r="H718" s="20" t="s">
        <v>261</v>
      </c>
      <c r="I718" s="40" t="s">
        <v>257</v>
      </c>
    </row>
    <row r="719" spans="1:9" ht="24.75" customHeight="1" x14ac:dyDescent="0.15">
      <c r="C719" s="263"/>
      <c r="D719" s="117" t="s">
        <v>799</v>
      </c>
      <c r="E719" s="115" t="s">
        <v>484</v>
      </c>
      <c r="G719" s="40" t="s">
        <v>523</v>
      </c>
      <c r="I719" s="40">
        <f>DCOUNT(自動集計シートその１!$A$3:$G$1003,自動集計シートその１!$G$3,C718:H719)</f>
        <v>0</v>
      </c>
    </row>
    <row r="720" spans="1:9" ht="24.75" customHeight="1" x14ac:dyDescent="0.15">
      <c r="C720" s="263" t="s">
        <v>1766</v>
      </c>
      <c r="D720" s="20" t="s">
        <v>1768</v>
      </c>
      <c r="E720" s="20" t="s">
        <v>1771</v>
      </c>
      <c r="F720" s="20" t="s">
        <v>1771</v>
      </c>
      <c r="G720" s="20" t="s">
        <v>261</v>
      </c>
      <c r="H720" s="20" t="s">
        <v>261</v>
      </c>
      <c r="I720" s="40" t="s">
        <v>257</v>
      </c>
    </row>
    <row r="721" spans="3:9" ht="24.75" customHeight="1" x14ac:dyDescent="0.15">
      <c r="C721" s="263"/>
      <c r="D721" s="117" t="s">
        <v>800</v>
      </c>
      <c r="E721" s="115" t="s">
        <v>484</v>
      </c>
      <c r="G721" s="40" t="s">
        <v>523</v>
      </c>
      <c r="I721" s="40">
        <f>DCOUNT(自動集計シートその１!$A$3:$G$1003,自動集計シートその１!$G$3,C720:H721)</f>
        <v>0</v>
      </c>
    </row>
    <row r="722" spans="3:9" ht="24.75" customHeight="1" x14ac:dyDescent="0.15">
      <c r="C722" s="263" t="s">
        <v>1766</v>
      </c>
      <c r="D722" s="20" t="s">
        <v>1768</v>
      </c>
      <c r="E722" s="20" t="s">
        <v>1771</v>
      </c>
      <c r="F722" s="20" t="s">
        <v>1773</v>
      </c>
      <c r="G722" s="20" t="s">
        <v>261</v>
      </c>
      <c r="H722" s="20" t="s">
        <v>261</v>
      </c>
      <c r="I722" s="40" t="s">
        <v>257</v>
      </c>
    </row>
    <row r="723" spans="3:9" ht="24.75" customHeight="1" x14ac:dyDescent="0.15">
      <c r="C723" s="263"/>
      <c r="D723" s="117" t="s">
        <v>801</v>
      </c>
      <c r="E723" s="115" t="s">
        <v>484</v>
      </c>
      <c r="G723" s="40" t="s">
        <v>523</v>
      </c>
      <c r="I723" s="40">
        <f>DCOUNT(自動集計シートその１!$A$3:$G$1003,自動集計シートその１!$G$3,C722:H723)</f>
        <v>0</v>
      </c>
    </row>
    <row r="724" spans="3:9" ht="24.75" customHeight="1" x14ac:dyDescent="0.15">
      <c r="C724" s="263" t="s">
        <v>1766</v>
      </c>
      <c r="D724" s="20" t="s">
        <v>1768</v>
      </c>
      <c r="E724" s="20" t="s">
        <v>1771</v>
      </c>
      <c r="F724" s="20" t="s">
        <v>1771</v>
      </c>
      <c r="G724" s="20" t="s">
        <v>261</v>
      </c>
      <c r="H724" s="20" t="s">
        <v>261</v>
      </c>
      <c r="I724" s="40" t="s">
        <v>257</v>
      </c>
    </row>
    <row r="725" spans="3:9" ht="24.75" customHeight="1" x14ac:dyDescent="0.15">
      <c r="C725" s="263"/>
      <c r="D725" s="117" t="s">
        <v>802</v>
      </c>
      <c r="E725" s="115" t="s">
        <v>484</v>
      </c>
      <c r="G725" s="40" t="s">
        <v>523</v>
      </c>
      <c r="I725" s="40">
        <f>DCOUNT(自動集計シートその１!$A$3:$G$1003,自動集計シートその１!$G$3,C724:H725)</f>
        <v>0</v>
      </c>
    </row>
    <row r="726" spans="3:9" ht="24.75" customHeight="1" x14ac:dyDescent="0.15">
      <c r="C726" s="263" t="s">
        <v>1766</v>
      </c>
      <c r="D726" s="20" t="s">
        <v>1768</v>
      </c>
      <c r="E726" s="20" t="s">
        <v>1771</v>
      </c>
      <c r="F726" s="20" t="s">
        <v>1771</v>
      </c>
      <c r="G726" s="20" t="s">
        <v>261</v>
      </c>
      <c r="H726" s="20" t="s">
        <v>261</v>
      </c>
      <c r="I726" s="40" t="s">
        <v>257</v>
      </c>
    </row>
    <row r="727" spans="3:9" ht="24.75" customHeight="1" x14ac:dyDescent="0.15">
      <c r="C727" s="263"/>
      <c r="D727" s="117" t="s">
        <v>803</v>
      </c>
      <c r="E727" s="115" t="s">
        <v>484</v>
      </c>
      <c r="G727" s="40" t="s">
        <v>523</v>
      </c>
      <c r="I727" s="40">
        <f>DCOUNT(自動集計シートその１!$A$3:$G$1003,自動集計シートその１!$G$3,C726:H727)</f>
        <v>0</v>
      </c>
    </row>
    <row r="728" spans="3:9" ht="24.75" customHeight="1" x14ac:dyDescent="0.15">
      <c r="C728" s="263" t="s">
        <v>1766</v>
      </c>
      <c r="D728" s="20" t="s">
        <v>1768</v>
      </c>
      <c r="E728" s="20" t="s">
        <v>1771</v>
      </c>
      <c r="F728" s="20" t="s">
        <v>1771</v>
      </c>
      <c r="G728" s="20" t="s">
        <v>261</v>
      </c>
      <c r="H728" s="20" t="s">
        <v>261</v>
      </c>
      <c r="I728" s="40" t="s">
        <v>257</v>
      </c>
    </row>
    <row r="729" spans="3:9" ht="24.75" customHeight="1" x14ac:dyDescent="0.15">
      <c r="C729" s="263"/>
      <c r="D729" s="117" t="s">
        <v>804</v>
      </c>
      <c r="E729" s="115" t="s">
        <v>484</v>
      </c>
      <c r="G729" s="40" t="s">
        <v>523</v>
      </c>
      <c r="I729" s="40">
        <f>DCOUNT(自動集計シートその１!$A$3:$G$1003,自動集計シートその１!$G$3,C728:H729)</f>
        <v>0</v>
      </c>
    </row>
    <row r="730" spans="3:9" ht="24.75" customHeight="1" x14ac:dyDescent="0.15">
      <c r="C730" s="263" t="s">
        <v>1766</v>
      </c>
      <c r="D730" s="20" t="s">
        <v>1768</v>
      </c>
      <c r="E730" s="20" t="s">
        <v>1771</v>
      </c>
      <c r="F730" s="20" t="s">
        <v>1771</v>
      </c>
      <c r="G730" s="20" t="s">
        <v>261</v>
      </c>
      <c r="H730" s="20" t="s">
        <v>261</v>
      </c>
      <c r="I730" s="40" t="s">
        <v>257</v>
      </c>
    </row>
    <row r="731" spans="3:9" ht="24.75" customHeight="1" x14ac:dyDescent="0.15">
      <c r="C731" s="263"/>
      <c r="D731" s="117" t="s">
        <v>805</v>
      </c>
      <c r="E731" s="115" t="s">
        <v>484</v>
      </c>
      <c r="G731" s="40" t="s">
        <v>523</v>
      </c>
      <c r="I731" s="40">
        <f>DCOUNT(自動集計シートその１!$A$3:$G$1003,自動集計シートその１!$G$3,C730:H731)</f>
        <v>0</v>
      </c>
    </row>
    <row r="732" spans="3:9" ht="24.75" customHeight="1" x14ac:dyDescent="0.15">
      <c r="C732" s="263" t="s">
        <v>1766</v>
      </c>
      <c r="D732" s="20" t="s">
        <v>1768</v>
      </c>
      <c r="E732" s="20" t="s">
        <v>1771</v>
      </c>
      <c r="F732" s="20" t="s">
        <v>1771</v>
      </c>
      <c r="G732" s="20" t="s">
        <v>261</v>
      </c>
      <c r="H732" s="20" t="s">
        <v>261</v>
      </c>
      <c r="I732" s="40" t="s">
        <v>257</v>
      </c>
    </row>
    <row r="733" spans="3:9" ht="24.75" customHeight="1" x14ac:dyDescent="0.15">
      <c r="C733" s="263"/>
      <c r="D733" s="117" t="s">
        <v>1194</v>
      </c>
      <c r="E733" s="115" t="s">
        <v>484</v>
      </c>
      <c r="G733" s="40" t="s">
        <v>523</v>
      </c>
      <c r="I733" s="40">
        <f>DCOUNT(自動集計シートその１!$A$3:$G$1003,自動集計シートその１!$G$3,C732:H733)</f>
        <v>0</v>
      </c>
    </row>
    <row r="734" spans="3:9" ht="24.75" customHeight="1" x14ac:dyDescent="0.15">
      <c r="C734" s="263" t="s">
        <v>1766</v>
      </c>
      <c r="D734" s="20" t="s">
        <v>1768</v>
      </c>
      <c r="E734" s="20" t="s">
        <v>1771</v>
      </c>
      <c r="F734" s="20" t="s">
        <v>1771</v>
      </c>
      <c r="G734" s="20" t="s">
        <v>261</v>
      </c>
      <c r="H734" s="20" t="s">
        <v>261</v>
      </c>
      <c r="I734" s="40" t="s">
        <v>257</v>
      </c>
    </row>
    <row r="735" spans="3:9" ht="24.75" customHeight="1" x14ac:dyDescent="0.15">
      <c r="C735" s="263"/>
      <c r="D735" s="117" t="s">
        <v>806</v>
      </c>
      <c r="E735" s="115" t="s">
        <v>484</v>
      </c>
      <c r="G735" s="40" t="s">
        <v>523</v>
      </c>
      <c r="I735" s="40">
        <f>DCOUNT(自動集計シートその１!$A$3:$G$1003,自動集計シートその１!$G$3,C734:H735)</f>
        <v>0</v>
      </c>
    </row>
    <row r="736" spans="3:9" ht="24.75" customHeight="1" x14ac:dyDescent="0.15">
      <c r="C736" s="263" t="s">
        <v>1766</v>
      </c>
      <c r="D736" s="20" t="s">
        <v>1768</v>
      </c>
      <c r="E736" s="20" t="s">
        <v>1771</v>
      </c>
      <c r="F736" s="20" t="s">
        <v>1771</v>
      </c>
      <c r="G736" s="20" t="s">
        <v>261</v>
      </c>
      <c r="H736" s="20" t="s">
        <v>261</v>
      </c>
      <c r="I736" s="40" t="s">
        <v>257</v>
      </c>
    </row>
    <row r="737" spans="1:12" ht="24.75" customHeight="1" x14ac:dyDescent="0.15">
      <c r="C737" s="263"/>
      <c r="D737" s="117" t="s">
        <v>807</v>
      </c>
      <c r="E737" s="115" t="s">
        <v>484</v>
      </c>
      <c r="G737" s="40" t="s">
        <v>523</v>
      </c>
      <c r="I737" s="40">
        <f>DCOUNT(自動集計シートその１!$A$3:$G$1003,自動集計シートその１!$G$3,C736:H737)</f>
        <v>0</v>
      </c>
    </row>
    <row r="738" spans="1:12" ht="24.75" customHeight="1" x14ac:dyDescent="0.15">
      <c r="C738" s="263" t="s">
        <v>1766</v>
      </c>
      <c r="D738" s="20" t="s">
        <v>1768</v>
      </c>
      <c r="E738" s="20" t="s">
        <v>1771</v>
      </c>
      <c r="F738" s="20" t="s">
        <v>1771</v>
      </c>
      <c r="G738" s="20" t="s">
        <v>261</v>
      </c>
      <c r="H738" s="20" t="s">
        <v>261</v>
      </c>
      <c r="I738" s="40" t="s">
        <v>257</v>
      </c>
    </row>
    <row r="739" spans="1:12" ht="24.75" customHeight="1" x14ac:dyDescent="0.15">
      <c r="C739" s="263"/>
      <c r="D739" s="117" t="s">
        <v>808</v>
      </c>
      <c r="E739" s="115" t="s">
        <v>484</v>
      </c>
      <c r="G739" s="40" t="s">
        <v>523</v>
      </c>
      <c r="I739" s="40">
        <f>DCOUNT(自動集計シートその１!$A$3:$G$1003,自動集計シートその１!$G$3,C738:H739)</f>
        <v>0</v>
      </c>
    </row>
    <row r="740" spans="1:12" ht="24.75" customHeight="1" x14ac:dyDescent="0.15">
      <c r="C740" s="263" t="s">
        <v>1766</v>
      </c>
      <c r="D740" s="20" t="s">
        <v>1768</v>
      </c>
      <c r="E740" s="20" t="s">
        <v>1771</v>
      </c>
      <c r="F740" s="20" t="s">
        <v>1771</v>
      </c>
      <c r="G740" s="20" t="s">
        <v>261</v>
      </c>
      <c r="H740" s="20" t="s">
        <v>261</v>
      </c>
      <c r="I740" s="40" t="s">
        <v>257</v>
      </c>
    </row>
    <row r="741" spans="1:12" ht="24.75" customHeight="1" x14ac:dyDescent="0.15">
      <c r="C741" s="263"/>
      <c r="D741" s="227" t="s">
        <v>1230</v>
      </c>
      <c r="E741" s="115" t="s">
        <v>460</v>
      </c>
      <c r="G741" s="40" t="s">
        <v>523</v>
      </c>
      <c r="I741" s="40">
        <f>DCOUNT(自動集計シートその１!$A$3:$G$1003,自動集計シートその１!$G$3,C740:H741)</f>
        <v>0</v>
      </c>
    </row>
    <row r="742" spans="1:12" ht="24.75" customHeight="1" x14ac:dyDescent="0.15">
      <c r="C742" s="263" t="s">
        <v>1766</v>
      </c>
      <c r="D742" s="20" t="s">
        <v>1768</v>
      </c>
      <c r="E742" s="20" t="s">
        <v>1771</v>
      </c>
      <c r="F742" s="20" t="s">
        <v>1771</v>
      </c>
      <c r="G742" s="20" t="s">
        <v>261</v>
      </c>
      <c r="H742" s="20" t="s">
        <v>261</v>
      </c>
      <c r="I742" s="40" t="s">
        <v>257</v>
      </c>
    </row>
    <row r="743" spans="1:12" ht="24.75" customHeight="1" x14ac:dyDescent="0.15">
      <c r="C743" s="263"/>
      <c r="D743" s="227" t="s">
        <v>1228</v>
      </c>
      <c r="E743" s="115" t="s">
        <v>460</v>
      </c>
      <c r="G743" s="40" t="s">
        <v>523</v>
      </c>
      <c r="I743" s="40">
        <f>DCOUNT(自動集計シートその１!$A$3:$G$1003,自動集計シートその１!$G$3,C742:H743)</f>
        <v>0</v>
      </c>
    </row>
    <row r="744" spans="1:12" ht="24.75" customHeight="1" x14ac:dyDescent="0.15">
      <c r="C744" s="263" t="s">
        <v>1766</v>
      </c>
      <c r="D744" s="20" t="s">
        <v>1768</v>
      </c>
      <c r="E744" s="20" t="s">
        <v>1771</v>
      </c>
      <c r="F744" s="20" t="s">
        <v>1771</v>
      </c>
      <c r="G744" s="20" t="s">
        <v>261</v>
      </c>
      <c r="H744" s="20" t="s">
        <v>261</v>
      </c>
      <c r="I744" s="40" t="s">
        <v>257</v>
      </c>
    </row>
    <row r="745" spans="1:12" ht="24.75" customHeight="1" x14ac:dyDescent="0.15">
      <c r="C745" s="263"/>
      <c r="D745" s="227" t="s">
        <v>1229</v>
      </c>
      <c r="E745" s="115" t="s">
        <v>460</v>
      </c>
      <c r="G745" s="40" t="s">
        <v>523</v>
      </c>
      <c r="I745" s="40">
        <f>DCOUNT(自動集計シートその１!$A$3:$G$1003,自動集計シートその１!$G$3,C744:H745)</f>
        <v>0</v>
      </c>
    </row>
    <row r="746" spans="1:12" ht="24.75" customHeight="1" x14ac:dyDescent="0.15">
      <c r="C746" s="263" t="s">
        <v>1766</v>
      </c>
      <c r="D746" s="20" t="s">
        <v>1768</v>
      </c>
      <c r="E746" s="20" t="s">
        <v>1771</v>
      </c>
      <c r="F746" s="20" t="s">
        <v>1771</v>
      </c>
      <c r="G746" s="20" t="s">
        <v>261</v>
      </c>
      <c r="H746" s="20" t="s">
        <v>261</v>
      </c>
      <c r="I746" s="40" t="s">
        <v>257</v>
      </c>
      <c r="L746" s="229"/>
    </row>
    <row r="747" spans="1:12" ht="24.75" customHeight="1" x14ac:dyDescent="0.15">
      <c r="C747" s="263"/>
      <c r="D747" s="227" t="s">
        <v>1231</v>
      </c>
      <c r="E747" s="115" t="s">
        <v>460</v>
      </c>
      <c r="G747" s="40" t="s">
        <v>523</v>
      </c>
      <c r="I747" s="40">
        <f>DCOUNT(自動集計シートその１!$A$3:$G$1003,自動集計シートその１!$G$3,C746:H747)</f>
        <v>0</v>
      </c>
    </row>
    <row r="748" spans="1:12" ht="24.75" customHeight="1" x14ac:dyDescent="0.15">
      <c r="C748" s="263" t="s">
        <v>1766</v>
      </c>
      <c r="D748" s="20" t="s">
        <v>1768</v>
      </c>
      <c r="E748" s="20" t="s">
        <v>1771</v>
      </c>
      <c r="F748" s="20" t="s">
        <v>1771</v>
      </c>
      <c r="G748" s="20" t="s">
        <v>261</v>
      </c>
      <c r="H748" s="20" t="s">
        <v>261</v>
      </c>
      <c r="I748" s="40" t="s">
        <v>257</v>
      </c>
    </row>
    <row r="749" spans="1:12" ht="24.75" customHeight="1" x14ac:dyDescent="0.15">
      <c r="A749" s="114"/>
      <c r="C749" s="263"/>
      <c r="D749" s="233" t="s">
        <v>1426</v>
      </c>
      <c r="E749" s="115" t="s">
        <v>460</v>
      </c>
      <c r="G749" s="40" t="s">
        <v>756</v>
      </c>
      <c r="I749" s="40">
        <f>DCOUNT(自動集計シートその１!$A$3:$G$1003,自動集計シートその１!$G$3,C748:H749)</f>
        <v>0</v>
      </c>
    </row>
    <row r="750" spans="1:12" ht="24.75" customHeight="1" x14ac:dyDescent="0.15">
      <c r="C750" s="263" t="s">
        <v>1766</v>
      </c>
      <c r="D750" s="20" t="s">
        <v>1768</v>
      </c>
      <c r="E750" s="20" t="s">
        <v>1773</v>
      </c>
      <c r="F750" s="20" t="s">
        <v>1771</v>
      </c>
      <c r="G750" s="20" t="s">
        <v>261</v>
      </c>
      <c r="H750" s="20" t="s">
        <v>261</v>
      </c>
      <c r="I750" s="40" t="s">
        <v>257</v>
      </c>
    </row>
    <row r="751" spans="1:12" ht="24.75" customHeight="1" x14ac:dyDescent="0.15">
      <c r="A751" s="114"/>
      <c r="C751" s="263"/>
      <c r="D751" s="117" t="s">
        <v>809</v>
      </c>
      <c r="E751" s="115" t="s">
        <v>484</v>
      </c>
      <c r="G751" s="40" t="s">
        <v>756</v>
      </c>
      <c r="I751" s="40">
        <f>DCOUNT(自動集計シートその１!$A$3:$G$1003,自動集計シートその１!$G$3,C750:H751)</f>
        <v>0</v>
      </c>
    </row>
    <row r="752" spans="1:12" ht="24.75" customHeight="1" x14ac:dyDescent="0.15">
      <c r="A752" s="114"/>
      <c r="C752" s="263" t="s">
        <v>1766</v>
      </c>
      <c r="D752" s="20" t="s">
        <v>1768</v>
      </c>
      <c r="E752" s="20" t="s">
        <v>1771</v>
      </c>
      <c r="F752" s="20" t="s">
        <v>1771</v>
      </c>
      <c r="G752" s="20" t="s">
        <v>261</v>
      </c>
      <c r="H752" s="20" t="s">
        <v>261</v>
      </c>
      <c r="I752" s="40" t="s">
        <v>257</v>
      </c>
    </row>
    <row r="753" spans="1:9" ht="24.75" customHeight="1" x14ac:dyDescent="0.15">
      <c r="A753" s="114"/>
      <c r="C753" s="263"/>
      <c r="D753" s="117" t="s">
        <v>810</v>
      </c>
      <c r="E753" s="115" t="s">
        <v>484</v>
      </c>
      <c r="G753" s="40" t="s">
        <v>756</v>
      </c>
      <c r="I753" s="40">
        <f>DCOUNT(自動集計シートその１!$A$3:$G$1003,自動集計シートその１!$G$3,C752:H753)</f>
        <v>0</v>
      </c>
    </row>
    <row r="754" spans="1:9" ht="24.75" customHeight="1" x14ac:dyDescent="0.15">
      <c r="A754" s="114"/>
      <c r="C754" s="263" t="s">
        <v>1766</v>
      </c>
      <c r="D754" s="20" t="s">
        <v>1768</v>
      </c>
      <c r="E754" s="20" t="s">
        <v>1771</v>
      </c>
      <c r="F754" s="20" t="s">
        <v>1771</v>
      </c>
      <c r="G754" s="20" t="s">
        <v>261</v>
      </c>
      <c r="H754" s="20" t="s">
        <v>261</v>
      </c>
      <c r="I754" s="40" t="s">
        <v>257</v>
      </c>
    </row>
    <row r="755" spans="1:9" ht="24.75" customHeight="1" x14ac:dyDescent="0.15">
      <c r="A755" s="114"/>
      <c r="C755" s="263"/>
      <c r="D755" s="117" t="s">
        <v>811</v>
      </c>
      <c r="E755" s="115" t="s">
        <v>484</v>
      </c>
      <c r="G755" s="40" t="s">
        <v>756</v>
      </c>
      <c r="I755" s="40">
        <f>DCOUNT(自動集計シートその１!$A$3:$G$1003,自動集計シートその１!$G$3,C754:H755)</f>
        <v>0</v>
      </c>
    </row>
    <row r="756" spans="1:9" ht="24.75" customHeight="1" x14ac:dyDescent="0.15">
      <c r="A756" s="114"/>
      <c r="C756" s="263" t="s">
        <v>1766</v>
      </c>
      <c r="D756" s="20" t="s">
        <v>1768</v>
      </c>
      <c r="E756" s="20" t="s">
        <v>1771</v>
      </c>
      <c r="F756" s="20" t="s">
        <v>1771</v>
      </c>
      <c r="G756" s="20" t="s">
        <v>261</v>
      </c>
      <c r="H756" s="20" t="s">
        <v>261</v>
      </c>
      <c r="I756" s="40" t="s">
        <v>257</v>
      </c>
    </row>
    <row r="757" spans="1:9" ht="24.75" customHeight="1" x14ac:dyDescent="0.15">
      <c r="A757" s="114"/>
      <c r="C757" s="263"/>
      <c r="D757" s="117" t="s">
        <v>812</v>
      </c>
      <c r="E757" s="115" t="s">
        <v>484</v>
      </c>
      <c r="G757" s="40" t="s">
        <v>756</v>
      </c>
      <c r="I757" s="40">
        <f>DCOUNT(自動集計シートその１!$A$3:$G$1003,自動集計シートその１!$G$3,C756:H757)</f>
        <v>0</v>
      </c>
    </row>
    <row r="758" spans="1:9" ht="24.75" customHeight="1" x14ac:dyDescent="0.15">
      <c r="A758" s="114"/>
      <c r="C758" s="263" t="s">
        <v>1766</v>
      </c>
      <c r="D758" s="20" t="s">
        <v>1768</v>
      </c>
      <c r="E758" s="20" t="s">
        <v>1771</v>
      </c>
      <c r="F758" s="20" t="s">
        <v>1771</v>
      </c>
      <c r="G758" s="20" t="s">
        <v>261</v>
      </c>
      <c r="H758" s="20" t="s">
        <v>261</v>
      </c>
      <c r="I758" s="40" t="s">
        <v>257</v>
      </c>
    </row>
    <row r="759" spans="1:9" ht="24.75" customHeight="1" x14ac:dyDescent="0.15">
      <c r="A759" s="114"/>
      <c r="C759" s="263"/>
      <c r="D759" s="117" t="s">
        <v>813</v>
      </c>
      <c r="E759" s="115" t="s">
        <v>484</v>
      </c>
      <c r="G759" s="40" t="s">
        <v>756</v>
      </c>
      <c r="I759" s="40">
        <f>DCOUNT(自動集計シートその１!$A$3:$G$1003,自動集計シートその１!$G$3,C758:H759)</f>
        <v>0</v>
      </c>
    </row>
    <row r="760" spans="1:9" ht="24.75" customHeight="1" x14ac:dyDescent="0.15">
      <c r="A760" s="114"/>
      <c r="C760" s="263" t="s">
        <v>1766</v>
      </c>
      <c r="D760" s="20" t="s">
        <v>1768</v>
      </c>
      <c r="E760" s="20" t="s">
        <v>1771</v>
      </c>
      <c r="F760" s="20" t="s">
        <v>1771</v>
      </c>
      <c r="G760" s="20" t="s">
        <v>261</v>
      </c>
      <c r="H760" s="20" t="s">
        <v>261</v>
      </c>
      <c r="I760" s="40" t="s">
        <v>257</v>
      </c>
    </row>
    <row r="761" spans="1:9" ht="24.75" customHeight="1" x14ac:dyDescent="0.15">
      <c r="A761" s="114"/>
      <c r="C761" s="263"/>
      <c r="D761" s="117" t="s">
        <v>814</v>
      </c>
      <c r="E761" s="115" t="s">
        <v>484</v>
      </c>
      <c r="G761" s="40" t="s">
        <v>756</v>
      </c>
      <c r="I761" s="40">
        <f>DCOUNT(自動集計シートその１!$A$3:$G$1003,自動集計シートその１!$G$3,C760:H761)</f>
        <v>0</v>
      </c>
    </row>
    <row r="762" spans="1:9" ht="24.75" customHeight="1" x14ac:dyDescent="0.15">
      <c r="A762" s="114"/>
      <c r="C762" s="263" t="s">
        <v>1766</v>
      </c>
      <c r="D762" s="20" t="s">
        <v>1768</v>
      </c>
      <c r="E762" s="20" t="s">
        <v>1771</v>
      </c>
      <c r="F762" s="20" t="s">
        <v>1771</v>
      </c>
      <c r="G762" s="20" t="s">
        <v>261</v>
      </c>
      <c r="H762" s="20" t="s">
        <v>261</v>
      </c>
      <c r="I762" s="40" t="s">
        <v>257</v>
      </c>
    </row>
    <row r="763" spans="1:9" ht="24.75" customHeight="1" x14ac:dyDescent="0.15">
      <c r="A763" s="114"/>
      <c r="C763" s="263"/>
      <c r="D763" s="117" t="s">
        <v>815</v>
      </c>
      <c r="E763" s="115" t="s">
        <v>484</v>
      </c>
      <c r="G763" s="40" t="s">
        <v>756</v>
      </c>
      <c r="I763" s="40">
        <f>DCOUNT(自動集計シートその１!$A$3:$G$1003,自動集計シートその１!$G$3,C762:H763)</f>
        <v>0</v>
      </c>
    </row>
    <row r="764" spans="1:9" ht="24.75" customHeight="1" x14ac:dyDescent="0.15">
      <c r="A764" s="114"/>
      <c r="C764" s="263" t="s">
        <v>1766</v>
      </c>
      <c r="D764" s="20" t="s">
        <v>1768</v>
      </c>
      <c r="E764" s="20" t="s">
        <v>1771</v>
      </c>
      <c r="F764" s="20" t="s">
        <v>1771</v>
      </c>
      <c r="G764" s="20" t="s">
        <v>261</v>
      </c>
      <c r="H764" s="20" t="s">
        <v>261</v>
      </c>
      <c r="I764" s="40" t="s">
        <v>257</v>
      </c>
    </row>
    <row r="765" spans="1:9" ht="24.75" customHeight="1" x14ac:dyDescent="0.15">
      <c r="A765" s="114"/>
      <c r="C765" s="263"/>
      <c r="D765" s="117" t="s">
        <v>816</v>
      </c>
      <c r="E765" s="115" t="s">
        <v>484</v>
      </c>
      <c r="G765" s="40" t="s">
        <v>756</v>
      </c>
      <c r="I765" s="40">
        <f>DCOUNT(自動集計シートその１!$A$3:$G$1003,自動集計シートその１!$G$3,C764:H765)</f>
        <v>0</v>
      </c>
    </row>
    <row r="766" spans="1:9" ht="24.75" customHeight="1" x14ac:dyDescent="0.15">
      <c r="A766" s="114"/>
      <c r="C766" s="263" t="s">
        <v>1766</v>
      </c>
      <c r="D766" s="20" t="s">
        <v>1768</v>
      </c>
      <c r="E766" s="20" t="s">
        <v>1771</v>
      </c>
      <c r="F766" s="20" t="s">
        <v>1771</v>
      </c>
      <c r="G766" s="20" t="s">
        <v>261</v>
      </c>
      <c r="H766" s="20" t="s">
        <v>261</v>
      </c>
      <c r="I766" s="40" t="s">
        <v>257</v>
      </c>
    </row>
    <row r="767" spans="1:9" ht="24.75" customHeight="1" x14ac:dyDescent="0.15">
      <c r="A767" s="114"/>
      <c r="C767" s="263"/>
      <c r="D767" s="117" t="s">
        <v>817</v>
      </c>
      <c r="E767" s="115" t="s">
        <v>484</v>
      </c>
      <c r="G767" s="40" t="s">
        <v>756</v>
      </c>
      <c r="I767" s="40">
        <f>DCOUNT(自動集計シートその１!$A$3:$G$1003,自動集計シートその１!$G$3,C766:H767)</f>
        <v>0</v>
      </c>
    </row>
    <row r="768" spans="1:9" ht="24.75" customHeight="1" x14ac:dyDescent="0.15">
      <c r="A768" s="114"/>
      <c r="C768" s="263" t="s">
        <v>1767</v>
      </c>
      <c r="D768" s="20" t="s">
        <v>1768</v>
      </c>
      <c r="E768" s="20" t="s">
        <v>1771</v>
      </c>
      <c r="F768" s="20" t="s">
        <v>1771</v>
      </c>
      <c r="G768" s="20" t="s">
        <v>261</v>
      </c>
      <c r="H768" s="20" t="s">
        <v>261</v>
      </c>
      <c r="I768" s="40" t="s">
        <v>257</v>
      </c>
    </row>
    <row r="769" spans="1:9" ht="24.75" customHeight="1" x14ac:dyDescent="0.15">
      <c r="A769" s="114"/>
      <c r="C769" s="263"/>
      <c r="D769" s="226" t="s">
        <v>818</v>
      </c>
      <c r="E769" s="115" t="s">
        <v>484</v>
      </c>
      <c r="G769" s="40" t="s">
        <v>756</v>
      </c>
      <c r="I769" s="40">
        <f>DCOUNT(自動集計シートその１!$A$3:$G$1003,自動集計シートその１!$G$3,C768:H769)</f>
        <v>0</v>
      </c>
    </row>
    <row r="770" spans="1:9" ht="24.75" customHeight="1" x14ac:dyDescent="0.15">
      <c r="A770" s="114"/>
      <c r="C770" s="263" t="s">
        <v>1766</v>
      </c>
      <c r="D770" s="20" t="s">
        <v>1768</v>
      </c>
      <c r="E770" s="20" t="s">
        <v>1771</v>
      </c>
      <c r="F770" s="20" t="s">
        <v>1771</v>
      </c>
      <c r="G770" s="20" t="s">
        <v>261</v>
      </c>
      <c r="H770" s="20" t="s">
        <v>261</v>
      </c>
      <c r="I770" s="40" t="s">
        <v>257</v>
      </c>
    </row>
    <row r="771" spans="1:9" ht="24.75" customHeight="1" x14ac:dyDescent="0.15">
      <c r="A771" s="114"/>
      <c r="C771" s="263"/>
      <c r="D771" s="227" t="s">
        <v>1265</v>
      </c>
      <c r="E771" s="115" t="s">
        <v>460</v>
      </c>
      <c r="G771" s="40" t="s">
        <v>756</v>
      </c>
      <c r="I771" s="40">
        <f>DCOUNT(自動集計シートその１!$A$3:$G$1003,自動集計シートその１!$G$3,C770:H771)</f>
        <v>0</v>
      </c>
    </row>
    <row r="772" spans="1:9" ht="24.75" customHeight="1" x14ac:dyDescent="0.15">
      <c r="A772" s="114"/>
      <c r="C772" s="263" t="s">
        <v>1766</v>
      </c>
      <c r="D772" s="20" t="s">
        <v>1768</v>
      </c>
      <c r="E772" s="20" t="s">
        <v>1771</v>
      </c>
      <c r="F772" s="20" t="s">
        <v>1771</v>
      </c>
      <c r="G772" s="20" t="s">
        <v>261</v>
      </c>
      <c r="H772" s="20" t="s">
        <v>261</v>
      </c>
      <c r="I772" s="40" t="s">
        <v>257</v>
      </c>
    </row>
    <row r="773" spans="1:9" ht="24.75" customHeight="1" x14ac:dyDescent="0.15">
      <c r="A773" s="114"/>
      <c r="C773" s="263"/>
      <c r="D773" s="227" t="s">
        <v>1264</v>
      </c>
      <c r="E773" s="115" t="s">
        <v>460</v>
      </c>
      <c r="G773" s="40" t="s">
        <v>756</v>
      </c>
      <c r="I773" s="40">
        <f>DCOUNT(自動集計シートその１!$A$3:$G$1003,自動集計シートその１!$G$3,C772:H773)</f>
        <v>0</v>
      </c>
    </row>
    <row r="774" spans="1:9" ht="24.75" customHeight="1" x14ac:dyDescent="0.15">
      <c r="A774" s="114"/>
      <c r="C774" s="263" t="s">
        <v>1766</v>
      </c>
      <c r="D774" s="20" t="s">
        <v>1768</v>
      </c>
      <c r="E774" s="20" t="s">
        <v>1771</v>
      </c>
      <c r="F774" s="20" t="s">
        <v>1771</v>
      </c>
      <c r="G774" s="20" t="s">
        <v>261</v>
      </c>
      <c r="H774" s="20" t="s">
        <v>261</v>
      </c>
      <c r="I774" s="40" t="s">
        <v>257</v>
      </c>
    </row>
    <row r="775" spans="1:9" ht="24.75" customHeight="1" x14ac:dyDescent="0.15">
      <c r="A775" s="114"/>
      <c r="C775" s="263"/>
      <c r="D775" s="227" t="s">
        <v>1262</v>
      </c>
      <c r="E775" s="115" t="s">
        <v>460</v>
      </c>
      <c r="G775" s="40" t="s">
        <v>756</v>
      </c>
      <c r="I775" s="40">
        <f>DCOUNT(自動集計シートその１!$A$3:$G$1003,自動集計シートその１!$G$3,C774:H775)</f>
        <v>0</v>
      </c>
    </row>
    <row r="776" spans="1:9" ht="24.75" customHeight="1" x14ac:dyDescent="0.15">
      <c r="A776" s="114"/>
      <c r="C776" s="263" t="s">
        <v>1766</v>
      </c>
      <c r="D776" s="20" t="s">
        <v>1768</v>
      </c>
      <c r="E776" s="20" t="s">
        <v>1771</v>
      </c>
      <c r="F776" s="20" t="s">
        <v>1771</v>
      </c>
      <c r="G776" s="20" t="s">
        <v>261</v>
      </c>
      <c r="H776" s="20" t="s">
        <v>261</v>
      </c>
      <c r="I776" s="40" t="s">
        <v>257</v>
      </c>
    </row>
    <row r="777" spans="1:9" ht="24.75" customHeight="1" x14ac:dyDescent="0.15">
      <c r="A777" s="114"/>
      <c r="C777" s="263"/>
      <c r="D777" s="227" t="s">
        <v>1263</v>
      </c>
      <c r="E777" s="115" t="s">
        <v>460</v>
      </c>
      <c r="G777" s="40" t="s">
        <v>756</v>
      </c>
      <c r="I777" s="40">
        <f>DCOUNT(自動集計シートその１!$A$3:$G$1003,自動集計シートその１!$G$3,C776:H777)</f>
        <v>0</v>
      </c>
    </row>
    <row r="778" spans="1:9" ht="24.75" customHeight="1" x14ac:dyDescent="0.15">
      <c r="A778" s="114"/>
      <c r="C778" s="263" t="s">
        <v>1766</v>
      </c>
      <c r="D778" s="20" t="s">
        <v>1768</v>
      </c>
      <c r="E778" s="20" t="s">
        <v>1771</v>
      </c>
      <c r="F778" s="20" t="s">
        <v>1771</v>
      </c>
      <c r="G778" s="20" t="s">
        <v>261</v>
      </c>
      <c r="H778" s="20" t="s">
        <v>261</v>
      </c>
      <c r="I778" s="40" t="s">
        <v>257</v>
      </c>
    </row>
    <row r="779" spans="1:9" ht="24.75" customHeight="1" x14ac:dyDescent="0.15">
      <c r="A779" s="114"/>
      <c r="C779" s="263"/>
      <c r="D779" s="227" t="s">
        <v>1446</v>
      </c>
      <c r="E779" s="115" t="s">
        <v>460</v>
      </c>
      <c r="G779" s="40" t="s">
        <v>756</v>
      </c>
      <c r="I779" s="40">
        <f>DCOUNT(自動集計シートその１!$A$3:$G$1003,自動集計シートその１!$G$3,C778:H779)</f>
        <v>0</v>
      </c>
    </row>
    <row r="780" spans="1:9" ht="24.75" customHeight="1" x14ac:dyDescent="0.15">
      <c r="A780" s="114"/>
      <c r="C780" s="263" t="s">
        <v>1766</v>
      </c>
      <c r="D780" s="20" t="s">
        <v>1768</v>
      </c>
      <c r="E780" s="20" t="s">
        <v>1771</v>
      </c>
      <c r="F780" s="20" t="s">
        <v>1771</v>
      </c>
      <c r="G780" s="20" t="s">
        <v>261</v>
      </c>
      <c r="H780" s="20" t="s">
        <v>261</v>
      </c>
      <c r="I780" s="40" t="s">
        <v>257</v>
      </c>
    </row>
    <row r="781" spans="1:9" ht="24.75" customHeight="1" x14ac:dyDescent="0.15">
      <c r="A781" s="114"/>
      <c r="C781" s="263"/>
      <c r="D781" s="227" t="s">
        <v>1447</v>
      </c>
      <c r="E781" s="115" t="s">
        <v>460</v>
      </c>
      <c r="G781" s="40" t="s">
        <v>756</v>
      </c>
      <c r="I781" s="40">
        <f>DCOUNT(自動集計シートその１!$A$3:$G$1003,自動集計シートその１!$G$3,C780:H781)</f>
        <v>0</v>
      </c>
    </row>
    <row r="782" spans="1:9" ht="24.75" customHeight="1" x14ac:dyDescent="0.15">
      <c r="A782" s="114"/>
      <c r="C782" s="263" t="s">
        <v>1766</v>
      </c>
      <c r="D782" s="20" t="s">
        <v>1768</v>
      </c>
      <c r="E782" s="20" t="s">
        <v>1771</v>
      </c>
      <c r="F782" s="20" t="s">
        <v>1771</v>
      </c>
      <c r="G782" s="20" t="s">
        <v>261</v>
      </c>
      <c r="H782" s="20" t="s">
        <v>261</v>
      </c>
      <c r="I782" s="40" t="s">
        <v>257</v>
      </c>
    </row>
    <row r="783" spans="1:9" ht="24.75" customHeight="1" x14ac:dyDescent="0.15">
      <c r="A783" s="114"/>
      <c r="C783" s="263"/>
      <c r="D783" s="227" t="s">
        <v>1448</v>
      </c>
      <c r="E783" s="115" t="s">
        <v>460</v>
      </c>
      <c r="G783" s="40" t="s">
        <v>756</v>
      </c>
      <c r="I783" s="40">
        <f>DCOUNT(自動集計シートその１!$A$3:$G$1003,自動集計シートその１!$G$3,C782:H783)</f>
        <v>0</v>
      </c>
    </row>
    <row r="784" spans="1:9" ht="24.75" customHeight="1" x14ac:dyDescent="0.15">
      <c r="A784" s="114"/>
      <c r="C784" s="263" t="s">
        <v>1766</v>
      </c>
      <c r="D784" s="20" t="s">
        <v>1768</v>
      </c>
      <c r="E784" s="20" t="s">
        <v>1771</v>
      </c>
      <c r="F784" s="20" t="s">
        <v>1771</v>
      </c>
      <c r="G784" s="20" t="s">
        <v>261</v>
      </c>
      <c r="H784" s="20" t="s">
        <v>261</v>
      </c>
      <c r="I784" s="40" t="s">
        <v>257</v>
      </c>
    </row>
    <row r="785" spans="1:9" ht="24.75" customHeight="1" x14ac:dyDescent="0.15">
      <c r="A785" s="114"/>
      <c r="C785" s="263"/>
      <c r="D785" s="233" t="s">
        <v>1427</v>
      </c>
      <c r="E785" s="115" t="s">
        <v>460</v>
      </c>
      <c r="G785" s="40" t="s">
        <v>756</v>
      </c>
      <c r="I785" s="40">
        <f>DCOUNT(自動集計シートその１!$A$3:$G$1003,自動集計シートその１!$G$3,C784:H785)</f>
        <v>0</v>
      </c>
    </row>
    <row r="786" spans="1:9" ht="24.75" customHeight="1" x14ac:dyDescent="0.15">
      <c r="A786" s="114"/>
      <c r="C786" s="263" t="s">
        <v>1766</v>
      </c>
      <c r="D786" s="20" t="s">
        <v>1768</v>
      </c>
      <c r="E786" s="20" t="s">
        <v>1771</v>
      </c>
      <c r="F786" s="20" t="s">
        <v>1771</v>
      </c>
      <c r="G786" s="20" t="s">
        <v>261</v>
      </c>
      <c r="H786" s="20" t="s">
        <v>261</v>
      </c>
      <c r="I786" s="40" t="s">
        <v>257</v>
      </c>
    </row>
    <row r="787" spans="1:9" ht="24.75" customHeight="1" x14ac:dyDescent="0.15">
      <c r="A787" s="114"/>
      <c r="C787" s="263"/>
      <c r="D787" s="117" t="s">
        <v>819</v>
      </c>
      <c r="E787" s="115" t="s">
        <v>484</v>
      </c>
      <c r="G787" s="40" t="s">
        <v>756</v>
      </c>
      <c r="I787" s="40">
        <f>DCOUNT(自動集計シートその１!$A$3:$G$1003,自動集計シートその１!$G$3,C786:H787)</f>
        <v>0</v>
      </c>
    </row>
    <row r="788" spans="1:9" ht="24.75" customHeight="1" x14ac:dyDescent="0.15">
      <c r="A788" s="114"/>
      <c r="C788" s="263" t="s">
        <v>1766</v>
      </c>
      <c r="D788" s="20" t="s">
        <v>1768</v>
      </c>
      <c r="E788" s="20" t="s">
        <v>1771</v>
      </c>
      <c r="F788" s="20" t="s">
        <v>1771</v>
      </c>
      <c r="G788" s="20" t="s">
        <v>261</v>
      </c>
      <c r="H788" s="20" t="s">
        <v>261</v>
      </c>
      <c r="I788" s="40" t="s">
        <v>257</v>
      </c>
    </row>
    <row r="789" spans="1:9" ht="24.75" customHeight="1" x14ac:dyDescent="0.15">
      <c r="A789" s="114"/>
      <c r="C789" s="263"/>
      <c r="D789" s="117" t="s">
        <v>820</v>
      </c>
      <c r="E789" s="115" t="s">
        <v>484</v>
      </c>
      <c r="G789" s="40" t="s">
        <v>756</v>
      </c>
      <c r="I789" s="40">
        <f>DCOUNT(自動集計シートその１!$A$3:$G$1003,自動集計シートその１!$G$3,C788:H789)</f>
        <v>0</v>
      </c>
    </row>
    <row r="790" spans="1:9" ht="24.75" customHeight="1" x14ac:dyDescent="0.15">
      <c r="A790" s="114"/>
      <c r="C790" s="263" t="s">
        <v>1766</v>
      </c>
      <c r="D790" s="20" t="s">
        <v>1768</v>
      </c>
      <c r="E790" s="20" t="s">
        <v>1771</v>
      </c>
      <c r="F790" s="20" t="s">
        <v>1771</v>
      </c>
      <c r="G790" s="20" t="s">
        <v>261</v>
      </c>
      <c r="H790" s="20" t="s">
        <v>261</v>
      </c>
      <c r="I790" s="40" t="s">
        <v>257</v>
      </c>
    </row>
    <row r="791" spans="1:9" ht="24.75" customHeight="1" x14ac:dyDescent="0.15">
      <c r="A791" s="114"/>
      <c r="C791" s="263"/>
      <c r="D791" s="117" t="s">
        <v>821</v>
      </c>
      <c r="E791" s="115" t="s">
        <v>484</v>
      </c>
      <c r="G791" s="40" t="s">
        <v>756</v>
      </c>
      <c r="I791" s="40">
        <f>DCOUNT(自動集計シートその１!$A$3:$G$1003,自動集計シートその１!$G$3,C790:H791)</f>
        <v>0</v>
      </c>
    </row>
    <row r="792" spans="1:9" ht="24.75" customHeight="1" x14ac:dyDescent="0.15">
      <c r="A792" s="114"/>
      <c r="C792" s="263" t="s">
        <v>1766</v>
      </c>
      <c r="D792" s="20" t="s">
        <v>1768</v>
      </c>
      <c r="E792" s="20" t="s">
        <v>1771</v>
      </c>
      <c r="F792" s="20" t="s">
        <v>1771</v>
      </c>
      <c r="G792" s="20" t="s">
        <v>261</v>
      </c>
      <c r="H792" s="20" t="s">
        <v>261</v>
      </c>
      <c r="I792" s="40" t="s">
        <v>257</v>
      </c>
    </row>
    <row r="793" spans="1:9" ht="24.75" customHeight="1" x14ac:dyDescent="0.15">
      <c r="A793" s="114"/>
      <c r="C793" s="263"/>
      <c r="D793" s="117" t="s">
        <v>822</v>
      </c>
      <c r="E793" s="115" t="s">
        <v>484</v>
      </c>
      <c r="G793" s="40" t="s">
        <v>756</v>
      </c>
      <c r="I793" s="40">
        <f>DCOUNT(自動集計シートその１!$A$3:$G$1003,自動集計シートその１!$G$3,C792:H793)</f>
        <v>0</v>
      </c>
    </row>
    <row r="794" spans="1:9" ht="24.75" customHeight="1" x14ac:dyDescent="0.15">
      <c r="A794" s="114"/>
      <c r="C794" s="263" t="s">
        <v>1766</v>
      </c>
      <c r="D794" s="20" t="s">
        <v>1768</v>
      </c>
      <c r="E794" s="20" t="s">
        <v>1771</v>
      </c>
      <c r="F794" s="20" t="s">
        <v>1771</v>
      </c>
      <c r="G794" s="20" t="s">
        <v>261</v>
      </c>
      <c r="H794" s="20" t="s">
        <v>261</v>
      </c>
      <c r="I794" s="40" t="s">
        <v>257</v>
      </c>
    </row>
    <row r="795" spans="1:9" ht="24.75" customHeight="1" x14ac:dyDescent="0.15">
      <c r="A795" s="114"/>
      <c r="C795" s="263"/>
      <c r="D795" s="117" t="s">
        <v>823</v>
      </c>
      <c r="E795" s="115" t="s">
        <v>484</v>
      </c>
      <c r="G795" s="40" t="s">
        <v>756</v>
      </c>
      <c r="I795" s="40">
        <f>DCOUNT(自動集計シートその１!$A$3:$G$1003,自動集計シートその１!$G$3,C794:H795)</f>
        <v>0</v>
      </c>
    </row>
    <row r="796" spans="1:9" ht="24.75" customHeight="1" x14ac:dyDescent="0.15">
      <c r="A796" s="114"/>
      <c r="C796" s="263" t="s">
        <v>1766</v>
      </c>
      <c r="D796" s="20" t="s">
        <v>1768</v>
      </c>
      <c r="E796" s="20" t="s">
        <v>1771</v>
      </c>
      <c r="F796" s="20" t="s">
        <v>1771</v>
      </c>
      <c r="G796" s="20" t="s">
        <v>261</v>
      </c>
      <c r="H796" s="20" t="s">
        <v>261</v>
      </c>
      <c r="I796" s="40" t="s">
        <v>257</v>
      </c>
    </row>
    <row r="797" spans="1:9" ht="24.75" customHeight="1" x14ac:dyDescent="0.15">
      <c r="A797" s="114"/>
      <c r="C797" s="263"/>
      <c r="D797" s="117" t="s">
        <v>824</v>
      </c>
      <c r="E797" s="115" t="s">
        <v>484</v>
      </c>
      <c r="G797" s="40" t="s">
        <v>756</v>
      </c>
      <c r="I797" s="40">
        <f>DCOUNT(自動集計シートその１!$A$3:$G$1003,自動集計シートその１!$G$3,C796:H797)</f>
        <v>0</v>
      </c>
    </row>
    <row r="798" spans="1:9" ht="24.75" customHeight="1" x14ac:dyDescent="0.15">
      <c r="A798" s="114"/>
      <c r="C798" s="263" t="s">
        <v>1766</v>
      </c>
      <c r="D798" s="20" t="s">
        <v>1768</v>
      </c>
      <c r="E798" s="20" t="s">
        <v>1771</v>
      </c>
      <c r="F798" s="20" t="s">
        <v>1771</v>
      </c>
      <c r="G798" s="20" t="s">
        <v>261</v>
      </c>
      <c r="H798" s="20" t="s">
        <v>261</v>
      </c>
      <c r="I798" s="40" t="s">
        <v>257</v>
      </c>
    </row>
    <row r="799" spans="1:9" ht="24.75" customHeight="1" x14ac:dyDescent="0.15">
      <c r="A799" s="114"/>
      <c r="C799" s="263"/>
      <c r="D799" s="117" t="s">
        <v>825</v>
      </c>
      <c r="E799" s="115" t="s">
        <v>484</v>
      </c>
      <c r="G799" s="40" t="s">
        <v>756</v>
      </c>
      <c r="I799" s="40">
        <f>DCOUNT(自動集計シートその１!$A$3:$G$1003,自動集計シートその１!$G$3,C798:H799)</f>
        <v>0</v>
      </c>
    </row>
    <row r="800" spans="1:9" ht="24.75" customHeight="1" x14ac:dyDescent="0.15">
      <c r="A800" s="114"/>
      <c r="C800" s="263" t="s">
        <v>1766</v>
      </c>
      <c r="D800" s="20" t="s">
        <v>1768</v>
      </c>
      <c r="E800" s="20" t="s">
        <v>1771</v>
      </c>
      <c r="F800" s="20" t="s">
        <v>1771</v>
      </c>
      <c r="G800" s="20" t="s">
        <v>261</v>
      </c>
      <c r="H800" s="20" t="s">
        <v>261</v>
      </c>
      <c r="I800" s="40" t="s">
        <v>257</v>
      </c>
    </row>
    <row r="801" spans="1:9" ht="24.75" customHeight="1" x14ac:dyDescent="0.15">
      <c r="A801" s="114"/>
      <c r="C801" s="263"/>
      <c r="D801" s="117" t="s">
        <v>826</v>
      </c>
      <c r="E801" s="115" t="s">
        <v>484</v>
      </c>
      <c r="G801" s="40" t="s">
        <v>756</v>
      </c>
      <c r="I801" s="40">
        <f>DCOUNT(自動集計シートその１!$A$3:$G$1003,自動集計シートその１!$G$3,C800:H801)</f>
        <v>0</v>
      </c>
    </row>
    <row r="802" spans="1:9" ht="24.75" customHeight="1" x14ac:dyDescent="0.15">
      <c r="A802" s="114"/>
      <c r="C802" s="263" t="s">
        <v>1766</v>
      </c>
      <c r="D802" s="20" t="s">
        <v>1768</v>
      </c>
      <c r="E802" s="20" t="s">
        <v>1771</v>
      </c>
      <c r="F802" s="20" t="s">
        <v>1771</v>
      </c>
      <c r="G802" s="20" t="s">
        <v>261</v>
      </c>
      <c r="H802" s="20" t="s">
        <v>261</v>
      </c>
      <c r="I802" s="40" t="s">
        <v>257</v>
      </c>
    </row>
    <row r="803" spans="1:9" ht="24.75" customHeight="1" x14ac:dyDescent="0.15">
      <c r="A803" s="114"/>
      <c r="C803" s="263"/>
      <c r="D803" s="117" t="s">
        <v>827</v>
      </c>
      <c r="E803" s="115" t="s">
        <v>484</v>
      </c>
      <c r="G803" s="40" t="s">
        <v>756</v>
      </c>
      <c r="I803" s="40">
        <f>DCOUNT(自動集計シートその１!$A$3:$G$1003,自動集計シートその１!$G$3,C802:H803)</f>
        <v>0</v>
      </c>
    </row>
    <row r="804" spans="1:9" ht="24.75" customHeight="1" x14ac:dyDescent="0.15">
      <c r="A804" s="114"/>
      <c r="C804" s="263" t="s">
        <v>1766</v>
      </c>
      <c r="D804" s="20" t="s">
        <v>1768</v>
      </c>
      <c r="E804" s="20" t="s">
        <v>1771</v>
      </c>
      <c r="F804" s="20" t="s">
        <v>1771</v>
      </c>
      <c r="G804" s="20" t="s">
        <v>261</v>
      </c>
      <c r="H804" s="20" t="s">
        <v>261</v>
      </c>
      <c r="I804" s="40" t="s">
        <v>257</v>
      </c>
    </row>
    <row r="805" spans="1:9" ht="24.75" customHeight="1" x14ac:dyDescent="0.15">
      <c r="A805" s="114"/>
      <c r="C805" s="263"/>
      <c r="D805" s="117" t="s">
        <v>828</v>
      </c>
      <c r="E805" s="115" t="s">
        <v>484</v>
      </c>
      <c r="G805" s="40" t="s">
        <v>756</v>
      </c>
      <c r="I805" s="40">
        <f>DCOUNT(自動集計シートその１!$A$3:$G$1003,自動集計シートその１!$G$3,C804:H805)</f>
        <v>0</v>
      </c>
    </row>
    <row r="806" spans="1:9" ht="24.75" customHeight="1" x14ac:dyDescent="0.15">
      <c r="A806" s="114"/>
      <c r="C806" s="263" t="s">
        <v>1766</v>
      </c>
      <c r="D806" s="20" t="s">
        <v>1768</v>
      </c>
      <c r="E806" s="20" t="s">
        <v>1771</v>
      </c>
      <c r="F806" s="20" t="s">
        <v>1771</v>
      </c>
      <c r="G806" s="20" t="s">
        <v>261</v>
      </c>
      <c r="H806" s="20" t="s">
        <v>261</v>
      </c>
      <c r="I806" s="40" t="s">
        <v>257</v>
      </c>
    </row>
    <row r="807" spans="1:9" ht="24.75" customHeight="1" x14ac:dyDescent="0.15">
      <c r="A807" s="114"/>
      <c r="C807" s="263"/>
      <c r="D807" s="227" t="s">
        <v>1266</v>
      </c>
      <c r="E807" s="115" t="s">
        <v>460</v>
      </c>
      <c r="G807" s="40" t="s">
        <v>756</v>
      </c>
      <c r="I807" s="40">
        <f>DCOUNT(自動集計シートその１!$A$3:$G$1003,自動集計シートその１!$G$3,C806:H807)</f>
        <v>0</v>
      </c>
    </row>
    <row r="808" spans="1:9" ht="24.75" customHeight="1" x14ac:dyDescent="0.15">
      <c r="A808" s="114"/>
      <c r="C808" s="263" t="s">
        <v>1766</v>
      </c>
      <c r="D808" s="20" t="s">
        <v>1768</v>
      </c>
      <c r="E808" s="20" t="s">
        <v>1771</v>
      </c>
      <c r="F808" s="20" t="s">
        <v>1771</v>
      </c>
      <c r="G808" s="20" t="s">
        <v>261</v>
      </c>
      <c r="H808" s="20" t="s">
        <v>261</v>
      </c>
      <c r="I808" s="40" t="s">
        <v>257</v>
      </c>
    </row>
    <row r="809" spans="1:9" ht="24.75" customHeight="1" x14ac:dyDescent="0.15">
      <c r="A809" s="114"/>
      <c r="C809" s="263"/>
      <c r="D809" s="227" t="s">
        <v>1267</v>
      </c>
      <c r="E809" s="115" t="s">
        <v>460</v>
      </c>
      <c r="G809" s="40" t="s">
        <v>756</v>
      </c>
      <c r="I809" s="40">
        <f>DCOUNT(自動集計シートその１!$A$3:$G$1003,自動集計シートその１!$G$3,C808:H809)</f>
        <v>0</v>
      </c>
    </row>
    <row r="810" spans="1:9" ht="24.75" customHeight="1" x14ac:dyDescent="0.15">
      <c r="A810" s="114"/>
      <c r="C810" s="263" t="s">
        <v>1766</v>
      </c>
      <c r="D810" s="20" t="s">
        <v>1768</v>
      </c>
      <c r="E810" s="20" t="s">
        <v>1771</v>
      </c>
      <c r="F810" s="20" t="s">
        <v>1771</v>
      </c>
      <c r="G810" s="20" t="s">
        <v>261</v>
      </c>
      <c r="H810" s="20" t="s">
        <v>261</v>
      </c>
      <c r="I810" s="40" t="s">
        <v>257</v>
      </c>
    </row>
    <row r="811" spans="1:9" ht="24.75" customHeight="1" x14ac:dyDescent="0.15">
      <c r="A811" s="114"/>
      <c r="C811" s="263"/>
      <c r="D811" s="227" t="s">
        <v>1268</v>
      </c>
      <c r="E811" s="115" t="s">
        <v>460</v>
      </c>
      <c r="G811" s="40" t="s">
        <v>756</v>
      </c>
      <c r="I811" s="40">
        <f>DCOUNT(自動集計シートその１!$A$3:$G$1003,自動集計シートその１!$G$3,C810:H811)</f>
        <v>0</v>
      </c>
    </row>
    <row r="812" spans="1:9" ht="24.75" customHeight="1" x14ac:dyDescent="0.15">
      <c r="A812" s="114"/>
      <c r="C812" s="263" t="s">
        <v>1766</v>
      </c>
      <c r="D812" s="20" t="s">
        <v>1768</v>
      </c>
      <c r="E812" s="20" t="s">
        <v>1771</v>
      </c>
      <c r="F812" s="20" t="s">
        <v>1771</v>
      </c>
      <c r="G812" s="20" t="s">
        <v>261</v>
      </c>
      <c r="H812" s="20" t="s">
        <v>261</v>
      </c>
      <c r="I812" s="40" t="s">
        <v>257</v>
      </c>
    </row>
    <row r="813" spans="1:9" ht="24.75" customHeight="1" x14ac:dyDescent="0.15">
      <c r="A813" s="114"/>
      <c r="C813" s="263"/>
      <c r="D813" s="227" t="s">
        <v>1269</v>
      </c>
      <c r="E813" s="115" t="s">
        <v>460</v>
      </c>
      <c r="G813" s="40" t="s">
        <v>756</v>
      </c>
      <c r="I813" s="40">
        <f>DCOUNT(自動集計シートその１!$A$3:$G$1003,自動集計シートその１!$G$3,C812:H813)</f>
        <v>0</v>
      </c>
    </row>
    <row r="814" spans="1:9" ht="24.75" customHeight="1" x14ac:dyDescent="0.15">
      <c r="A814" s="114"/>
      <c r="C814" s="263" t="s">
        <v>1766</v>
      </c>
      <c r="D814" s="20" t="s">
        <v>1768</v>
      </c>
      <c r="E814" s="20" t="s">
        <v>1771</v>
      </c>
      <c r="F814" s="20" t="s">
        <v>1771</v>
      </c>
      <c r="G814" s="20" t="s">
        <v>261</v>
      </c>
      <c r="H814" s="20" t="s">
        <v>261</v>
      </c>
      <c r="I814" s="40" t="s">
        <v>257</v>
      </c>
    </row>
    <row r="815" spans="1:9" ht="24.75" customHeight="1" x14ac:dyDescent="0.15">
      <c r="A815" s="114"/>
      <c r="C815" s="263"/>
      <c r="D815" s="233" t="s">
        <v>1428</v>
      </c>
      <c r="E815" s="115" t="s">
        <v>460</v>
      </c>
      <c r="G815" s="40" t="s">
        <v>756</v>
      </c>
      <c r="I815" s="40">
        <f>DCOUNT(自動集計シートその１!$A$3:$G$1003,自動集計シートその１!$G$3,C814:H815)</f>
        <v>0</v>
      </c>
    </row>
    <row r="816" spans="1:9" ht="24.75" customHeight="1" x14ac:dyDescent="0.15">
      <c r="A816" s="114"/>
      <c r="C816" s="263" t="s">
        <v>1766</v>
      </c>
      <c r="D816" s="20" t="s">
        <v>1768</v>
      </c>
      <c r="E816" s="20" t="s">
        <v>1771</v>
      </c>
      <c r="F816" s="20" t="s">
        <v>1771</v>
      </c>
      <c r="G816" s="20" t="s">
        <v>261</v>
      </c>
      <c r="H816" s="20" t="s">
        <v>261</v>
      </c>
      <c r="I816" s="40" t="s">
        <v>257</v>
      </c>
    </row>
    <row r="817" spans="1:9" ht="24.75" customHeight="1" x14ac:dyDescent="0.15">
      <c r="A817" s="114"/>
      <c r="C817" s="263"/>
      <c r="D817" s="117" t="s">
        <v>829</v>
      </c>
      <c r="E817" s="115" t="s">
        <v>484</v>
      </c>
      <c r="G817" s="40" t="s">
        <v>756</v>
      </c>
      <c r="I817" s="40">
        <f>DCOUNT(自動集計シートその１!$A$3:$G$1003,自動集計シートその１!$G$3,C816:H817)</f>
        <v>0</v>
      </c>
    </row>
    <row r="818" spans="1:9" ht="24.75" customHeight="1" x14ac:dyDescent="0.15">
      <c r="A818" s="114"/>
      <c r="C818" s="263" t="s">
        <v>1766</v>
      </c>
      <c r="D818" s="20" t="s">
        <v>1768</v>
      </c>
      <c r="E818" s="20" t="s">
        <v>1771</v>
      </c>
      <c r="F818" s="20" t="s">
        <v>1771</v>
      </c>
      <c r="G818" s="20" t="s">
        <v>261</v>
      </c>
      <c r="H818" s="20" t="s">
        <v>261</v>
      </c>
      <c r="I818" s="40" t="s">
        <v>257</v>
      </c>
    </row>
    <row r="819" spans="1:9" ht="24.75" customHeight="1" x14ac:dyDescent="0.15">
      <c r="A819" s="114"/>
      <c r="C819" s="263"/>
      <c r="D819" s="117" t="s">
        <v>830</v>
      </c>
      <c r="E819" s="115" t="s">
        <v>484</v>
      </c>
      <c r="G819" s="40" t="s">
        <v>756</v>
      </c>
      <c r="I819" s="40">
        <f>DCOUNT(自動集計シートその１!$A$3:$G$1003,自動集計シートその１!$G$3,C818:H819)</f>
        <v>0</v>
      </c>
    </row>
    <row r="820" spans="1:9" ht="24.75" customHeight="1" x14ac:dyDescent="0.15">
      <c r="A820" s="114"/>
      <c r="C820" s="263" t="s">
        <v>1766</v>
      </c>
      <c r="D820" s="20" t="s">
        <v>1768</v>
      </c>
      <c r="E820" s="20" t="s">
        <v>1771</v>
      </c>
      <c r="F820" s="20" t="s">
        <v>1771</v>
      </c>
      <c r="G820" s="20" t="s">
        <v>261</v>
      </c>
      <c r="H820" s="20" t="s">
        <v>261</v>
      </c>
      <c r="I820" s="40" t="s">
        <v>257</v>
      </c>
    </row>
    <row r="821" spans="1:9" ht="24.75" customHeight="1" x14ac:dyDescent="0.15">
      <c r="A821" s="114"/>
      <c r="C821" s="263"/>
      <c r="D821" s="117" t="s">
        <v>831</v>
      </c>
      <c r="E821" s="115" t="s">
        <v>484</v>
      </c>
      <c r="G821" s="40" t="s">
        <v>756</v>
      </c>
      <c r="I821" s="40">
        <f>DCOUNT(自動集計シートその１!$A$3:$G$1003,自動集計シートその１!$G$3,C820:H821)</f>
        <v>0</v>
      </c>
    </row>
    <row r="822" spans="1:9" ht="24.75" customHeight="1" x14ac:dyDescent="0.15">
      <c r="A822" s="114"/>
      <c r="C822" s="263" t="s">
        <v>1766</v>
      </c>
      <c r="D822" s="20" t="s">
        <v>1768</v>
      </c>
      <c r="E822" s="20" t="s">
        <v>1771</v>
      </c>
      <c r="F822" s="20" t="s">
        <v>1771</v>
      </c>
      <c r="G822" s="20" t="s">
        <v>261</v>
      </c>
      <c r="H822" s="20" t="s">
        <v>261</v>
      </c>
      <c r="I822" s="40" t="s">
        <v>257</v>
      </c>
    </row>
    <row r="823" spans="1:9" ht="24.75" customHeight="1" x14ac:dyDescent="0.15">
      <c r="A823" s="114"/>
      <c r="C823" s="263"/>
      <c r="D823" s="117" t="s">
        <v>832</v>
      </c>
      <c r="E823" s="115" t="s">
        <v>484</v>
      </c>
      <c r="G823" s="40" t="s">
        <v>756</v>
      </c>
      <c r="I823" s="40">
        <f>DCOUNT(自動集計シートその１!$A$3:$G$1003,自動集計シートその１!$G$3,C822:H823)</f>
        <v>0</v>
      </c>
    </row>
    <row r="824" spans="1:9" ht="24.75" customHeight="1" x14ac:dyDescent="0.15">
      <c r="A824" s="114"/>
      <c r="C824" s="263" t="s">
        <v>1766</v>
      </c>
      <c r="D824" s="20" t="s">
        <v>1768</v>
      </c>
      <c r="E824" s="20" t="s">
        <v>1771</v>
      </c>
      <c r="F824" s="20" t="s">
        <v>1771</v>
      </c>
      <c r="G824" s="20" t="s">
        <v>261</v>
      </c>
      <c r="H824" s="20" t="s">
        <v>261</v>
      </c>
      <c r="I824" s="40" t="s">
        <v>257</v>
      </c>
    </row>
    <row r="825" spans="1:9" ht="24.75" customHeight="1" x14ac:dyDescent="0.15">
      <c r="A825" s="114"/>
      <c r="C825" s="263"/>
      <c r="D825" s="117" t="s">
        <v>833</v>
      </c>
      <c r="E825" s="115" t="s">
        <v>484</v>
      </c>
      <c r="G825" s="40" t="s">
        <v>756</v>
      </c>
      <c r="I825" s="40">
        <f>DCOUNT(自動集計シートその１!$A$3:$G$1003,自動集計シートその１!$G$3,C824:H825)</f>
        <v>0</v>
      </c>
    </row>
    <row r="826" spans="1:9" ht="24.75" customHeight="1" x14ac:dyDescent="0.15">
      <c r="A826" s="114"/>
      <c r="C826" s="263" t="s">
        <v>1766</v>
      </c>
      <c r="D826" s="20" t="s">
        <v>1768</v>
      </c>
      <c r="E826" s="20" t="s">
        <v>1771</v>
      </c>
      <c r="F826" s="20" t="s">
        <v>1771</v>
      </c>
      <c r="G826" s="20" t="s">
        <v>261</v>
      </c>
      <c r="H826" s="20" t="s">
        <v>261</v>
      </c>
      <c r="I826" s="40" t="s">
        <v>257</v>
      </c>
    </row>
    <row r="827" spans="1:9" ht="24.75" customHeight="1" x14ac:dyDescent="0.15">
      <c r="A827" s="114"/>
      <c r="C827" s="263"/>
      <c r="D827" s="117" t="s">
        <v>834</v>
      </c>
      <c r="E827" s="115" t="s">
        <v>484</v>
      </c>
      <c r="G827" s="40" t="s">
        <v>756</v>
      </c>
      <c r="I827" s="40">
        <f>DCOUNT(自動集計シートその１!$A$3:$G$1003,自動集計シートその１!$G$3,C826:H827)</f>
        <v>0</v>
      </c>
    </row>
    <row r="828" spans="1:9" ht="24.75" customHeight="1" x14ac:dyDescent="0.15">
      <c r="A828" s="114"/>
      <c r="C828" s="263" t="s">
        <v>1766</v>
      </c>
      <c r="D828" s="20" t="s">
        <v>1768</v>
      </c>
      <c r="E828" s="20" t="s">
        <v>1771</v>
      </c>
      <c r="F828" s="20" t="s">
        <v>1771</v>
      </c>
      <c r="G828" s="20" t="s">
        <v>261</v>
      </c>
      <c r="H828" s="20" t="s">
        <v>261</v>
      </c>
      <c r="I828" s="40" t="s">
        <v>257</v>
      </c>
    </row>
    <row r="829" spans="1:9" ht="24.75" customHeight="1" x14ac:dyDescent="0.15">
      <c r="A829" s="114"/>
      <c r="C829" s="263"/>
      <c r="D829" s="117" t="s">
        <v>835</v>
      </c>
      <c r="E829" s="115" t="s">
        <v>484</v>
      </c>
      <c r="G829" s="40" t="s">
        <v>756</v>
      </c>
      <c r="I829" s="40">
        <f>DCOUNT(自動集計シートその１!$A$3:$G$1003,自動集計シートその１!$G$3,C828:H829)</f>
        <v>0</v>
      </c>
    </row>
    <row r="830" spans="1:9" ht="24.75" customHeight="1" x14ac:dyDescent="0.15">
      <c r="A830" s="114"/>
      <c r="C830" s="263" t="s">
        <v>1766</v>
      </c>
      <c r="D830" s="20" t="s">
        <v>1768</v>
      </c>
      <c r="E830" s="20" t="s">
        <v>1771</v>
      </c>
      <c r="F830" s="20" t="s">
        <v>1771</v>
      </c>
      <c r="G830" s="20" t="s">
        <v>261</v>
      </c>
      <c r="H830" s="20" t="s">
        <v>261</v>
      </c>
      <c r="I830" s="40" t="s">
        <v>257</v>
      </c>
    </row>
    <row r="831" spans="1:9" ht="24.75" customHeight="1" x14ac:dyDescent="0.15">
      <c r="A831" s="114"/>
      <c r="C831" s="263"/>
      <c r="D831" s="117" t="s">
        <v>836</v>
      </c>
      <c r="E831" s="115" t="s">
        <v>484</v>
      </c>
      <c r="G831" s="40" t="s">
        <v>756</v>
      </c>
      <c r="I831" s="40">
        <f>DCOUNT(自動集計シートその１!$A$3:$G$1003,自動集計シートその１!$G$3,C830:H831)</f>
        <v>0</v>
      </c>
    </row>
    <row r="832" spans="1:9" ht="24.75" customHeight="1" x14ac:dyDescent="0.15">
      <c r="A832" s="114"/>
      <c r="C832" s="263" t="s">
        <v>1766</v>
      </c>
      <c r="D832" s="20" t="s">
        <v>1768</v>
      </c>
      <c r="E832" s="20" t="s">
        <v>1771</v>
      </c>
      <c r="F832" s="20" t="s">
        <v>1771</v>
      </c>
      <c r="G832" s="20" t="s">
        <v>261</v>
      </c>
      <c r="H832" s="20" t="s">
        <v>261</v>
      </c>
      <c r="I832" s="40" t="s">
        <v>257</v>
      </c>
    </row>
    <row r="833" spans="1:9" ht="24.75" customHeight="1" x14ac:dyDescent="0.15">
      <c r="A833" s="114"/>
      <c r="C833" s="263"/>
      <c r="D833" s="117" t="s">
        <v>837</v>
      </c>
      <c r="E833" s="115" t="s">
        <v>484</v>
      </c>
      <c r="G833" s="40" t="s">
        <v>756</v>
      </c>
      <c r="I833" s="40">
        <f>DCOUNT(自動集計シートその１!$A$3:$G$1003,自動集計シートその１!$G$3,C832:H833)</f>
        <v>0</v>
      </c>
    </row>
    <row r="834" spans="1:9" ht="24.75" customHeight="1" x14ac:dyDescent="0.15">
      <c r="A834" s="114"/>
      <c r="C834" s="263" t="s">
        <v>1766</v>
      </c>
      <c r="D834" s="20" t="s">
        <v>1768</v>
      </c>
      <c r="E834" s="20" t="s">
        <v>1771</v>
      </c>
      <c r="F834" s="20" t="s">
        <v>1771</v>
      </c>
      <c r="G834" s="20" t="s">
        <v>261</v>
      </c>
      <c r="H834" s="20" t="s">
        <v>261</v>
      </c>
      <c r="I834" s="40" t="s">
        <v>257</v>
      </c>
    </row>
    <row r="835" spans="1:9" ht="24.75" customHeight="1" x14ac:dyDescent="0.15">
      <c r="A835" s="114"/>
      <c r="C835" s="263"/>
      <c r="D835" s="117" t="s">
        <v>838</v>
      </c>
      <c r="E835" s="115" t="s">
        <v>484</v>
      </c>
      <c r="G835" s="40" t="s">
        <v>756</v>
      </c>
      <c r="I835" s="40">
        <f>DCOUNT(自動集計シートその１!$A$3:$G$1003,自動集計シートその１!$G$3,C834:H835)</f>
        <v>0</v>
      </c>
    </row>
    <row r="836" spans="1:9" ht="24.75" customHeight="1" x14ac:dyDescent="0.15">
      <c r="A836" s="114"/>
      <c r="C836" s="263" t="s">
        <v>1766</v>
      </c>
      <c r="D836" s="20" t="s">
        <v>1768</v>
      </c>
      <c r="E836" s="20" t="s">
        <v>1771</v>
      </c>
      <c r="F836" s="20" t="s">
        <v>1773</v>
      </c>
      <c r="G836" s="20" t="s">
        <v>261</v>
      </c>
      <c r="H836" s="20" t="s">
        <v>261</v>
      </c>
      <c r="I836" s="40" t="s">
        <v>257</v>
      </c>
    </row>
    <row r="837" spans="1:9" ht="24.75" customHeight="1" x14ac:dyDescent="0.15">
      <c r="A837" s="114"/>
      <c r="C837" s="263"/>
      <c r="D837" s="227" t="s">
        <v>1270</v>
      </c>
      <c r="E837" s="115" t="s">
        <v>460</v>
      </c>
      <c r="G837" s="40" t="s">
        <v>756</v>
      </c>
      <c r="I837" s="40">
        <f>DCOUNT(自動集計シートその１!$A$3:$G$1003,自動集計シートその１!$G$3,C836:H837)</f>
        <v>0</v>
      </c>
    </row>
    <row r="838" spans="1:9" ht="24.75" customHeight="1" x14ac:dyDescent="0.15">
      <c r="A838" s="114"/>
      <c r="C838" s="263" t="s">
        <v>1766</v>
      </c>
      <c r="D838" s="20" t="s">
        <v>1768</v>
      </c>
      <c r="E838" s="20" t="s">
        <v>1771</v>
      </c>
      <c r="F838" s="20" t="s">
        <v>1771</v>
      </c>
      <c r="G838" s="20" t="s">
        <v>261</v>
      </c>
      <c r="H838" s="20" t="s">
        <v>261</v>
      </c>
      <c r="I838" s="40" t="s">
        <v>257</v>
      </c>
    </row>
    <row r="839" spans="1:9" ht="24.75" customHeight="1" x14ac:dyDescent="0.15">
      <c r="A839" s="114"/>
      <c r="C839" s="263"/>
      <c r="D839" s="227" t="s">
        <v>1271</v>
      </c>
      <c r="E839" s="115" t="s">
        <v>460</v>
      </c>
      <c r="G839" s="40" t="s">
        <v>756</v>
      </c>
      <c r="I839" s="40">
        <f>DCOUNT(自動集計シートその１!$A$3:$G$1003,自動集計シートその１!$G$3,C838:H839)</f>
        <v>0</v>
      </c>
    </row>
    <row r="840" spans="1:9" ht="24.75" customHeight="1" x14ac:dyDescent="0.15">
      <c r="A840" s="114"/>
      <c r="C840" s="263" t="s">
        <v>1766</v>
      </c>
      <c r="D840" s="20" t="s">
        <v>1768</v>
      </c>
      <c r="E840" s="20" t="s">
        <v>1771</v>
      </c>
      <c r="F840" s="20" t="s">
        <v>1771</v>
      </c>
      <c r="G840" s="20" t="s">
        <v>261</v>
      </c>
      <c r="H840" s="20" t="s">
        <v>261</v>
      </c>
      <c r="I840" s="40" t="s">
        <v>257</v>
      </c>
    </row>
    <row r="841" spans="1:9" ht="24.75" customHeight="1" x14ac:dyDescent="0.15">
      <c r="A841" s="114"/>
      <c r="C841" s="263"/>
      <c r="D841" s="227" t="s">
        <v>1272</v>
      </c>
      <c r="E841" s="115" t="s">
        <v>460</v>
      </c>
      <c r="G841" s="40" t="s">
        <v>756</v>
      </c>
      <c r="I841" s="40">
        <f>DCOUNT(自動集計シートその１!$A$3:$G$1003,自動集計シートその１!$G$3,C840:H841)</f>
        <v>0</v>
      </c>
    </row>
    <row r="842" spans="1:9" ht="24.75" customHeight="1" x14ac:dyDescent="0.15">
      <c r="A842" s="114"/>
      <c r="C842" s="263" t="s">
        <v>1767</v>
      </c>
      <c r="D842" s="20" t="s">
        <v>1768</v>
      </c>
      <c r="E842" s="20" t="s">
        <v>1771</v>
      </c>
      <c r="F842" s="20" t="s">
        <v>1771</v>
      </c>
      <c r="G842" s="20" t="s">
        <v>261</v>
      </c>
      <c r="H842" s="20" t="s">
        <v>261</v>
      </c>
      <c r="I842" s="40" t="s">
        <v>257</v>
      </c>
    </row>
    <row r="843" spans="1:9" ht="24.75" customHeight="1" x14ac:dyDescent="0.15">
      <c r="A843" s="114"/>
      <c r="C843" s="263"/>
      <c r="D843" s="227" t="s">
        <v>1273</v>
      </c>
      <c r="E843" s="115" t="s">
        <v>460</v>
      </c>
      <c r="G843" s="40" t="s">
        <v>756</v>
      </c>
      <c r="I843" s="40">
        <f>DCOUNT(自動集計シートその１!$A$3:$G$1003,自動集計シートその１!$G$3,C842:H843)</f>
        <v>0</v>
      </c>
    </row>
    <row r="844" spans="1:9" ht="24.75" customHeight="1" x14ac:dyDescent="0.15">
      <c r="A844" s="114"/>
      <c r="C844" s="263" t="s">
        <v>1766</v>
      </c>
      <c r="D844" s="20" t="s">
        <v>1768</v>
      </c>
      <c r="E844" s="20" t="s">
        <v>1771</v>
      </c>
      <c r="F844" s="20" t="s">
        <v>1771</v>
      </c>
      <c r="G844" s="20" t="s">
        <v>261</v>
      </c>
      <c r="H844" s="20" t="s">
        <v>261</v>
      </c>
      <c r="I844" s="40" t="s">
        <v>257</v>
      </c>
    </row>
    <row r="845" spans="1:9" ht="24.75" customHeight="1" x14ac:dyDescent="0.15">
      <c r="A845" s="114"/>
      <c r="C845" s="263"/>
      <c r="D845" s="227" t="s">
        <v>1429</v>
      </c>
      <c r="E845" s="115" t="s">
        <v>460</v>
      </c>
      <c r="G845" s="263" t="s">
        <v>754</v>
      </c>
      <c r="I845" s="40">
        <f>DCOUNT(自動集計シートその１!$A$3:$G$1003,自動集計シートその１!$G$3,C844:H845)</f>
        <v>0</v>
      </c>
    </row>
    <row r="846" spans="1:9" ht="24.75" customHeight="1" x14ac:dyDescent="0.15">
      <c r="A846" s="114"/>
      <c r="C846" s="263" t="s">
        <v>1766</v>
      </c>
      <c r="D846" s="20" t="s">
        <v>1768</v>
      </c>
      <c r="E846" s="20" t="s">
        <v>1771</v>
      </c>
      <c r="F846" s="20" t="s">
        <v>1771</v>
      </c>
      <c r="G846" s="20" t="s">
        <v>261</v>
      </c>
      <c r="H846" s="20" t="s">
        <v>261</v>
      </c>
      <c r="I846" s="40" t="s">
        <v>257</v>
      </c>
    </row>
    <row r="847" spans="1:9" ht="24.75" customHeight="1" x14ac:dyDescent="0.15">
      <c r="A847" s="114"/>
      <c r="C847" s="263"/>
      <c r="D847" s="227" t="s">
        <v>1232</v>
      </c>
      <c r="E847" s="115" t="s">
        <v>460</v>
      </c>
      <c r="G847" s="263" t="s">
        <v>754</v>
      </c>
      <c r="I847" s="40">
        <f>DCOUNT(自動集計シートその１!$A$3:$G$1003,自動集計シートその１!$G$3,C846:H847)</f>
        <v>0</v>
      </c>
    </row>
    <row r="848" spans="1:9" ht="24.75" customHeight="1" x14ac:dyDescent="0.15">
      <c r="A848" s="114"/>
      <c r="C848" s="263" t="s">
        <v>1766</v>
      </c>
      <c r="D848" s="20" t="s">
        <v>1768</v>
      </c>
      <c r="E848" s="20" t="s">
        <v>1771</v>
      </c>
      <c r="F848" s="20" t="s">
        <v>1771</v>
      </c>
      <c r="G848" s="20" t="s">
        <v>261</v>
      </c>
      <c r="H848" s="20" t="s">
        <v>261</v>
      </c>
      <c r="I848" s="40" t="s">
        <v>257</v>
      </c>
    </row>
    <row r="849" spans="1:9" ht="24.75" customHeight="1" x14ac:dyDescent="0.15">
      <c r="A849" s="114"/>
      <c r="C849" s="263"/>
      <c r="D849" s="227" t="s">
        <v>1233</v>
      </c>
      <c r="E849" s="115" t="s">
        <v>460</v>
      </c>
      <c r="G849" s="263" t="s">
        <v>754</v>
      </c>
      <c r="I849" s="40">
        <f>DCOUNT(自動集計シートその１!$A$3:$G$1003,自動集計シートその１!$G$3,C848:H849)</f>
        <v>0</v>
      </c>
    </row>
    <row r="850" spans="1:9" ht="24.75" customHeight="1" x14ac:dyDescent="0.15">
      <c r="A850" s="114"/>
      <c r="C850" s="263" t="s">
        <v>1766</v>
      </c>
      <c r="D850" s="20" t="s">
        <v>1768</v>
      </c>
      <c r="E850" s="20" t="s">
        <v>1771</v>
      </c>
      <c r="F850" s="20" t="s">
        <v>1771</v>
      </c>
      <c r="G850" s="20" t="s">
        <v>261</v>
      </c>
      <c r="H850" s="20" t="s">
        <v>261</v>
      </c>
      <c r="I850" s="40" t="s">
        <v>257</v>
      </c>
    </row>
    <row r="851" spans="1:9" ht="24.75" customHeight="1" x14ac:dyDescent="0.15">
      <c r="A851" s="114"/>
      <c r="C851" s="263"/>
      <c r="D851" s="227" t="s">
        <v>1234</v>
      </c>
      <c r="E851" s="115" t="s">
        <v>460</v>
      </c>
      <c r="G851" s="263" t="s">
        <v>754</v>
      </c>
      <c r="I851" s="40">
        <f>DCOUNT(自動集計シートその１!$A$3:$G$1003,自動集計シートその１!$G$3,C850:H851)</f>
        <v>0</v>
      </c>
    </row>
    <row r="852" spans="1:9" ht="24.75" customHeight="1" x14ac:dyDescent="0.15">
      <c r="A852" s="114"/>
      <c r="C852" s="263" t="s">
        <v>1766</v>
      </c>
      <c r="D852" s="20" t="s">
        <v>1768</v>
      </c>
      <c r="E852" s="20" t="s">
        <v>1771</v>
      </c>
      <c r="F852" s="20" t="s">
        <v>1771</v>
      </c>
      <c r="G852" s="20" t="s">
        <v>261</v>
      </c>
      <c r="H852" s="20" t="s">
        <v>261</v>
      </c>
      <c r="I852" s="40" t="s">
        <v>257</v>
      </c>
    </row>
    <row r="853" spans="1:9" ht="24.75" customHeight="1" x14ac:dyDescent="0.15">
      <c r="A853" s="114"/>
      <c r="C853" s="263"/>
      <c r="D853" s="227" t="s">
        <v>1235</v>
      </c>
      <c r="E853" s="115" t="s">
        <v>460</v>
      </c>
      <c r="G853" s="263" t="s">
        <v>754</v>
      </c>
      <c r="I853" s="40">
        <f>DCOUNT(自動集計シートその１!$A$3:$G$1003,自動集計シートその１!$G$3,C852:H853)</f>
        <v>0</v>
      </c>
    </row>
    <row r="854" spans="1:9" ht="24.75" customHeight="1" x14ac:dyDescent="0.15">
      <c r="A854" s="114"/>
      <c r="C854" s="263" t="s">
        <v>1766</v>
      </c>
      <c r="D854" s="20" t="s">
        <v>1768</v>
      </c>
      <c r="E854" s="20" t="s">
        <v>1771</v>
      </c>
      <c r="F854" s="20" t="s">
        <v>1771</v>
      </c>
      <c r="G854" s="20" t="s">
        <v>261</v>
      </c>
      <c r="H854" s="20" t="s">
        <v>261</v>
      </c>
      <c r="I854" s="40" t="s">
        <v>257</v>
      </c>
    </row>
    <row r="855" spans="1:9" ht="24.75" customHeight="1" x14ac:dyDescent="0.15">
      <c r="A855" s="114"/>
      <c r="C855" s="263"/>
      <c r="D855" s="227" t="s">
        <v>1451</v>
      </c>
      <c r="E855" s="115" t="s">
        <v>460</v>
      </c>
      <c r="G855" s="263" t="s">
        <v>754</v>
      </c>
      <c r="I855" s="40">
        <f>DCOUNT(自動集計シートその１!$A$3:$G$1003,自動集計シートその１!$G$3,C854:H855)</f>
        <v>0</v>
      </c>
    </row>
    <row r="856" spans="1:9" ht="24.75" customHeight="1" x14ac:dyDescent="0.15">
      <c r="A856" s="114"/>
      <c r="C856" s="263" t="s">
        <v>1766</v>
      </c>
      <c r="D856" s="20" t="s">
        <v>1768</v>
      </c>
      <c r="E856" s="20" t="s">
        <v>1771</v>
      </c>
      <c r="F856" s="20" t="s">
        <v>1771</v>
      </c>
      <c r="G856" s="20" t="s">
        <v>261</v>
      </c>
      <c r="H856" s="20" t="s">
        <v>261</v>
      </c>
      <c r="I856" s="40" t="s">
        <v>257</v>
      </c>
    </row>
    <row r="857" spans="1:9" ht="24.75" customHeight="1" x14ac:dyDescent="0.15">
      <c r="A857" s="114"/>
      <c r="C857" s="263"/>
      <c r="D857" s="227" t="s">
        <v>1236</v>
      </c>
      <c r="E857" s="115" t="s">
        <v>460</v>
      </c>
      <c r="G857" s="263" t="s">
        <v>754</v>
      </c>
      <c r="I857" s="40">
        <f>DCOUNT(自動集計シートその１!$A$3:$G$1003,自動集計シートその１!$G$3,C856:H857)</f>
        <v>0</v>
      </c>
    </row>
    <row r="858" spans="1:9" ht="24.75" customHeight="1" x14ac:dyDescent="0.15">
      <c r="A858" s="114"/>
      <c r="C858" s="263" t="s">
        <v>1766</v>
      </c>
      <c r="D858" s="20" t="s">
        <v>1768</v>
      </c>
      <c r="E858" s="20" t="s">
        <v>1771</v>
      </c>
      <c r="F858" s="20" t="s">
        <v>1771</v>
      </c>
      <c r="G858" s="20" t="s">
        <v>261</v>
      </c>
      <c r="H858" s="20" t="s">
        <v>261</v>
      </c>
      <c r="I858" s="40" t="s">
        <v>257</v>
      </c>
    </row>
    <row r="859" spans="1:9" ht="24.75" customHeight="1" x14ac:dyDescent="0.15">
      <c r="A859" s="114"/>
      <c r="C859" s="263"/>
      <c r="D859" s="227" t="s">
        <v>1238</v>
      </c>
      <c r="E859" s="115" t="s">
        <v>460</v>
      </c>
      <c r="G859" s="263" t="s">
        <v>754</v>
      </c>
      <c r="I859" s="40">
        <f>DCOUNT(自動集計シートその１!$A$3:$G$1003,自動集計シートその１!$G$3,C858:H859)</f>
        <v>0</v>
      </c>
    </row>
    <row r="860" spans="1:9" ht="24.75" customHeight="1" x14ac:dyDescent="0.15">
      <c r="A860" s="114"/>
      <c r="C860" s="263" t="s">
        <v>1766</v>
      </c>
      <c r="D860" s="20" t="s">
        <v>1768</v>
      </c>
      <c r="E860" s="20" t="s">
        <v>1771</v>
      </c>
      <c r="F860" s="20" t="s">
        <v>1771</v>
      </c>
      <c r="G860" s="20" t="s">
        <v>261</v>
      </c>
      <c r="H860" s="20" t="s">
        <v>261</v>
      </c>
      <c r="I860" s="40" t="s">
        <v>257</v>
      </c>
    </row>
    <row r="861" spans="1:9" ht="24.75" customHeight="1" x14ac:dyDescent="0.15">
      <c r="A861" s="114"/>
      <c r="C861" s="263"/>
      <c r="D861" s="227" t="s">
        <v>1240</v>
      </c>
      <c r="E861" s="115" t="s">
        <v>460</v>
      </c>
      <c r="G861" s="263" t="s">
        <v>754</v>
      </c>
      <c r="I861" s="40">
        <f>DCOUNT(自動集計シートその１!$A$3:$G$1003,自動集計シートその１!$G$3,C860:H861)</f>
        <v>0</v>
      </c>
    </row>
    <row r="862" spans="1:9" ht="24.75" customHeight="1" x14ac:dyDescent="0.15">
      <c r="A862" s="114"/>
      <c r="C862" s="263" t="s">
        <v>1766</v>
      </c>
      <c r="D862" s="20" t="s">
        <v>1768</v>
      </c>
      <c r="E862" s="20" t="s">
        <v>1771</v>
      </c>
      <c r="F862" s="20" t="s">
        <v>1771</v>
      </c>
      <c r="G862" s="20" t="s">
        <v>261</v>
      </c>
      <c r="H862" s="20" t="s">
        <v>261</v>
      </c>
      <c r="I862" s="40" t="s">
        <v>257</v>
      </c>
    </row>
    <row r="863" spans="1:9" ht="24.75" customHeight="1" x14ac:dyDescent="0.15">
      <c r="A863" s="114"/>
      <c r="C863" s="263"/>
      <c r="D863" s="227" t="s">
        <v>1241</v>
      </c>
      <c r="E863" s="115" t="s">
        <v>460</v>
      </c>
      <c r="G863" s="263" t="s">
        <v>754</v>
      </c>
      <c r="I863" s="40">
        <f>DCOUNT(自動集計シートその１!$A$3:$G$1003,自動集計シートその１!$G$3,C862:H863)</f>
        <v>0</v>
      </c>
    </row>
    <row r="864" spans="1:9" ht="24.75" customHeight="1" x14ac:dyDescent="0.15">
      <c r="A864" s="114"/>
      <c r="C864" s="263" t="s">
        <v>1766</v>
      </c>
      <c r="D864" s="20" t="s">
        <v>1768</v>
      </c>
      <c r="E864" s="20" t="s">
        <v>1771</v>
      </c>
      <c r="F864" s="20" t="s">
        <v>1771</v>
      </c>
      <c r="G864" s="20" t="s">
        <v>261</v>
      </c>
      <c r="H864" s="20" t="s">
        <v>261</v>
      </c>
      <c r="I864" s="40" t="s">
        <v>257</v>
      </c>
    </row>
    <row r="865" spans="1:9" ht="24.75" customHeight="1" x14ac:dyDescent="0.15">
      <c r="C865" s="263"/>
      <c r="D865" s="227" t="s">
        <v>1243</v>
      </c>
      <c r="E865" s="115" t="s">
        <v>460</v>
      </c>
      <c r="G865" s="263" t="s">
        <v>754</v>
      </c>
      <c r="I865" s="40">
        <f>DCOUNT(自動集計シートその１!$A$3:$G$1003,自動集計シートその１!$G$3,C864:H865)</f>
        <v>0</v>
      </c>
    </row>
    <row r="866" spans="1:9" ht="24.75" customHeight="1" x14ac:dyDescent="0.15">
      <c r="C866" s="263" t="s">
        <v>1766</v>
      </c>
      <c r="D866" s="20" t="s">
        <v>1768</v>
      </c>
      <c r="E866" s="20" t="s">
        <v>1771</v>
      </c>
      <c r="F866" s="20" t="s">
        <v>1771</v>
      </c>
      <c r="G866" s="20" t="s">
        <v>261</v>
      </c>
      <c r="H866" s="20" t="s">
        <v>261</v>
      </c>
      <c r="I866" s="40" t="s">
        <v>257</v>
      </c>
    </row>
    <row r="867" spans="1:9" ht="24.75" customHeight="1" x14ac:dyDescent="0.15">
      <c r="C867" s="263"/>
      <c r="D867" s="227" t="s">
        <v>1244</v>
      </c>
      <c r="E867" s="115" t="s">
        <v>460</v>
      </c>
      <c r="G867" s="263" t="s">
        <v>754</v>
      </c>
      <c r="I867" s="40">
        <f>DCOUNT(自動集計シートその１!$A$3:$G$1003,自動集計シートその１!$G$3,C866:H867)</f>
        <v>0</v>
      </c>
    </row>
    <row r="868" spans="1:9" ht="24.75" customHeight="1" x14ac:dyDescent="0.15">
      <c r="C868" s="263" t="s">
        <v>1766</v>
      </c>
      <c r="D868" s="20" t="s">
        <v>1768</v>
      </c>
      <c r="E868" s="20" t="s">
        <v>1771</v>
      </c>
      <c r="F868" s="20" t="s">
        <v>1771</v>
      </c>
      <c r="G868" s="20" t="s">
        <v>261</v>
      </c>
      <c r="H868" s="20" t="s">
        <v>261</v>
      </c>
      <c r="I868" s="40" t="s">
        <v>257</v>
      </c>
    </row>
    <row r="869" spans="1:9" ht="24.75" customHeight="1" x14ac:dyDescent="0.15">
      <c r="C869" s="226"/>
      <c r="D869" s="264" t="s">
        <v>841</v>
      </c>
      <c r="E869" s="115" t="s">
        <v>1672</v>
      </c>
      <c r="G869" s="40" t="s">
        <v>757</v>
      </c>
      <c r="I869" s="40">
        <f>DCOUNT(自動集計シートその１!$A$3:$G$1003,自動集計シートその１!$G$3,C868:H869)</f>
        <v>0</v>
      </c>
    </row>
    <row r="870" spans="1:9" ht="24.75" customHeight="1" x14ac:dyDescent="0.15">
      <c r="C870" s="263" t="s">
        <v>1766</v>
      </c>
      <c r="D870" s="20" t="s">
        <v>1768</v>
      </c>
      <c r="E870" s="20" t="s">
        <v>1771</v>
      </c>
      <c r="F870" s="20" t="s">
        <v>1771</v>
      </c>
      <c r="G870" s="20" t="s">
        <v>261</v>
      </c>
      <c r="H870" s="20" t="s">
        <v>261</v>
      </c>
      <c r="I870" s="40" t="s">
        <v>257</v>
      </c>
    </row>
    <row r="871" spans="1:9" ht="24.75" customHeight="1" x14ac:dyDescent="0.15">
      <c r="C871" s="226"/>
      <c r="D871" s="264" t="s">
        <v>1193</v>
      </c>
      <c r="E871" s="115" t="s">
        <v>1672</v>
      </c>
      <c r="G871" s="40" t="s">
        <v>3</v>
      </c>
      <c r="I871" s="40">
        <f>DCOUNT(自動集計シートその１!$A$3:$G$1003,自動集計シートその１!$G$3,C870:H871)</f>
        <v>0</v>
      </c>
    </row>
    <row r="872" spans="1:9" ht="24.75" customHeight="1" x14ac:dyDescent="0.15">
      <c r="C872" s="263" t="s">
        <v>1766</v>
      </c>
      <c r="D872" s="20" t="s">
        <v>1768</v>
      </c>
      <c r="E872" s="20" t="s">
        <v>1771</v>
      </c>
      <c r="F872" s="20" t="s">
        <v>1771</v>
      </c>
      <c r="G872" s="20" t="s">
        <v>261</v>
      </c>
      <c r="H872" s="20" t="s">
        <v>261</v>
      </c>
      <c r="I872" s="40" t="s">
        <v>257</v>
      </c>
    </row>
    <row r="873" spans="1:9" ht="24.75" customHeight="1" x14ac:dyDescent="0.15">
      <c r="C873" s="226"/>
      <c r="D873" s="264" t="s">
        <v>801</v>
      </c>
      <c r="E873" s="115" t="s">
        <v>1672</v>
      </c>
      <c r="G873" s="40" t="s">
        <v>3</v>
      </c>
      <c r="I873" s="40">
        <f>DCOUNT(自動集計シートその１!$A$3:$G$1003,自動集計シートその１!$G$3,C872:H873)</f>
        <v>0</v>
      </c>
    </row>
    <row r="874" spans="1:9" ht="24.75" customHeight="1" x14ac:dyDescent="0.15">
      <c r="C874" s="263" t="s">
        <v>1766</v>
      </c>
      <c r="D874" s="20" t="s">
        <v>1768</v>
      </c>
      <c r="E874" s="20" t="s">
        <v>1771</v>
      </c>
      <c r="F874" s="20" t="s">
        <v>1771</v>
      </c>
      <c r="G874" s="20" t="s">
        <v>261</v>
      </c>
      <c r="H874" s="20" t="s">
        <v>261</v>
      </c>
      <c r="I874" s="40" t="s">
        <v>257</v>
      </c>
    </row>
    <row r="875" spans="1:9" ht="24.75" customHeight="1" x14ac:dyDescent="0.15">
      <c r="C875" s="226"/>
      <c r="D875" s="264" t="s">
        <v>1654</v>
      </c>
      <c r="E875" s="115" t="s">
        <v>1672</v>
      </c>
      <c r="G875" s="40" t="s">
        <v>3</v>
      </c>
      <c r="I875" s="40">
        <f>DCOUNT(自動集計シートその１!$A$3:$G$1003,自動集計シートその１!$G$3,C874:H875)</f>
        <v>0</v>
      </c>
    </row>
    <row r="876" spans="1:9" ht="24.75" customHeight="1" x14ac:dyDescent="0.15">
      <c r="A876" s="230"/>
      <c r="C876" s="263" t="s">
        <v>1766</v>
      </c>
      <c r="D876" s="20" t="s">
        <v>1768</v>
      </c>
      <c r="E876" s="20" t="s">
        <v>1771</v>
      </c>
      <c r="F876" s="20" t="s">
        <v>1771</v>
      </c>
      <c r="G876" s="20" t="s">
        <v>261</v>
      </c>
      <c r="H876" s="20" t="s">
        <v>261</v>
      </c>
      <c r="I876" s="40" t="s">
        <v>257</v>
      </c>
    </row>
    <row r="877" spans="1:9" ht="24.75" customHeight="1" x14ac:dyDescent="0.15">
      <c r="C877" s="226"/>
      <c r="D877" s="264" t="s">
        <v>805</v>
      </c>
      <c r="E877" s="115" t="s">
        <v>1672</v>
      </c>
      <c r="G877" s="40" t="s">
        <v>3</v>
      </c>
      <c r="I877" s="40">
        <f>DCOUNT(自動集計シートその１!$A$3:$G$1003,自動集計シートその１!$G$3,C876:H877)</f>
        <v>0</v>
      </c>
    </row>
    <row r="878" spans="1:9" ht="24.75" customHeight="1" x14ac:dyDescent="0.15">
      <c r="C878" s="263" t="s">
        <v>1766</v>
      </c>
      <c r="D878" s="20" t="s">
        <v>1768</v>
      </c>
      <c r="E878" s="20" t="s">
        <v>1771</v>
      </c>
      <c r="F878" s="20" t="s">
        <v>1771</v>
      </c>
      <c r="G878" s="20" t="s">
        <v>261</v>
      </c>
      <c r="H878" s="20" t="s">
        <v>261</v>
      </c>
      <c r="I878" s="40" t="s">
        <v>257</v>
      </c>
    </row>
    <row r="879" spans="1:9" ht="24.75" customHeight="1" x14ac:dyDescent="0.15">
      <c r="C879" s="226"/>
      <c r="D879" s="264" t="s">
        <v>1194</v>
      </c>
      <c r="E879" s="115" t="s">
        <v>1672</v>
      </c>
      <c r="G879" s="40" t="s">
        <v>757</v>
      </c>
      <c r="I879" s="40">
        <f>DCOUNT(自動集計シートその１!$A$3:$G$1003,自動集計シートその１!$G$3,C878:H879)</f>
        <v>0</v>
      </c>
    </row>
    <row r="880" spans="1:9" ht="24.75" customHeight="1" x14ac:dyDescent="0.15">
      <c r="C880" s="263" t="s">
        <v>1766</v>
      </c>
      <c r="D880" s="20" t="s">
        <v>1768</v>
      </c>
      <c r="E880" s="20" t="s">
        <v>1771</v>
      </c>
      <c r="F880" s="20" t="s">
        <v>1771</v>
      </c>
      <c r="G880" s="20" t="s">
        <v>261</v>
      </c>
      <c r="H880" s="20" t="s">
        <v>261</v>
      </c>
      <c r="I880" s="40" t="s">
        <v>257</v>
      </c>
    </row>
    <row r="881" spans="1:9" ht="24.75" customHeight="1" x14ac:dyDescent="0.15">
      <c r="C881" s="226"/>
      <c r="D881" s="264" t="s">
        <v>1230</v>
      </c>
      <c r="E881" s="115" t="s">
        <v>1672</v>
      </c>
      <c r="G881" s="40" t="s">
        <v>3</v>
      </c>
      <c r="I881" s="40">
        <f>DCOUNT(自動集計シートその１!$A$3:$G$1003,自動集計シートその１!$G$3,C880:H881)</f>
        <v>0</v>
      </c>
    </row>
    <row r="882" spans="1:9" ht="24.75" customHeight="1" x14ac:dyDescent="0.15">
      <c r="C882" s="263" t="s">
        <v>1766</v>
      </c>
      <c r="D882" s="20" t="s">
        <v>1768</v>
      </c>
      <c r="E882" s="20" t="s">
        <v>1771</v>
      </c>
      <c r="F882" s="20" t="s">
        <v>1771</v>
      </c>
      <c r="G882" s="20" t="s">
        <v>261</v>
      </c>
      <c r="H882" s="20" t="s">
        <v>261</v>
      </c>
      <c r="I882" s="40" t="s">
        <v>257</v>
      </c>
    </row>
    <row r="883" spans="1:9" ht="24.75" customHeight="1" x14ac:dyDescent="0.15">
      <c r="C883" s="226"/>
      <c r="D883" s="264" t="s">
        <v>1657</v>
      </c>
      <c r="E883" s="115" t="s">
        <v>1672</v>
      </c>
      <c r="G883" s="40" t="s">
        <v>3</v>
      </c>
      <c r="I883" s="40">
        <f>DCOUNT(自動集計シートその１!$A$3:$G$1003,自動集計シートその１!$G$3,C882:H883)</f>
        <v>0</v>
      </c>
    </row>
    <row r="884" spans="1:9" ht="24.75" customHeight="1" x14ac:dyDescent="0.15">
      <c r="A884" s="231" t="s">
        <v>944</v>
      </c>
      <c r="B884" s="114" t="s">
        <v>201</v>
      </c>
      <c r="C884" s="263" t="s">
        <v>1766</v>
      </c>
      <c r="D884" s="20" t="s">
        <v>1768</v>
      </c>
      <c r="E884" s="20" t="s">
        <v>1771</v>
      </c>
      <c r="F884" s="20" t="s">
        <v>1771</v>
      </c>
      <c r="G884" s="20" t="s">
        <v>261</v>
      </c>
      <c r="H884" s="20" t="s">
        <v>261</v>
      </c>
      <c r="I884" s="40" t="s">
        <v>257</v>
      </c>
    </row>
    <row r="885" spans="1:9" ht="24.75" customHeight="1" x14ac:dyDescent="0.15">
      <c r="A885" s="40" t="s">
        <v>485</v>
      </c>
      <c r="C885" s="263"/>
      <c r="D885" s="233" t="s">
        <v>839</v>
      </c>
      <c r="E885" s="115" t="s">
        <v>460</v>
      </c>
      <c r="G885" s="263" t="s">
        <v>754</v>
      </c>
      <c r="I885" s="40">
        <f>DCOUNT(自動集計シートその１!$A$3:$G$1003,自動集計シートその１!$G$3,C884:H885)</f>
        <v>0</v>
      </c>
    </row>
    <row r="886" spans="1:9" ht="24.75" customHeight="1" x14ac:dyDescent="0.15">
      <c r="C886" s="263" t="s">
        <v>1766</v>
      </c>
      <c r="D886" s="20" t="s">
        <v>1768</v>
      </c>
      <c r="E886" s="20" t="s">
        <v>1771</v>
      </c>
      <c r="F886" s="20" t="s">
        <v>1771</v>
      </c>
      <c r="G886" s="20" t="s">
        <v>261</v>
      </c>
      <c r="H886" s="20" t="s">
        <v>261</v>
      </c>
      <c r="I886" s="40" t="s">
        <v>257</v>
      </c>
    </row>
    <row r="887" spans="1:9" ht="24.75" customHeight="1" x14ac:dyDescent="0.15">
      <c r="C887" s="263"/>
      <c r="D887" s="233" t="s">
        <v>840</v>
      </c>
      <c r="E887" s="115" t="s">
        <v>460</v>
      </c>
      <c r="G887" s="263" t="s">
        <v>754</v>
      </c>
      <c r="I887" s="40">
        <f>DCOUNT(自動集計シートその１!$A$3:$G$1003,自動集計シートその１!$G$3,C886:H887)</f>
        <v>0</v>
      </c>
    </row>
    <row r="888" spans="1:9" ht="24.75" customHeight="1" x14ac:dyDescent="0.15">
      <c r="C888" s="263" t="s">
        <v>1766</v>
      </c>
      <c r="D888" s="20" t="s">
        <v>1768</v>
      </c>
      <c r="E888" s="20" t="s">
        <v>1773</v>
      </c>
      <c r="F888" s="20" t="s">
        <v>1771</v>
      </c>
      <c r="G888" s="20" t="s">
        <v>261</v>
      </c>
      <c r="H888" s="20" t="s">
        <v>261</v>
      </c>
      <c r="I888" s="40" t="s">
        <v>257</v>
      </c>
    </row>
    <row r="889" spans="1:9" ht="24.75" customHeight="1" x14ac:dyDescent="0.15">
      <c r="C889" s="263"/>
      <c r="D889" s="227" t="s">
        <v>1251</v>
      </c>
      <c r="E889" s="115" t="s">
        <v>460</v>
      </c>
      <c r="G889" s="263" t="s">
        <v>754</v>
      </c>
      <c r="I889" s="40">
        <f>DCOUNT(自動集計シートその１!$A$3:$G$1003,自動集計シートその１!$G$3,C888:H889)</f>
        <v>0</v>
      </c>
    </row>
    <row r="890" spans="1:9" ht="24.75" customHeight="1" x14ac:dyDescent="0.15">
      <c r="C890" s="263" t="s">
        <v>1766</v>
      </c>
      <c r="D890" s="20" t="s">
        <v>1768</v>
      </c>
      <c r="E890" s="20" t="s">
        <v>1771</v>
      </c>
      <c r="F890" s="20" t="s">
        <v>1771</v>
      </c>
      <c r="G890" s="20" t="s">
        <v>261</v>
      </c>
      <c r="H890" s="20" t="s">
        <v>261</v>
      </c>
      <c r="I890" s="40" t="s">
        <v>257</v>
      </c>
    </row>
    <row r="891" spans="1:9" ht="24.75" customHeight="1" x14ac:dyDescent="0.15">
      <c r="C891" s="263"/>
      <c r="D891" s="227" t="s">
        <v>1252</v>
      </c>
      <c r="E891" s="115" t="s">
        <v>460</v>
      </c>
      <c r="G891" s="263" t="s">
        <v>754</v>
      </c>
      <c r="I891" s="40">
        <f>DCOUNT(自動集計シートその１!$A$3:$G$1003,自動集計シートその１!$G$3,C890:H891)</f>
        <v>0</v>
      </c>
    </row>
    <row r="892" spans="1:9" ht="24.75" customHeight="1" x14ac:dyDescent="0.15">
      <c r="C892" s="263" t="s">
        <v>1766</v>
      </c>
      <c r="D892" s="20" t="s">
        <v>1768</v>
      </c>
      <c r="E892" s="20" t="s">
        <v>1771</v>
      </c>
      <c r="F892" s="20" t="s">
        <v>1771</v>
      </c>
      <c r="G892" s="20" t="s">
        <v>261</v>
      </c>
      <c r="H892" s="20" t="s">
        <v>261</v>
      </c>
      <c r="I892" s="40" t="s">
        <v>257</v>
      </c>
    </row>
    <row r="893" spans="1:9" ht="24.75" customHeight="1" x14ac:dyDescent="0.15">
      <c r="C893" s="263"/>
      <c r="D893" s="227" t="s">
        <v>1247</v>
      </c>
      <c r="E893" s="115" t="s">
        <v>460</v>
      </c>
      <c r="G893" s="263" t="s">
        <v>754</v>
      </c>
      <c r="I893" s="40">
        <f>DCOUNT(自動集計シートその１!$A$3:$G$1003,自動集計シートその１!$G$3,C892:H893)</f>
        <v>0</v>
      </c>
    </row>
    <row r="894" spans="1:9" ht="24.75" customHeight="1" x14ac:dyDescent="0.15">
      <c r="C894" s="263" t="s">
        <v>1766</v>
      </c>
      <c r="D894" s="20" t="s">
        <v>1768</v>
      </c>
      <c r="E894" s="20" t="s">
        <v>1771</v>
      </c>
      <c r="F894" s="20" t="s">
        <v>1771</v>
      </c>
      <c r="G894" s="20" t="s">
        <v>261</v>
      </c>
      <c r="H894" s="20" t="s">
        <v>261</v>
      </c>
      <c r="I894" s="40" t="s">
        <v>257</v>
      </c>
    </row>
    <row r="895" spans="1:9" ht="24.75" customHeight="1" x14ac:dyDescent="0.15">
      <c r="C895" s="263"/>
      <c r="D895" s="227" t="s">
        <v>1248</v>
      </c>
      <c r="E895" s="115" t="s">
        <v>460</v>
      </c>
      <c r="G895" s="263" t="s">
        <v>754</v>
      </c>
      <c r="I895" s="40">
        <f>DCOUNT(自動集計シートその１!$A$3:$G$1003,自動集計シートその１!$G$3,C894:H895)</f>
        <v>0</v>
      </c>
    </row>
    <row r="896" spans="1:9" ht="24.75" customHeight="1" x14ac:dyDescent="0.15">
      <c r="C896" s="263" t="s">
        <v>1766</v>
      </c>
      <c r="D896" s="20" t="s">
        <v>1768</v>
      </c>
      <c r="E896" s="20" t="s">
        <v>1771</v>
      </c>
      <c r="F896" s="20" t="s">
        <v>1771</v>
      </c>
      <c r="G896" s="20" t="s">
        <v>261</v>
      </c>
      <c r="H896" s="20" t="s">
        <v>261</v>
      </c>
      <c r="I896" s="40" t="s">
        <v>257</v>
      </c>
    </row>
    <row r="897" spans="1:9" ht="24.75" customHeight="1" x14ac:dyDescent="0.15">
      <c r="C897" s="263"/>
      <c r="D897" s="227" t="s">
        <v>1249</v>
      </c>
      <c r="E897" s="115" t="s">
        <v>460</v>
      </c>
      <c r="G897" s="263" t="s">
        <v>754</v>
      </c>
      <c r="I897" s="40">
        <f>DCOUNT(自動集計シートその１!$A$3:$G$1003,自動集計シートその１!$G$3,C896:H897)</f>
        <v>0</v>
      </c>
    </row>
    <row r="898" spans="1:9" ht="24.75" customHeight="1" x14ac:dyDescent="0.15">
      <c r="C898" s="263" t="s">
        <v>1766</v>
      </c>
      <c r="D898" s="20" t="s">
        <v>1768</v>
      </c>
      <c r="E898" s="20" t="s">
        <v>1771</v>
      </c>
      <c r="F898" s="20" t="s">
        <v>1771</v>
      </c>
      <c r="G898" s="20" t="s">
        <v>261</v>
      </c>
      <c r="H898" s="20" t="s">
        <v>261</v>
      </c>
      <c r="I898" s="40" t="s">
        <v>257</v>
      </c>
    </row>
    <row r="899" spans="1:9" ht="24.75" customHeight="1" x14ac:dyDescent="0.15">
      <c r="C899" s="263"/>
      <c r="D899" s="227" t="s">
        <v>1250</v>
      </c>
      <c r="E899" s="115" t="s">
        <v>460</v>
      </c>
      <c r="G899" s="263" t="s">
        <v>754</v>
      </c>
      <c r="I899" s="40">
        <f>DCOUNT(自動集計シートその１!$A$3:$G$1003,自動集計シートその１!$G$3,C898:H899)</f>
        <v>0</v>
      </c>
    </row>
    <row r="900" spans="1:9" ht="24.75" customHeight="1" x14ac:dyDescent="0.15">
      <c r="A900" s="231" t="s">
        <v>1551</v>
      </c>
      <c r="B900" s="114" t="s">
        <v>201</v>
      </c>
      <c r="C900" s="263" t="s">
        <v>1766</v>
      </c>
      <c r="D900" s="20" t="s">
        <v>1768</v>
      </c>
      <c r="E900" s="20" t="s">
        <v>1771</v>
      </c>
      <c r="F900" s="20" t="s">
        <v>1771</v>
      </c>
      <c r="G900" s="20" t="s">
        <v>261</v>
      </c>
      <c r="H900" s="20" t="s">
        <v>261</v>
      </c>
      <c r="I900" s="40" t="s">
        <v>257</v>
      </c>
    </row>
    <row r="901" spans="1:9" ht="24.75" customHeight="1" x14ac:dyDescent="0.15">
      <c r="A901" s="40" t="s">
        <v>485</v>
      </c>
      <c r="C901" s="263"/>
      <c r="D901" s="264" t="s">
        <v>1659</v>
      </c>
      <c r="E901" s="115" t="s">
        <v>460</v>
      </c>
      <c r="G901" s="263" t="s">
        <v>1552</v>
      </c>
      <c r="I901" s="40">
        <f>DCOUNT(自動集計シートその１!$A$3:$G$1003,自動集計シートその１!$G$3,C900:H901)</f>
        <v>0</v>
      </c>
    </row>
    <row r="902" spans="1:9" ht="24.75" customHeight="1" x14ac:dyDescent="0.15">
      <c r="C902" s="263" t="s">
        <v>1766</v>
      </c>
      <c r="D902" s="20" t="s">
        <v>1768</v>
      </c>
      <c r="E902" s="20" t="s">
        <v>1771</v>
      </c>
      <c r="F902" s="20" t="s">
        <v>1771</v>
      </c>
      <c r="G902" s="20" t="s">
        <v>261</v>
      </c>
      <c r="H902" s="20" t="s">
        <v>261</v>
      </c>
      <c r="I902" s="40" t="s">
        <v>257</v>
      </c>
    </row>
    <row r="903" spans="1:9" ht="24.75" customHeight="1" x14ac:dyDescent="0.15">
      <c r="C903" s="263"/>
      <c r="D903" s="264" t="s">
        <v>1693</v>
      </c>
      <c r="E903" s="115" t="s">
        <v>460</v>
      </c>
      <c r="G903" s="263" t="s">
        <v>1552</v>
      </c>
      <c r="I903" s="40">
        <f>DCOUNT(自動集計シートその１!$A$3:$G$1003,自動集計シートその１!$G$3,C902:H903)</f>
        <v>0</v>
      </c>
    </row>
    <row r="904" spans="1:9" ht="24.75" customHeight="1" x14ac:dyDescent="0.15">
      <c r="C904" s="263" t="s">
        <v>1766</v>
      </c>
      <c r="D904" s="20" t="s">
        <v>1768</v>
      </c>
      <c r="E904" s="20" t="s">
        <v>1771</v>
      </c>
      <c r="F904" s="20" t="s">
        <v>1771</v>
      </c>
      <c r="G904" s="20" t="s">
        <v>261</v>
      </c>
      <c r="H904" s="20" t="s">
        <v>261</v>
      </c>
      <c r="I904" s="40" t="s">
        <v>257</v>
      </c>
    </row>
    <row r="905" spans="1:9" ht="24.75" customHeight="1" x14ac:dyDescent="0.15">
      <c r="C905" s="263"/>
      <c r="D905" s="264" t="s">
        <v>1694</v>
      </c>
      <c r="E905" s="115" t="s">
        <v>460</v>
      </c>
      <c r="G905" s="263" t="s">
        <v>523</v>
      </c>
      <c r="I905" s="40">
        <f>DCOUNT(自動集計シートその１!$A$3:$G$1003,自動集計シートその１!$G$3,C904:H905)</f>
        <v>0</v>
      </c>
    </row>
    <row r="906" spans="1:9" ht="24.75" customHeight="1" x14ac:dyDescent="0.15">
      <c r="C906" s="263" t="s">
        <v>1766</v>
      </c>
      <c r="D906" s="20" t="s">
        <v>1768</v>
      </c>
      <c r="E906" s="20" t="s">
        <v>1771</v>
      </c>
      <c r="F906" s="20" t="s">
        <v>1771</v>
      </c>
      <c r="G906" s="20" t="s">
        <v>261</v>
      </c>
      <c r="H906" s="20" t="s">
        <v>261</v>
      </c>
      <c r="I906" s="40" t="s">
        <v>257</v>
      </c>
    </row>
    <row r="907" spans="1:9" ht="24.75" customHeight="1" x14ac:dyDescent="0.15">
      <c r="C907" s="263"/>
      <c r="D907" s="264" t="s">
        <v>1695</v>
      </c>
      <c r="E907" s="115" t="s">
        <v>460</v>
      </c>
      <c r="G907" s="263" t="s">
        <v>523</v>
      </c>
      <c r="I907" s="40">
        <f>DCOUNT(自動集計シートその１!$A$3:$G$1003,自動集計シートその１!$G$3,C906:H907)</f>
        <v>0</v>
      </c>
    </row>
    <row r="908" spans="1:9" ht="24.75" customHeight="1" x14ac:dyDescent="0.15">
      <c r="A908" s="263"/>
      <c r="C908" s="263" t="s">
        <v>1766</v>
      </c>
      <c r="D908" s="20" t="s">
        <v>1768</v>
      </c>
      <c r="E908" s="20" t="s">
        <v>1771</v>
      </c>
      <c r="F908" s="20" t="s">
        <v>1771</v>
      </c>
      <c r="G908" s="20" t="s">
        <v>261</v>
      </c>
      <c r="H908" s="20" t="s">
        <v>261</v>
      </c>
      <c r="I908" s="40" t="s">
        <v>257</v>
      </c>
    </row>
    <row r="909" spans="1:9" ht="24.75" customHeight="1" x14ac:dyDescent="0.15">
      <c r="C909" s="263"/>
      <c r="D909" s="264" t="s">
        <v>1696</v>
      </c>
      <c r="E909" s="115" t="s">
        <v>460</v>
      </c>
      <c r="G909" s="263" t="s">
        <v>1552</v>
      </c>
      <c r="I909" s="40">
        <f>DCOUNT(自動集計シートその１!$A$3:$G$1003,自動集計シートその１!$G$3,C908:H909)</f>
        <v>0</v>
      </c>
    </row>
    <row r="910" spans="1:9" ht="24.75" customHeight="1" x14ac:dyDescent="0.15">
      <c r="C910" s="263" t="s">
        <v>1766</v>
      </c>
      <c r="D910" s="20" t="s">
        <v>1768</v>
      </c>
      <c r="E910" s="20" t="s">
        <v>1771</v>
      </c>
      <c r="F910" s="20" t="s">
        <v>1771</v>
      </c>
      <c r="G910" s="20" t="s">
        <v>261</v>
      </c>
      <c r="H910" s="20" t="s">
        <v>261</v>
      </c>
      <c r="I910" s="40" t="s">
        <v>257</v>
      </c>
    </row>
    <row r="911" spans="1:9" ht="24.75" customHeight="1" x14ac:dyDescent="0.15">
      <c r="C911" s="263"/>
      <c r="D911" s="264" t="s">
        <v>1697</v>
      </c>
      <c r="E911" s="115" t="s">
        <v>460</v>
      </c>
      <c r="G911" s="263" t="s">
        <v>1552</v>
      </c>
      <c r="I911" s="40">
        <f>DCOUNT(自動集計シートその１!$A$3:$G$1003,自動集計シートその１!$G$3,C910:H911)</f>
        <v>0</v>
      </c>
    </row>
    <row r="912" spans="1:9" ht="24.75" customHeight="1" x14ac:dyDescent="0.15">
      <c r="C912" s="263" t="s">
        <v>1766</v>
      </c>
      <c r="D912" s="20" t="s">
        <v>1768</v>
      </c>
      <c r="E912" s="20" t="s">
        <v>1771</v>
      </c>
      <c r="F912" s="20" t="s">
        <v>1771</v>
      </c>
      <c r="G912" s="20" t="s">
        <v>261</v>
      </c>
      <c r="H912" s="20" t="s">
        <v>261</v>
      </c>
      <c r="I912" s="40" t="s">
        <v>257</v>
      </c>
    </row>
    <row r="913" spans="1:9" ht="24.75" customHeight="1" x14ac:dyDescent="0.15">
      <c r="C913" s="263"/>
      <c r="D913" s="264" t="s">
        <v>1698</v>
      </c>
      <c r="E913" s="115" t="s">
        <v>460</v>
      </c>
      <c r="G913" s="263" t="s">
        <v>523</v>
      </c>
      <c r="I913" s="40">
        <f>DCOUNT(自動集計シートその１!$A$3:$G$1003,自動集計シートその１!$G$3,C912:H913)</f>
        <v>0</v>
      </c>
    </row>
    <row r="914" spans="1:9" ht="24.75" customHeight="1" x14ac:dyDescent="0.15">
      <c r="C914" s="263" t="s">
        <v>1766</v>
      </c>
      <c r="D914" s="20" t="s">
        <v>1768</v>
      </c>
      <c r="E914" s="20" t="s">
        <v>1771</v>
      </c>
      <c r="F914" s="20" t="s">
        <v>1771</v>
      </c>
      <c r="G914" s="20" t="s">
        <v>261</v>
      </c>
      <c r="H914" s="20" t="s">
        <v>261</v>
      </c>
      <c r="I914" s="40" t="s">
        <v>257</v>
      </c>
    </row>
    <row r="915" spans="1:9" ht="24.75" customHeight="1" x14ac:dyDescent="0.15">
      <c r="C915" s="263"/>
      <c r="D915" s="264" t="s">
        <v>1699</v>
      </c>
      <c r="E915" s="115" t="s">
        <v>460</v>
      </c>
      <c r="G915" s="263" t="s">
        <v>523</v>
      </c>
      <c r="I915" s="40">
        <f>DCOUNT(自動集計シートその１!$A$3:$G$1003,自動集計シートその１!$G$3,C914:H915)</f>
        <v>0</v>
      </c>
    </row>
    <row r="916" spans="1:9" ht="24.75" customHeight="1" x14ac:dyDescent="0.15">
      <c r="A916" s="263"/>
      <c r="C916" s="263" t="s">
        <v>1766</v>
      </c>
      <c r="D916" s="20" t="s">
        <v>1768</v>
      </c>
      <c r="E916" s="20" t="s">
        <v>1771</v>
      </c>
      <c r="F916" s="20" t="s">
        <v>1771</v>
      </c>
      <c r="G916" s="20" t="s">
        <v>261</v>
      </c>
      <c r="H916" s="20" t="s">
        <v>261</v>
      </c>
      <c r="I916" s="40" t="s">
        <v>257</v>
      </c>
    </row>
    <row r="917" spans="1:9" ht="24.75" customHeight="1" x14ac:dyDescent="0.15">
      <c r="C917" s="263"/>
      <c r="D917" s="264" t="s">
        <v>1700</v>
      </c>
      <c r="E917" s="115" t="s">
        <v>460</v>
      </c>
      <c r="G917" s="263" t="s">
        <v>1552</v>
      </c>
      <c r="I917" s="40">
        <f>DCOUNT(自動集計シートその１!$A$3:$G$1003,自動集計シートその１!$G$3,C916:H917)</f>
        <v>0</v>
      </c>
    </row>
    <row r="918" spans="1:9" ht="24.75" customHeight="1" x14ac:dyDescent="0.15">
      <c r="C918" s="263" t="s">
        <v>1766</v>
      </c>
      <c r="D918" s="20" t="s">
        <v>1768</v>
      </c>
      <c r="E918" s="20" t="s">
        <v>1771</v>
      </c>
      <c r="F918" s="20" t="s">
        <v>1771</v>
      </c>
      <c r="G918" s="20" t="s">
        <v>261</v>
      </c>
      <c r="H918" s="20" t="s">
        <v>261</v>
      </c>
      <c r="I918" s="40" t="s">
        <v>257</v>
      </c>
    </row>
    <row r="919" spans="1:9" ht="24.75" customHeight="1" x14ac:dyDescent="0.15">
      <c r="C919" s="263"/>
      <c r="D919" s="264" t="s">
        <v>1701</v>
      </c>
      <c r="E919" s="115" t="s">
        <v>460</v>
      </c>
      <c r="G919" s="263" t="s">
        <v>1552</v>
      </c>
      <c r="I919" s="40">
        <f>DCOUNT(自動集計シートその１!$A$3:$G$1003,自動集計シートその１!$G$3,C918:H919)</f>
        <v>0</v>
      </c>
    </row>
    <row r="920" spans="1:9" ht="24.75" customHeight="1" x14ac:dyDescent="0.15">
      <c r="C920" s="263" t="s">
        <v>1766</v>
      </c>
      <c r="D920" s="20" t="s">
        <v>1768</v>
      </c>
      <c r="E920" s="20" t="s">
        <v>1771</v>
      </c>
      <c r="F920" s="20" t="s">
        <v>1771</v>
      </c>
      <c r="G920" s="20" t="s">
        <v>261</v>
      </c>
      <c r="H920" s="20" t="s">
        <v>261</v>
      </c>
      <c r="I920" s="40" t="s">
        <v>257</v>
      </c>
    </row>
    <row r="921" spans="1:9" ht="24.75" customHeight="1" x14ac:dyDescent="0.15">
      <c r="C921" s="263"/>
      <c r="D921" s="264" t="s">
        <v>1702</v>
      </c>
      <c r="E921" s="115" t="s">
        <v>460</v>
      </c>
      <c r="G921" s="263" t="s">
        <v>523</v>
      </c>
      <c r="I921" s="40">
        <f>DCOUNT(自動集計シートその１!$A$3:$G$1003,自動集計シートその１!$G$3,C920:H921)</f>
        <v>0</v>
      </c>
    </row>
    <row r="922" spans="1:9" ht="24.75" customHeight="1" x14ac:dyDescent="0.15">
      <c r="C922" s="263" t="s">
        <v>1766</v>
      </c>
      <c r="D922" s="20" t="s">
        <v>1768</v>
      </c>
      <c r="E922" s="20" t="s">
        <v>1771</v>
      </c>
      <c r="F922" s="20" t="s">
        <v>1771</v>
      </c>
      <c r="G922" s="20" t="s">
        <v>261</v>
      </c>
      <c r="H922" s="20" t="s">
        <v>261</v>
      </c>
      <c r="I922" s="40" t="s">
        <v>257</v>
      </c>
    </row>
    <row r="923" spans="1:9" ht="24.75" customHeight="1" x14ac:dyDescent="0.15">
      <c r="C923" s="263"/>
      <c r="D923" s="264" t="s">
        <v>1703</v>
      </c>
      <c r="E923" s="115" t="s">
        <v>460</v>
      </c>
      <c r="G923" s="263" t="s">
        <v>523</v>
      </c>
      <c r="I923" s="40">
        <f>DCOUNT(自動集計シートその１!$A$3:$G$1003,自動集計シートその１!$G$3,C922:H923)</f>
        <v>0</v>
      </c>
    </row>
    <row r="924" spans="1:9" ht="24.75" customHeight="1" x14ac:dyDescent="0.15">
      <c r="A924" s="263"/>
      <c r="C924" s="263" t="s">
        <v>1766</v>
      </c>
      <c r="D924" s="20" t="s">
        <v>1768</v>
      </c>
      <c r="E924" s="20" t="s">
        <v>1771</v>
      </c>
      <c r="F924" s="20" t="s">
        <v>1771</v>
      </c>
      <c r="G924" s="20" t="s">
        <v>261</v>
      </c>
      <c r="H924" s="20" t="s">
        <v>261</v>
      </c>
      <c r="I924" s="40" t="s">
        <v>257</v>
      </c>
    </row>
    <row r="925" spans="1:9" ht="24.75" customHeight="1" x14ac:dyDescent="0.15">
      <c r="C925" s="263"/>
      <c r="D925" s="264" t="s">
        <v>1668</v>
      </c>
      <c r="E925" s="115" t="s">
        <v>460</v>
      </c>
      <c r="G925" s="263" t="s">
        <v>1552</v>
      </c>
      <c r="I925" s="40">
        <f>DCOUNT(自動集計シートその１!$A$3:$G$1003,自動集計シートその１!$G$3,C924:H925)</f>
        <v>0</v>
      </c>
    </row>
    <row r="926" spans="1:9" ht="24.75" customHeight="1" x14ac:dyDescent="0.15">
      <c r="C926" s="263" t="s">
        <v>1766</v>
      </c>
      <c r="D926" s="20" t="s">
        <v>1768</v>
      </c>
      <c r="E926" s="20" t="s">
        <v>1771</v>
      </c>
      <c r="F926" s="20" t="s">
        <v>1771</v>
      </c>
      <c r="G926" s="20" t="s">
        <v>261</v>
      </c>
      <c r="H926" s="20" t="s">
        <v>261</v>
      </c>
      <c r="I926" s="40" t="s">
        <v>257</v>
      </c>
    </row>
    <row r="927" spans="1:9" ht="24.75" customHeight="1" x14ac:dyDescent="0.15">
      <c r="C927" s="263"/>
      <c r="D927" s="264" t="s">
        <v>1704</v>
      </c>
      <c r="E927" s="115" t="s">
        <v>460</v>
      </c>
      <c r="G927" s="263" t="s">
        <v>1552</v>
      </c>
      <c r="I927" s="40">
        <f>DCOUNT(自動集計シートその１!$A$3:$G$1003,自動集計シートその１!$G$3,C926:H927)</f>
        <v>0</v>
      </c>
    </row>
    <row r="928" spans="1:9" ht="24.75" customHeight="1" x14ac:dyDescent="0.15">
      <c r="C928" s="263" t="s">
        <v>1766</v>
      </c>
      <c r="D928" s="20" t="s">
        <v>1768</v>
      </c>
      <c r="E928" s="20" t="s">
        <v>1771</v>
      </c>
      <c r="F928" s="20" t="s">
        <v>1771</v>
      </c>
      <c r="G928" s="20" t="s">
        <v>261</v>
      </c>
      <c r="H928" s="20" t="s">
        <v>261</v>
      </c>
      <c r="I928" s="40" t="s">
        <v>257</v>
      </c>
    </row>
    <row r="929" spans="1:9" ht="24.75" customHeight="1" x14ac:dyDescent="0.15">
      <c r="C929" s="263"/>
      <c r="D929" s="264" t="s">
        <v>1705</v>
      </c>
      <c r="E929" s="115" t="s">
        <v>460</v>
      </c>
      <c r="G929" s="263" t="s">
        <v>523</v>
      </c>
      <c r="I929" s="40">
        <f>DCOUNT(自動集計シートその１!$A$3:$G$1003,自動集計シートその１!$G$3,C928:H929)</f>
        <v>0</v>
      </c>
    </row>
    <row r="930" spans="1:9" ht="24.75" customHeight="1" x14ac:dyDescent="0.15">
      <c r="C930" s="263" t="s">
        <v>1766</v>
      </c>
      <c r="D930" s="20" t="s">
        <v>1768</v>
      </c>
      <c r="E930" s="20" t="s">
        <v>1771</v>
      </c>
      <c r="F930" s="20" t="s">
        <v>1771</v>
      </c>
      <c r="G930" s="20" t="s">
        <v>261</v>
      </c>
      <c r="H930" s="20" t="s">
        <v>261</v>
      </c>
      <c r="I930" s="40" t="s">
        <v>257</v>
      </c>
    </row>
    <row r="931" spans="1:9" ht="24.75" customHeight="1" x14ac:dyDescent="0.15">
      <c r="C931" s="263"/>
      <c r="D931" s="264" t="s">
        <v>1706</v>
      </c>
      <c r="E931" s="115" t="s">
        <v>460</v>
      </c>
      <c r="G931" s="263" t="s">
        <v>523</v>
      </c>
      <c r="I931" s="40">
        <f>DCOUNT(自動集計シートその１!$A$3:$G$1003,自動集計シートその１!$G$3,C930:H931)</f>
        <v>0</v>
      </c>
    </row>
    <row r="932" spans="1:9" ht="24.75" customHeight="1" x14ac:dyDescent="0.15">
      <c r="A932" s="263"/>
      <c r="C932" s="263" t="s">
        <v>1766</v>
      </c>
      <c r="D932" s="20" t="s">
        <v>1768</v>
      </c>
      <c r="E932" s="20" t="s">
        <v>1771</v>
      </c>
      <c r="F932" s="20" t="s">
        <v>1771</v>
      </c>
      <c r="G932" s="20" t="s">
        <v>261</v>
      </c>
      <c r="H932" s="20" t="s">
        <v>261</v>
      </c>
      <c r="I932" s="40" t="s">
        <v>257</v>
      </c>
    </row>
    <row r="933" spans="1:9" ht="24.75" customHeight="1" x14ac:dyDescent="0.15">
      <c r="C933" s="263"/>
      <c r="D933" s="264" t="s">
        <v>1707</v>
      </c>
      <c r="E933" s="115" t="s">
        <v>460</v>
      </c>
      <c r="G933" s="263" t="s">
        <v>1552</v>
      </c>
      <c r="I933" s="40">
        <f>DCOUNT(自動集計シートその１!$A$3:$G$1003,自動集計シートその１!$G$3,C932:H933)</f>
        <v>0</v>
      </c>
    </row>
    <row r="934" spans="1:9" ht="24.75" customHeight="1" x14ac:dyDescent="0.15">
      <c r="C934" s="263" t="s">
        <v>1766</v>
      </c>
      <c r="D934" s="20" t="s">
        <v>1768</v>
      </c>
      <c r="E934" s="20" t="s">
        <v>1771</v>
      </c>
      <c r="F934" s="20" t="s">
        <v>1771</v>
      </c>
      <c r="G934" s="20" t="s">
        <v>261</v>
      </c>
      <c r="H934" s="20" t="s">
        <v>261</v>
      </c>
      <c r="I934" s="40" t="s">
        <v>257</v>
      </c>
    </row>
    <row r="935" spans="1:9" ht="24.75" customHeight="1" x14ac:dyDescent="0.15">
      <c r="C935" s="263"/>
      <c r="D935" s="264" t="s">
        <v>1708</v>
      </c>
      <c r="E935" s="115" t="s">
        <v>460</v>
      </c>
      <c r="G935" s="263" t="s">
        <v>523</v>
      </c>
      <c r="I935" s="40">
        <f>DCOUNT(自動集計シートその１!$A$3:$G$1003,自動集計シートその１!$G$3,C934:H935)</f>
        <v>0</v>
      </c>
    </row>
    <row r="936" spans="1:9" ht="24.75" customHeight="1" x14ac:dyDescent="0.15">
      <c r="C936" s="263" t="s">
        <v>1766</v>
      </c>
      <c r="D936" s="20" t="s">
        <v>1768</v>
      </c>
      <c r="E936" s="20" t="s">
        <v>1771</v>
      </c>
      <c r="F936" s="20" t="s">
        <v>1771</v>
      </c>
      <c r="G936" s="20" t="s">
        <v>261</v>
      </c>
      <c r="H936" s="20" t="s">
        <v>261</v>
      </c>
      <c r="I936" s="40" t="s">
        <v>257</v>
      </c>
    </row>
    <row r="937" spans="1:9" ht="24.75" customHeight="1" x14ac:dyDescent="0.15">
      <c r="C937" s="263"/>
      <c r="D937" s="264" t="s">
        <v>1709</v>
      </c>
      <c r="E937" s="115" t="s">
        <v>460</v>
      </c>
      <c r="G937" s="263" t="s">
        <v>523</v>
      </c>
      <c r="I937" s="40">
        <f>DCOUNT(自動集計シートその１!$A$3:$G$1003,自動集計シートその１!$G$3,C936:H937)</f>
        <v>0</v>
      </c>
    </row>
    <row r="938" spans="1:9" ht="24.75" customHeight="1" x14ac:dyDescent="0.15">
      <c r="A938" s="263"/>
      <c r="C938" s="263" t="s">
        <v>1766</v>
      </c>
      <c r="D938" s="20" t="s">
        <v>1768</v>
      </c>
      <c r="E938" s="20" t="s">
        <v>1771</v>
      </c>
      <c r="F938" s="20" t="s">
        <v>1771</v>
      </c>
      <c r="G938" s="20" t="s">
        <v>261</v>
      </c>
      <c r="H938" s="20" t="s">
        <v>261</v>
      </c>
      <c r="I938" s="40" t="s">
        <v>257</v>
      </c>
    </row>
    <row r="939" spans="1:9" ht="24.75" customHeight="1" x14ac:dyDescent="0.15">
      <c r="C939" s="263"/>
      <c r="D939" s="264" t="s">
        <v>1710</v>
      </c>
      <c r="E939" s="115" t="s">
        <v>460</v>
      </c>
      <c r="G939" s="263" t="s">
        <v>1552</v>
      </c>
      <c r="I939" s="40">
        <f>DCOUNT(自動集計シートその１!$A$3:$G$1003,自動集計シートその１!$G$3,C938:H939)</f>
        <v>0</v>
      </c>
    </row>
    <row r="940" spans="1:9" ht="24.75" customHeight="1" x14ac:dyDescent="0.15">
      <c r="C940" s="263" t="s">
        <v>1766</v>
      </c>
      <c r="D940" s="20" t="s">
        <v>1768</v>
      </c>
      <c r="E940" s="20" t="s">
        <v>1771</v>
      </c>
      <c r="F940" s="20" t="s">
        <v>1771</v>
      </c>
      <c r="G940" s="20" t="s">
        <v>261</v>
      </c>
      <c r="H940" s="20" t="s">
        <v>261</v>
      </c>
      <c r="I940" s="40" t="s">
        <v>257</v>
      </c>
    </row>
    <row r="941" spans="1:9" ht="24.75" customHeight="1" x14ac:dyDescent="0.15">
      <c r="C941" s="263"/>
      <c r="D941" s="264" t="s">
        <v>1711</v>
      </c>
      <c r="E941" s="115" t="s">
        <v>460</v>
      </c>
      <c r="G941" s="263" t="s">
        <v>523</v>
      </c>
      <c r="I941" s="40">
        <f>DCOUNT(自動集計シートその１!$A$3:$G$1003,自動集計シートその１!$G$3,C940:H941)</f>
        <v>0</v>
      </c>
    </row>
    <row r="942" spans="1:9" ht="24.75" customHeight="1" x14ac:dyDescent="0.15">
      <c r="C942" s="263" t="s">
        <v>1766</v>
      </c>
      <c r="D942" s="20" t="s">
        <v>1768</v>
      </c>
      <c r="E942" s="20" t="s">
        <v>1771</v>
      </c>
      <c r="F942" s="20" t="s">
        <v>1771</v>
      </c>
      <c r="G942" s="20" t="s">
        <v>261</v>
      </c>
      <c r="H942" s="20" t="s">
        <v>261</v>
      </c>
      <c r="I942" s="40" t="s">
        <v>257</v>
      </c>
    </row>
    <row r="943" spans="1:9" ht="24.75" customHeight="1" x14ac:dyDescent="0.15">
      <c r="C943" s="263"/>
      <c r="D943" s="264" t="s">
        <v>1712</v>
      </c>
      <c r="E943" s="115" t="s">
        <v>460</v>
      </c>
      <c r="G943" s="263" t="s">
        <v>523</v>
      </c>
      <c r="I943" s="40">
        <f>DCOUNT(自動集計シートその１!$A$3:$G$1003,自動集計シートその１!$G$3,C942:H943)</f>
        <v>0</v>
      </c>
    </row>
    <row r="944" spans="1:9" ht="24.75" customHeight="1" x14ac:dyDescent="0.15">
      <c r="A944" s="263"/>
      <c r="C944" s="263" t="s">
        <v>1766</v>
      </c>
      <c r="D944" s="20" t="s">
        <v>1768</v>
      </c>
      <c r="E944" s="20" t="s">
        <v>1771</v>
      </c>
      <c r="F944" s="20" t="s">
        <v>1771</v>
      </c>
      <c r="G944" s="20" t="s">
        <v>261</v>
      </c>
      <c r="H944" s="20" t="s">
        <v>261</v>
      </c>
      <c r="I944" s="40" t="s">
        <v>257</v>
      </c>
    </row>
    <row r="945" spans="1:9" ht="24.75" customHeight="1" x14ac:dyDescent="0.15">
      <c r="C945" s="263"/>
      <c r="D945" s="264" t="s">
        <v>1713</v>
      </c>
      <c r="E945" s="115" t="s">
        <v>460</v>
      </c>
      <c r="G945" s="263" t="s">
        <v>1552</v>
      </c>
      <c r="I945" s="40">
        <f>DCOUNT(自動集計シートその１!$A$3:$G$1003,自動集計シートその１!$G$3,C944:H945)</f>
        <v>0</v>
      </c>
    </row>
    <row r="946" spans="1:9" ht="24.75" customHeight="1" x14ac:dyDescent="0.15">
      <c r="C946" s="263" t="s">
        <v>1766</v>
      </c>
      <c r="D946" s="20" t="s">
        <v>1768</v>
      </c>
      <c r="E946" s="20" t="s">
        <v>1771</v>
      </c>
      <c r="F946" s="20" t="s">
        <v>1771</v>
      </c>
      <c r="G946" s="20" t="s">
        <v>261</v>
      </c>
      <c r="H946" s="20" t="s">
        <v>261</v>
      </c>
      <c r="I946" s="40" t="s">
        <v>257</v>
      </c>
    </row>
    <row r="947" spans="1:9" ht="24.75" customHeight="1" x14ac:dyDescent="0.15">
      <c r="C947" s="263"/>
      <c r="D947" s="264" t="s">
        <v>1714</v>
      </c>
      <c r="E947" s="115" t="s">
        <v>460</v>
      </c>
      <c r="G947" s="263" t="s">
        <v>523</v>
      </c>
      <c r="I947" s="40">
        <f>DCOUNT(自動集計シートその１!$A$3:$G$1003,自動集計シートその１!$G$3,C946:H947)</f>
        <v>0</v>
      </c>
    </row>
    <row r="948" spans="1:9" ht="24.75" customHeight="1" x14ac:dyDescent="0.15">
      <c r="C948" s="263" t="s">
        <v>1767</v>
      </c>
      <c r="D948" s="20" t="s">
        <v>1768</v>
      </c>
      <c r="E948" s="20" t="s">
        <v>1771</v>
      </c>
      <c r="F948" s="20" t="s">
        <v>1771</v>
      </c>
      <c r="G948" s="20" t="s">
        <v>261</v>
      </c>
      <c r="H948" s="20" t="s">
        <v>261</v>
      </c>
      <c r="I948" s="40" t="s">
        <v>257</v>
      </c>
    </row>
    <row r="949" spans="1:9" ht="24.75" customHeight="1" x14ac:dyDescent="0.15">
      <c r="C949" s="263"/>
      <c r="D949" s="264" t="s">
        <v>1715</v>
      </c>
      <c r="E949" s="115" t="s">
        <v>460</v>
      </c>
      <c r="G949" s="263" t="s">
        <v>523</v>
      </c>
      <c r="I949" s="40">
        <f>DCOUNT(自動集計シートその１!$A$3:$G$1003,自動集計シートその１!$G$3,C948:H949)</f>
        <v>0</v>
      </c>
    </row>
    <row r="950" spans="1:9" ht="24.75" customHeight="1" x14ac:dyDescent="0.15">
      <c r="A950" s="263"/>
      <c r="C950" s="263" t="s">
        <v>1766</v>
      </c>
      <c r="D950" s="20" t="s">
        <v>1768</v>
      </c>
      <c r="E950" s="20" t="s">
        <v>1771</v>
      </c>
      <c r="F950" s="20" t="s">
        <v>1771</v>
      </c>
      <c r="G950" s="20" t="s">
        <v>261</v>
      </c>
      <c r="H950" s="20" t="s">
        <v>261</v>
      </c>
      <c r="I950" s="40" t="s">
        <v>257</v>
      </c>
    </row>
    <row r="951" spans="1:9" ht="24.75" customHeight="1" x14ac:dyDescent="0.15">
      <c r="C951" s="263"/>
      <c r="D951" s="264" t="s">
        <v>1716</v>
      </c>
      <c r="E951" s="115" t="s">
        <v>460</v>
      </c>
      <c r="G951" s="263" t="s">
        <v>1552</v>
      </c>
      <c r="I951" s="40">
        <f>DCOUNT(自動集計シートその１!$A$3:$G$1003,自動集計シートその１!$G$3,C950:H951)</f>
        <v>0</v>
      </c>
    </row>
    <row r="952" spans="1:9" ht="24.75" customHeight="1" x14ac:dyDescent="0.15">
      <c r="C952" s="263" t="s">
        <v>1766</v>
      </c>
      <c r="D952" s="20" t="s">
        <v>1768</v>
      </c>
      <c r="E952" s="20" t="s">
        <v>1771</v>
      </c>
      <c r="F952" s="20" t="s">
        <v>1771</v>
      </c>
      <c r="G952" s="20" t="s">
        <v>261</v>
      </c>
      <c r="H952" s="20" t="s">
        <v>261</v>
      </c>
      <c r="I952" s="40" t="s">
        <v>257</v>
      </c>
    </row>
    <row r="953" spans="1:9" ht="24.75" customHeight="1" x14ac:dyDescent="0.15">
      <c r="C953" s="263"/>
      <c r="D953" s="264" t="s">
        <v>1717</v>
      </c>
      <c r="E953" s="115" t="s">
        <v>460</v>
      </c>
      <c r="G953" s="263" t="s">
        <v>523</v>
      </c>
      <c r="I953" s="40">
        <f>DCOUNT(自動集計シートその１!$A$3:$G$1003,自動集計シートその１!$G$3,C952:H953)</f>
        <v>0</v>
      </c>
    </row>
    <row r="954" spans="1:9" ht="24.75" customHeight="1" x14ac:dyDescent="0.15">
      <c r="C954" s="263" t="s">
        <v>1766</v>
      </c>
      <c r="D954" s="20" t="s">
        <v>1768</v>
      </c>
      <c r="E954" s="20" t="s">
        <v>1771</v>
      </c>
      <c r="F954" s="20" t="s">
        <v>1771</v>
      </c>
      <c r="G954" s="20" t="s">
        <v>261</v>
      </c>
      <c r="H954" s="20" t="s">
        <v>261</v>
      </c>
      <c r="I954" s="40" t="s">
        <v>257</v>
      </c>
    </row>
    <row r="955" spans="1:9" ht="24.75" customHeight="1" x14ac:dyDescent="0.15">
      <c r="C955" s="263"/>
      <c r="D955" s="264" t="s">
        <v>1718</v>
      </c>
      <c r="E955" s="115" t="s">
        <v>460</v>
      </c>
      <c r="G955" s="263" t="s">
        <v>523</v>
      </c>
      <c r="I955" s="40">
        <f>DCOUNT(自動集計シートその１!$A$3:$G$1003,自動集計シートその１!$G$3,C954:H955)</f>
        <v>0</v>
      </c>
    </row>
    <row r="956" spans="1:9" ht="24.75" customHeight="1" x14ac:dyDescent="0.15">
      <c r="A956" s="263"/>
      <c r="C956" s="263" t="s">
        <v>1766</v>
      </c>
      <c r="D956" s="20" t="s">
        <v>1768</v>
      </c>
      <c r="E956" s="20" t="s">
        <v>1771</v>
      </c>
      <c r="F956" s="20" t="s">
        <v>1771</v>
      </c>
      <c r="G956" s="20" t="s">
        <v>261</v>
      </c>
      <c r="H956" s="20" t="s">
        <v>261</v>
      </c>
      <c r="I956" s="40" t="s">
        <v>257</v>
      </c>
    </row>
    <row r="957" spans="1:9" ht="24.75" customHeight="1" x14ac:dyDescent="0.15">
      <c r="C957" s="263"/>
      <c r="D957" s="264" t="s">
        <v>1719</v>
      </c>
      <c r="E957" s="115" t="s">
        <v>460</v>
      </c>
      <c r="G957" s="263" t="s">
        <v>523</v>
      </c>
      <c r="I957" s="40">
        <f>DCOUNT(自動集計シートその１!$A$3:$G$1003,自動集計シートその１!$G$3,C956:H957)</f>
        <v>0</v>
      </c>
    </row>
    <row r="958" spans="1:9" ht="24.75" customHeight="1" x14ac:dyDescent="0.15">
      <c r="C958" s="263" t="s">
        <v>1766</v>
      </c>
      <c r="D958" s="20" t="s">
        <v>1768</v>
      </c>
      <c r="E958" s="20" t="s">
        <v>1771</v>
      </c>
      <c r="F958" s="20" t="s">
        <v>1771</v>
      </c>
      <c r="G958" s="20" t="s">
        <v>261</v>
      </c>
      <c r="H958" s="20" t="s">
        <v>261</v>
      </c>
      <c r="I958" s="40" t="s">
        <v>257</v>
      </c>
    </row>
    <row r="959" spans="1:9" ht="24.75" customHeight="1" x14ac:dyDescent="0.15">
      <c r="C959" s="263"/>
      <c r="D959" s="264" t="s">
        <v>1720</v>
      </c>
      <c r="E959" s="115" t="s">
        <v>460</v>
      </c>
      <c r="G959" s="263" t="s">
        <v>523</v>
      </c>
      <c r="I959" s="40">
        <f>DCOUNT(自動集計シートその１!$A$3:$G$1003,自動集計シートその１!$G$3,C958:H959)</f>
        <v>0</v>
      </c>
    </row>
    <row r="960" spans="1:9" ht="24.75" customHeight="1" x14ac:dyDescent="0.15">
      <c r="C960" s="263" t="s">
        <v>1766</v>
      </c>
      <c r="D960" s="20" t="s">
        <v>1768</v>
      </c>
      <c r="E960" s="20" t="s">
        <v>1771</v>
      </c>
      <c r="F960" s="20" t="s">
        <v>1771</v>
      </c>
      <c r="G960" s="20" t="s">
        <v>261</v>
      </c>
      <c r="H960" s="20" t="s">
        <v>261</v>
      </c>
      <c r="I960" s="40" t="s">
        <v>257</v>
      </c>
    </row>
    <row r="961" spans="1:9" ht="24.75" customHeight="1" x14ac:dyDescent="0.15">
      <c r="C961" s="263"/>
      <c r="D961" s="264" t="s">
        <v>1721</v>
      </c>
      <c r="E961" s="115" t="s">
        <v>460</v>
      </c>
      <c r="G961" s="263" t="s">
        <v>523</v>
      </c>
      <c r="I961" s="40">
        <f>DCOUNT(自動集計シートその１!$A$3:$G$1003,自動集計シートその１!$G$3,C960:H961)</f>
        <v>0</v>
      </c>
    </row>
    <row r="962" spans="1:9" ht="24.75" customHeight="1" x14ac:dyDescent="0.15">
      <c r="A962" s="263"/>
      <c r="C962" s="263" t="s">
        <v>1766</v>
      </c>
      <c r="D962" s="20" t="s">
        <v>1768</v>
      </c>
      <c r="E962" s="20" t="s">
        <v>1771</v>
      </c>
      <c r="F962" s="20" t="s">
        <v>1771</v>
      </c>
      <c r="G962" s="20" t="s">
        <v>261</v>
      </c>
      <c r="H962" s="20" t="s">
        <v>261</v>
      </c>
      <c r="I962" s="40" t="s">
        <v>257</v>
      </c>
    </row>
    <row r="963" spans="1:9" ht="24.75" customHeight="1" x14ac:dyDescent="0.15">
      <c r="C963" s="263"/>
      <c r="D963" s="264" t="s">
        <v>1663</v>
      </c>
      <c r="E963" s="115" t="s">
        <v>460</v>
      </c>
      <c r="G963" s="263" t="s">
        <v>523</v>
      </c>
      <c r="I963" s="40">
        <f>DCOUNT(自動集計シートその１!$A$3:$G$1003,自動集計シートその１!$G$3,C962:H963)</f>
        <v>0</v>
      </c>
    </row>
    <row r="964" spans="1:9" ht="24.75" customHeight="1" x14ac:dyDescent="0.15">
      <c r="C964" s="263" t="s">
        <v>1766</v>
      </c>
      <c r="D964" s="20" t="s">
        <v>1768</v>
      </c>
      <c r="E964" s="20" t="s">
        <v>1771</v>
      </c>
      <c r="F964" s="20" t="s">
        <v>1771</v>
      </c>
      <c r="G964" s="20" t="s">
        <v>261</v>
      </c>
      <c r="H964" s="20" t="s">
        <v>261</v>
      </c>
      <c r="I964" s="40" t="s">
        <v>257</v>
      </c>
    </row>
    <row r="965" spans="1:9" ht="24.75" customHeight="1" x14ac:dyDescent="0.15">
      <c r="C965" s="263"/>
      <c r="D965" s="264" t="s">
        <v>1722</v>
      </c>
      <c r="E965" s="115" t="s">
        <v>460</v>
      </c>
      <c r="G965" s="263" t="s">
        <v>523</v>
      </c>
      <c r="I965" s="40">
        <f>DCOUNT(自動集計シートその１!$A$3:$G$1003,自動集計シートその１!$G$3,C964:H965)</f>
        <v>0</v>
      </c>
    </row>
    <row r="966" spans="1:9" ht="24.75" customHeight="1" x14ac:dyDescent="0.15">
      <c r="C966" s="263" t="s">
        <v>1766</v>
      </c>
      <c r="D966" s="20" t="s">
        <v>1768</v>
      </c>
      <c r="E966" s="20" t="s">
        <v>1771</v>
      </c>
      <c r="F966" s="20" t="s">
        <v>1771</v>
      </c>
      <c r="G966" s="20" t="s">
        <v>261</v>
      </c>
      <c r="H966" s="20" t="s">
        <v>261</v>
      </c>
      <c r="I966" s="40" t="s">
        <v>257</v>
      </c>
    </row>
    <row r="967" spans="1:9" ht="24.75" customHeight="1" x14ac:dyDescent="0.15">
      <c r="C967" s="263"/>
      <c r="D967" s="264" t="s">
        <v>1723</v>
      </c>
      <c r="E967" s="115" t="s">
        <v>460</v>
      </c>
      <c r="G967" s="263" t="s">
        <v>523</v>
      </c>
      <c r="I967" s="40">
        <f>DCOUNT(自動集計シートその１!$A$3:$G$1003,自動集計シートその１!$G$3,C966:H967)</f>
        <v>0</v>
      </c>
    </row>
    <row r="968" spans="1:9" ht="24.75" customHeight="1" x14ac:dyDescent="0.15">
      <c r="A968" s="263"/>
      <c r="C968" s="263" t="s">
        <v>1766</v>
      </c>
      <c r="D968" s="20" t="s">
        <v>1768</v>
      </c>
      <c r="E968" s="20" t="s">
        <v>1771</v>
      </c>
      <c r="F968" s="20" t="s">
        <v>1771</v>
      </c>
      <c r="G968" s="20" t="s">
        <v>261</v>
      </c>
      <c r="H968" s="20" t="s">
        <v>261</v>
      </c>
      <c r="I968" s="40" t="s">
        <v>257</v>
      </c>
    </row>
    <row r="969" spans="1:9" ht="24.75" customHeight="1" x14ac:dyDescent="0.15">
      <c r="C969" s="263"/>
      <c r="D969" s="264" t="s">
        <v>1724</v>
      </c>
      <c r="E969" s="115" t="s">
        <v>460</v>
      </c>
      <c r="G969" s="263" t="s">
        <v>523</v>
      </c>
      <c r="I969" s="40">
        <f>DCOUNT(自動集計シートその１!$A$3:$G$1003,自動集計シートその１!$G$3,C968:H969)</f>
        <v>0</v>
      </c>
    </row>
    <row r="970" spans="1:9" ht="24.75" customHeight="1" x14ac:dyDescent="0.15">
      <c r="C970" s="263" t="s">
        <v>1766</v>
      </c>
      <c r="D970" s="20" t="s">
        <v>1768</v>
      </c>
      <c r="E970" s="20" t="s">
        <v>1771</v>
      </c>
      <c r="F970" s="20" t="s">
        <v>1771</v>
      </c>
      <c r="G970" s="20" t="s">
        <v>261</v>
      </c>
      <c r="H970" s="20" t="s">
        <v>261</v>
      </c>
      <c r="I970" s="40" t="s">
        <v>257</v>
      </c>
    </row>
    <row r="971" spans="1:9" ht="24.75" customHeight="1" x14ac:dyDescent="0.15">
      <c r="C971" s="263"/>
      <c r="D971" s="264" t="s">
        <v>1725</v>
      </c>
      <c r="E971" s="115" t="s">
        <v>460</v>
      </c>
      <c r="G971" s="263" t="s">
        <v>523</v>
      </c>
      <c r="I971" s="40">
        <f>DCOUNT(自動集計シートその１!$A$3:$G$1003,自動集計シートその１!$G$3,C970:H971)</f>
        <v>0</v>
      </c>
    </row>
    <row r="972" spans="1:9" ht="24.75" customHeight="1" x14ac:dyDescent="0.15">
      <c r="C972" s="263" t="s">
        <v>1766</v>
      </c>
      <c r="D972" s="20" t="s">
        <v>1768</v>
      </c>
      <c r="E972" s="20" t="s">
        <v>1771</v>
      </c>
      <c r="F972" s="20" t="s">
        <v>1771</v>
      </c>
      <c r="G972" s="20" t="s">
        <v>261</v>
      </c>
      <c r="H972" s="20" t="s">
        <v>261</v>
      </c>
      <c r="I972" s="40" t="s">
        <v>257</v>
      </c>
    </row>
    <row r="973" spans="1:9" ht="24.75" customHeight="1" x14ac:dyDescent="0.15">
      <c r="C973" s="263"/>
      <c r="D973" s="264" t="s">
        <v>1726</v>
      </c>
      <c r="E973" s="115" t="s">
        <v>460</v>
      </c>
      <c r="G973" s="263" t="s">
        <v>523</v>
      </c>
      <c r="I973" s="40">
        <f>DCOUNT(自動集計シートその１!$A$3:$G$1003,自動集計シートその１!$G$3,C972:H973)</f>
        <v>0</v>
      </c>
    </row>
    <row r="974" spans="1:9" ht="24.75" customHeight="1" x14ac:dyDescent="0.15">
      <c r="A974" s="263"/>
      <c r="C974" s="263" t="s">
        <v>1766</v>
      </c>
      <c r="D974" s="20" t="s">
        <v>1768</v>
      </c>
      <c r="E974" s="20" t="s">
        <v>1771</v>
      </c>
      <c r="F974" s="20" t="s">
        <v>1771</v>
      </c>
      <c r="G974" s="20" t="s">
        <v>261</v>
      </c>
      <c r="H974" s="20" t="s">
        <v>261</v>
      </c>
      <c r="I974" s="40" t="s">
        <v>257</v>
      </c>
    </row>
    <row r="975" spans="1:9" ht="24.75" customHeight="1" x14ac:dyDescent="0.15">
      <c r="C975" s="263"/>
      <c r="D975" s="264" t="s">
        <v>1727</v>
      </c>
      <c r="E975" s="115" t="s">
        <v>460</v>
      </c>
      <c r="G975" s="263" t="s">
        <v>523</v>
      </c>
      <c r="I975" s="40">
        <f>DCOUNT(自動集計シートその１!$A$3:$G$1003,自動集計シートその１!$G$3,C974:H975)</f>
        <v>0</v>
      </c>
    </row>
    <row r="976" spans="1:9" ht="24.75" customHeight="1" x14ac:dyDescent="0.15">
      <c r="C976" s="263" t="s">
        <v>1766</v>
      </c>
      <c r="D976" s="20" t="s">
        <v>1768</v>
      </c>
      <c r="E976" s="20" t="s">
        <v>1771</v>
      </c>
      <c r="F976" s="20" t="s">
        <v>1771</v>
      </c>
      <c r="G976" s="20" t="s">
        <v>261</v>
      </c>
      <c r="H976" s="20" t="s">
        <v>261</v>
      </c>
      <c r="I976" s="40" t="s">
        <v>257</v>
      </c>
    </row>
    <row r="977" spans="1:9" ht="24.75" customHeight="1" x14ac:dyDescent="0.15">
      <c r="C977" s="263"/>
      <c r="D977" s="264" t="s">
        <v>1728</v>
      </c>
      <c r="E977" s="115" t="s">
        <v>460</v>
      </c>
      <c r="G977" s="263" t="s">
        <v>523</v>
      </c>
      <c r="I977" s="40">
        <f>DCOUNT(自動集計シートその１!$A$3:$G$1003,自動集計シートその１!$G$3,C976:H977)</f>
        <v>0</v>
      </c>
    </row>
    <row r="978" spans="1:9" ht="24.75" customHeight="1" x14ac:dyDescent="0.15">
      <c r="C978" s="263" t="s">
        <v>1766</v>
      </c>
      <c r="D978" s="20" t="s">
        <v>1768</v>
      </c>
      <c r="E978" s="20" t="s">
        <v>1771</v>
      </c>
      <c r="F978" s="20" t="s">
        <v>1771</v>
      </c>
      <c r="G978" s="20" t="s">
        <v>261</v>
      </c>
      <c r="H978" s="20" t="s">
        <v>261</v>
      </c>
      <c r="I978" s="40" t="s">
        <v>257</v>
      </c>
    </row>
    <row r="979" spans="1:9" ht="24.75" customHeight="1" x14ac:dyDescent="0.15">
      <c r="C979" s="263"/>
      <c r="D979" s="264" t="s">
        <v>1729</v>
      </c>
      <c r="E979" s="115" t="s">
        <v>460</v>
      </c>
      <c r="G979" s="263" t="s">
        <v>523</v>
      </c>
      <c r="I979" s="40">
        <f>DCOUNT(自動集計シートその１!$A$3:$G$1003,自動集計シートその１!$G$3,C978:H979)</f>
        <v>0</v>
      </c>
    </row>
    <row r="980" spans="1:9" ht="24.75" customHeight="1" x14ac:dyDescent="0.15">
      <c r="C980" s="263" t="s">
        <v>1766</v>
      </c>
      <c r="D980" s="20" t="s">
        <v>1768</v>
      </c>
      <c r="E980" s="20" t="s">
        <v>1771</v>
      </c>
      <c r="F980" s="20" t="s">
        <v>1771</v>
      </c>
      <c r="G980" s="20" t="s">
        <v>261</v>
      </c>
      <c r="H980" s="20" t="s">
        <v>261</v>
      </c>
      <c r="I980" s="40" t="s">
        <v>257</v>
      </c>
    </row>
    <row r="981" spans="1:9" ht="24.75" customHeight="1" x14ac:dyDescent="0.15">
      <c r="C981" s="226"/>
      <c r="D981" s="264" t="s">
        <v>1659</v>
      </c>
      <c r="E981" s="115" t="s">
        <v>1672</v>
      </c>
      <c r="G981" s="40" t="s">
        <v>757</v>
      </c>
      <c r="I981" s="40">
        <f>DCOUNT(自動集計シートその１!$A$3:$G$1003,自動集計シートその１!$G$3,C980:H981)</f>
        <v>0</v>
      </c>
    </row>
    <row r="982" spans="1:9" ht="24.75" customHeight="1" x14ac:dyDescent="0.15">
      <c r="A982" s="230"/>
      <c r="B982" s="237"/>
      <c r="C982" s="263" t="s">
        <v>1766</v>
      </c>
      <c r="D982" s="20" t="s">
        <v>1768</v>
      </c>
      <c r="E982" s="20" t="s">
        <v>1771</v>
      </c>
      <c r="F982" s="20" t="s">
        <v>1771</v>
      </c>
      <c r="G982" s="20" t="s">
        <v>261</v>
      </c>
      <c r="H982" s="20" t="s">
        <v>261</v>
      </c>
      <c r="I982" s="40" t="s">
        <v>257</v>
      </c>
    </row>
    <row r="983" spans="1:9" ht="24.75" customHeight="1" x14ac:dyDescent="0.15">
      <c r="C983" s="226"/>
      <c r="D983" s="264" t="s">
        <v>1660</v>
      </c>
      <c r="E983" s="115" t="s">
        <v>1672</v>
      </c>
      <c r="G983" s="40" t="s">
        <v>3</v>
      </c>
      <c r="I983" s="40">
        <f>DCOUNT(自動集計シートその１!$A$3:$G$1003,自動集計シートその１!$G$3,C982:H983)</f>
        <v>0</v>
      </c>
    </row>
    <row r="984" spans="1:9" ht="24.75" customHeight="1" x14ac:dyDescent="0.15">
      <c r="C984" s="263" t="s">
        <v>1766</v>
      </c>
      <c r="D984" s="20" t="s">
        <v>1768</v>
      </c>
      <c r="E984" s="20" t="s">
        <v>1771</v>
      </c>
      <c r="F984" s="20" t="s">
        <v>1771</v>
      </c>
      <c r="G984" s="20" t="s">
        <v>261</v>
      </c>
      <c r="H984" s="20" t="s">
        <v>261</v>
      </c>
      <c r="I984" s="40" t="s">
        <v>257</v>
      </c>
    </row>
    <row r="985" spans="1:9" ht="24.75" customHeight="1" x14ac:dyDescent="0.15">
      <c r="C985" s="226"/>
      <c r="D985" s="264" t="s">
        <v>1662</v>
      </c>
      <c r="E985" s="115" t="s">
        <v>1672</v>
      </c>
      <c r="G985" s="40" t="s">
        <v>757</v>
      </c>
      <c r="I985" s="40">
        <f>DCOUNT(自動集計シートその１!$A$3:$G$1003,自動集計シートその１!$G$3,C984:H985)</f>
        <v>0</v>
      </c>
    </row>
    <row r="986" spans="1:9" ht="24.75" customHeight="1" x14ac:dyDescent="0.15">
      <c r="A986"/>
      <c r="B986"/>
      <c r="C986" s="263" t="s">
        <v>1766</v>
      </c>
      <c r="D986" s="20" t="s">
        <v>1768</v>
      </c>
      <c r="E986" s="20" t="s">
        <v>1771</v>
      </c>
      <c r="F986" s="20" t="s">
        <v>1771</v>
      </c>
      <c r="G986" s="20" t="s">
        <v>261</v>
      </c>
      <c r="H986" s="20" t="s">
        <v>261</v>
      </c>
      <c r="I986" s="40" t="s">
        <v>257</v>
      </c>
    </row>
    <row r="987" spans="1:9" ht="24.75" customHeight="1" x14ac:dyDescent="0.15">
      <c r="C987" s="226"/>
      <c r="D987" s="264" t="s">
        <v>1663</v>
      </c>
      <c r="E987" s="115" t="s">
        <v>1672</v>
      </c>
      <c r="G987" s="40" t="s">
        <v>3</v>
      </c>
      <c r="I987" s="40">
        <f>DCOUNT(自動集計シートその１!$A$3:$G$1003,自動集計シートその１!$G$3,C986:H987)</f>
        <v>0</v>
      </c>
    </row>
    <row r="988" spans="1:9" ht="24.75" customHeight="1" x14ac:dyDescent="0.15">
      <c r="A988" s="230"/>
      <c r="B988" s="237"/>
      <c r="C988" s="263" t="s">
        <v>1766</v>
      </c>
      <c r="D988" s="20" t="s">
        <v>1768</v>
      </c>
      <c r="E988" s="20" t="s">
        <v>1771</v>
      </c>
      <c r="F988" s="20" t="s">
        <v>1773</v>
      </c>
      <c r="G988" s="20" t="s">
        <v>261</v>
      </c>
      <c r="H988" s="20" t="s">
        <v>261</v>
      </c>
      <c r="I988" s="40" t="s">
        <v>257</v>
      </c>
    </row>
    <row r="989" spans="1:9" ht="24.75" customHeight="1" x14ac:dyDescent="0.15">
      <c r="C989" s="226"/>
      <c r="D989" s="264" t="s">
        <v>1665</v>
      </c>
      <c r="E989" s="115" t="s">
        <v>1672</v>
      </c>
      <c r="G989" s="40" t="s">
        <v>3</v>
      </c>
      <c r="I989" s="40">
        <f>DCOUNT(自動集計シートその１!$A$3:$G$1003,自動集計シートその１!$G$3,C988:H989)</f>
        <v>0</v>
      </c>
    </row>
    <row r="990" spans="1:9" ht="24.75" customHeight="1" x14ac:dyDescent="0.15">
      <c r="C990" s="263" t="s">
        <v>1766</v>
      </c>
      <c r="D990" s="20" t="s">
        <v>1768</v>
      </c>
      <c r="E990" s="20" t="s">
        <v>1771</v>
      </c>
      <c r="F990" s="20" t="s">
        <v>1771</v>
      </c>
      <c r="G990" s="20" t="s">
        <v>261</v>
      </c>
      <c r="H990" s="20" t="s">
        <v>261</v>
      </c>
      <c r="I990" s="40" t="s">
        <v>257</v>
      </c>
    </row>
    <row r="991" spans="1:9" ht="24.75" customHeight="1" x14ac:dyDescent="0.15">
      <c r="C991" s="226"/>
      <c r="D991" s="264" t="s">
        <v>1666</v>
      </c>
      <c r="E991" s="115" t="s">
        <v>1672</v>
      </c>
      <c r="G991" s="40" t="s">
        <v>757</v>
      </c>
      <c r="I991" s="40">
        <f>DCOUNT(自動集計シートその１!$A$3:$G$1003,自動集計シートその１!$G$3,C990:H991)</f>
        <v>0</v>
      </c>
    </row>
    <row r="992" spans="1:9" ht="24.75" customHeight="1" x14ac:dyDescent="0.15">
      <c r="C992" s="263" t="s">
        <v>1766</v>
      </c>
      <c r="D992" s="20" t="s">
        <v>1768</v>
      </c>
      <c r="E992" s="20" t="s">
        <v>1771</v>
      </c>
      <c r="F992" s="20" t="s">
        <v>1771</v>
      </c>
      <c r="G992" s="20" t="s">
        <v>261</v>
      </c>
      <c r="H992" s="20" t="s">
        <v>261</v>
      </c>
      <c r="I992" s="40" t="s">
        <v>257</v>
      </c>
    </row>
    <row r="993" spans="1:9" ht="24.75" customHeight="1" x14ac:dyDescent="0.15">
      <c r="C993" s="226"/>
      <c r="D993" s="264" t="s">
        <v>1668</v>
      </c>
      <c r="E993" s="115" t="s">
        <v>1672</v>
      </c>
      <c r="G993" s="40" t="s">
        <v>757</v>
      </c>
      <c r="I993" s="40">
        <f>DCOUNT(自動集計シートその１!$A$3:$G$1003,自動集計シートその１!$G$3,C992:H993)</f>
        <v>0</v>
      </c>
    </row>
    <row r="994" spans="1:9" ht="24.75" customHeight="1" x14ac:dyDescent="0.15">
      <c r="C994" s="263" t="s">
        <v>1766</v>
      </c>
      <c r="D994" s="20" t="s">
        <v>1768</v>
      </c>
      <c r="E994" s="20" t="s">
        <v>1771</v>
      </c>
      <c r="F994" s="20" t="s">
        <v>1771</v>
      </c>
      <c r="G994" s="20" t="s">
        <v>261</v>
      </c>
      <c r="H994" s="20" t="s">
        <v>261</v>
      </c>
      <c r="I994" s="40" t="s">
        <v>257</v>
      </c>
    </row>
    <row r="995" spans="1:9" ht="24.75" customHeight="1" x14ac:dyDescent="0.15">
      <c r="C995" s="226"/>
      <c r="D995" s="264" t="s">
        <v>1669</v>
      </c>
      <c r="E995" s="115" t="s">
        <v>1672</v>
      </c>
      <c r="G995" s="40" t="s">
        <v>757</v>
      </c>
      <c r="I995" s="40">
        <f>DCOUNT(自動集計シートその１!$A$3:$G$1003,自動集計シートその１!$G$3,C994:H995)</f>
        <v>0</v>
      </c>
    </row>
    <row r="996" spans="1:9" ht="24.75" customHeight="1" x14ac:dyDescent="0.15">
      <c r="C996" s="263"/>
      <c r="D996" s="233"/>
      <c r="E996" s="234"/>
      <c r="F996" s="234"/>
      <c r="G996" s="263"/>
    </row>
    <row r="997" spans="1:9" ht="24.75" customHeight="1" x14ac:dyDescent="0.15">
      <c r="A997" s="231" t="s">
        <v>1553</v>
      </c>
      <c r="B997" s="235" t="s">
        <v>1261</v>
      </c>
      <c r="C997" s="263"/>
      <c r="D997" s="40" t="s">
        <v>256</v>
      </c>
      <c r="E997" s="234"/>
      <c r="F997" s="234"/>
      <c r="G997" s="263"/>
      <c r="I997" s="40">
        <f>SUM(I526:I996)</f>
        <v>0</v>
      </c>
    </row>
    <row r="998" spans="1:9" ht="24.75" customHeight="1" x14ac:dyDescent="0.15">
      <c r="A998" s="40" t="s">
        <v>485</v>
      </c>
      <c r="C998" s="263"/>
      <c r="D998" s="233"/>
      <c r="E998" s="234"/>
      <c r="F998" s="234"/>
      <c r="G998" s="263"/>
    </row>
    <row r="999" spans="1:9" ht="24.75" customHeight="1" x14ac:dyDescent="0.15">
      <c r="C999" s="263"/>
      <c r="D999" s="233"/>
      <c r="E999" s="234"/>
      <c r="F999" s="234"/>
      <c r="G999" s="263"/>
    </row>
    <row r="1000" spans="1:9" ht="24.75" customHeight="1" x14ac:dyDescent="0.15">
      <c r="A1000" s="205" t="s">
        <v>730</v>
      </c>
      <c r="B1000" s="114" t="s">
        <v>379</v>
      </c>
      <c r="C1000" s="263" t="s">
        <v>1766</v>
      </c>
      <c r="D1000" s="20" t="s">
        <v>1768</v>
      </c>
      <c r="E1000" s="20" t="s">
        <v>1771</v>
      </c>
      <c r="F1000" s="20" t="s">
        <v>1771</v>
      </c>
      <c r="G1000" s="20" t="s">
        <v>261</v>
      </c>
      <c r="H1000" s="20" t="s">
        <v>261</v>
      </c>
      <c r="I1000" s="40" t="s">
        <v>257</v>
      </c>
    </row>
    <row r="1001" spans="1:9" ht="24.75" customHeight="1" x14ac:dyDescent="0.15">
      <c r="A1001" s="40" t="s">
        <v>1158</v>
      </c>
      <c r="C1001" s="263"/>
      <c r="D1001" s="117" t="s">
        <v>731</v>
      </c>
      <c r="E1001" s="115" t="s">
        <v>513</v>
      </c>
      <c r="F1001" s="115" t="s">
        <v>514</v>
      </c>
      <c r="G1001" s="40" t="s">
        <v>523</v>
      </c>
      <c r="I1001" s="40">
        <f>DCOUNT(自動集計シートその１!$A$3:$G$1003,自動集計シートその１!$G$3,C1000:H1001)</f>
        <v>0</v>
      </c>
    </row>
    <row r="1002" spans="1:9" ht="24.75" customHeight="1" x14ac:dyDescent="0.15">
      <c r="C1002" s="263" t="s">
        <v>1766</v>
      </c>
      <c r="D1002" s="20" t="s">
        <v>1768</v>
      </c>
      <c r="E1002" s="20" t="s">
        <v>1771</v>
      </c>
      <c r="F1002" s="20" t="s">
        <v>1771</v>
      </c>
      <c r="G1002" s="20" t="s">
        <v>261</v>
      </c>
      <c r="H1002" s="20" t="s">
        <v>261</v>
      </c>
      <c r="I1002" s="40" t="s">
        <v>257</v>
      </c>
    </row>
    <row r="1003" spans="1:9" ht="24.75" customHeight="1" x14ac:dyDescent="0.15">
      <c r="C1003" s="263"/>
      <c r="D1003" s="117" t="s">
        <v>1206</v>
      </c>
      <c r="E1003" s="115" t="s">
        <v>513</v>
      </c>
      <c r="F1003" s="115" t="s">
        <v>514</v>
      </c>
      <c r="G1003" s="40" t="s">
        <v>523</v>
      </c>
      <c r="I1003" s="40">
        <f>DCOUNT(自動集計シートその１!$A$3:$G$1003,自動集計シートその１!$G$3,C1002:H1003)</f>
        <v>0</v>
      </c>
    </row>
    <row r="1004" spans="1:9" ht="24.75" customHeight="1" x14ac:dyDescent="0.15">
      <c r="C1004" s="263" t="s">
        <v>1766</v>
      </c>
      <c r="D1004" s="20" t="s">
        <v>1768</v>
      </c>
      <c r="E1004" s="20" t="s">
        <v>1771</v>
      </c>
      <c r="F1004" s="20" t="s">
        <v>1773</v>
      </c>
      <c r="G1004" s="20" t="s">
        <v>261</v>
      </c>
      <c r="H1004" s="20" t="s">
        <v>261</v>
      </c>
      <c r="I1004" s="40" t="s">
        <v>257</v>
      </c>
    </row>
    <row r="1005" spans="1:9" ht="24.75" customHeight="1" x14ac:dyDescent="0.15">
      <c r="C1005" s="263"/>
      <c r="D1005" s="117" t="s">
        <v>1174</v>
      </c>
      <c r="E1005" s="115" t="s">
        <v>513</v>
      </c>
      <c r="F1005" s="115" t="s">
        <v>514</v>
      </c>
      <c r="G1005" s="40" t="s">
        <v>523</v>
      </c>
      <c r="I1005" s="40">
        <f>DCOUNT(自動集計シートその１!$A$3:$G$1003,自動集計シートその１!$G$3,C1004:H1005)</f>
        <v>0</v>
      </c>
    </row>
    <row r="1006" spans="1:9" ht="24.75" customHeight="1" x14ac:dyDescent="0.15">
      <c r="C1006" s="263" t="s">
        <v>1766</v>
      </c>
      <c r="D1006" s="20" t="s">
        <v>1768</v>
      </c>
      <c r="E1006" s="20" t="s">
        <v>1771</v>
      </c>
      <c r="F1006" s="20" t="s">
        <v>1771</v>
      </c>
      <c r="G1006" s="20" t="s">
        <v>261</v>
      </c>
      <c r="H1006" s="20" t="s">
        <v>261</v>
      </c>
      <c r="I1006" s="40" t="s">
        <v>257</v>
      </c>
    </row>
    <row r="1007" spans="1:9" ht="24.75" customHeight="1" x14ac:dyDescent="0.15">
      <c r="C1007" s="263"/>
      <c r="D1007" s="117" t="s">
        <v>1175</v>
      </c>
      <c r="E1007" s="115" t="s">
        <v>513</v>
      </c>
      <c r="F1007" s="115" t="s">
        <v>514</v>
      </c>
      <c r="G1007" s="40" t="s">
        <v>756</v>
      </c>
      <c r="I1007" s="40">
        <f>DCOUNT(自動集計シートその１!$A$3:$G$1003,自動集計シートその１!$G$3,C1006:H1007)</f>
        <v>0</v>
      </c>
    </row>
    <row r="1008" spans="1:9" ht="24.75" customHeight="1" x14ac:dyDescent="0.15">
      <c r="C1008" s="263" t="s">
        <v>1766</v>
      </c>
      <c r="D1008" s="20" t="s">
        <v>1768</v>
      </c>
      <c r="E1008" s="20" t="s">
        <v>1771</v>
      </c>
      <c r="F1008" s="20" t="s">
        <v>1771</v>
      </c>
      <c r="G1008" s="20" t="s">
        <v>261</v>
      </c>
      <c r="H1008" s="20" t="s">
        <v>261</v>
      </c>
      <c r="I1008" s="40" t="s">
        <v>257</v>
      </c>
    </row>
    <row r="1009" spans="1:9" ht="24.75" customHeight="1" x14ac:dyDescent="0.15">
      <c r="C1009" s="263"/>
      <c r="D1009" s="117" t="s">
        <v>1176</v>
      </c>
      <c r="E1009" s="115" t="s">
        <v>513</v>
      </c>
      <c r="F1009" s="115" t="s">
        <v>514</v>
      </c>
      <c r="G1009" s="40" t="s">
        <v>756</v>
      </c>
      <c r="I1009" s="40">
        <f>DCOUNT(自動集計シートその１!$A$3:$G$1003,自動集計シートその１!$G$3,C1008:H1009)</f>
        <v>0</v>
      </c>
    </row>
    <row r="1010" spans="1:9" ht="24.75" customHeight="1" x14ac:dyDescent="0.15">
      <c r="C1010" s="263" t="s">
        <v>1766</v>
      </c>
      <c r="D1010" s="20" t="s">
        <v>1768</v>
      </c>
      <c r="E1010" s="20" t="s">
        <v>1771</v>
      </c>
      <c r="F1010" s="20" t="s">
        <v>1771</v>
      </c>
      <c r="G1010" s="20" t="s">
        <v>261</v>
      </c>
      <c r="H1010" s="20" t="s">
        <v>261</v>
      </c>
      <c r="I1010" s="40" t="s">
        <v>257</v>
      </c>
    </row>
    <row r="1011" spans="1:9" ht="24.75" customHeight="1" x14ac:dyDescent="0.15">
      <c r="A1011" s="114"/>
      <c r="C1011" s="263"/>
      <c r="D1011" s="117" t="s">
        <v>1177</v>
      </c>
      <c r="E1011" s="115" t="s">
        <v>513</v>
      </c>
      <c r="F1011" s="115" t="s">
        <v>514</v>
      </c>
      <c r="G1011" s="40" t="s">
        <v>756</v>
      </c>
      <c r="I1011" s="40">
        <f>DCOUNT(自動集計シートその１!$A$3:$G$1003,自動集計シートその１!$G$3,C1010:H1011)</f>
        <v>0</v>
      </c>
    </row>
    <row r="1012" spans="1:9" ht="24.75" customHeight="1" x14ac:dyDescent="0.15">
      <c r="A1012" s="114"/>
      <c r="C1012" s="263" t="s">
        <v>1766</v>
      </c>
      <c r="D1012" s="20" t="s">
        <v>1768</v>
      </c>
      <c r="E1012" s="20" t="s">
        <v>1771</v>
      </c>
      <c r="F1012" s="20" t="s">
        <v>1771</v>
      </c>
      <c r="G1012" s="20" t="s">
        <v>261</v>
      </c>
      <c r="H1012" s="20" t="s">
        <v>261</v>
      </c>
      <c r="I1012" s="40" t="s">
        <v>257</v>
      </c>
    </row>
    <row r="1013" spans="1:9" ht="24.75" customHeight="1" x14ac:dyDescent="0.15">
      <c r="A1013" s="114"/>
      <c r="C1013" s="263"/>
      <c r="D1013" s="117" t="s">
        <v>1178</v>
      </c>
      <c r="E1013" s="115" t="s">
        <v>513</v>
      </c>
      <c r="F1013" s="115" t="s">
        <v>514</v>
      </c>
      <c r="G1013" s="40" t="s">
        <v>756</v>
      </c>
      <c r="I1013" s="40">
        <f>DCOUNT(自動集計シートその１!$A$3:$G$1003,自動集計シートその１!$G$3,C1012:H1013)</f>
        <v>0</v>
      </c>
    </row>
    <row r="1014" spans="1:9" ht="24.75" customHeight="1" x14ac:dyDescent="0.15">
      <c r="A1014" s="114"/>
      <c r="C1014" s="263" t="s">
        <v>1766</v>
      </c>
      <c r="D1014" s="20" t="s">
        <v>1768</v>
      </c>
      <c r="E1014" s="20" t="s">
        <v>1771</v>
      </c>
      <c r="F1014" s="20" t="s">
        <v>1773</v>
      </c>
      <c r="G1014" s="20" t="s">
        <v>261</v>
      </c>
      <c r="H1014" s="20" t="s">
        <v>261</v>
      </c>
      <c r="I1014" s="40" t="s">
        <v>257</v>
      </c>
    </row>
    <row r="1015" spans="1:9" ht="24.75" customHeight="1" x14ac:dyDescent="0.15">
      <c r="A1015" s="114"/>
      <c r="C1015" s="263"/>
      <c r="D1015" s="117" t="s">
        <v>1179</v>
      </c>
      <c r="E1015" s="115" t="s">
        <v>513</v>
      </c>
      <c r="F1015" s="115" t="s">
        <v>514</v>
      </c>
      <c r="G1015" s="40" t="s">
        <v>754</v>
      </c>
      <c r="I1015" s="40">
        <f>DCOUNT(自動集計シートその１!$A$3:$G$1003,自動集計シートその１!$G$3,C1014:H1015)</f>
        <v>0</v>
      </c>
    </row>
    <row r="1016" spans="1:9" ht="24.75" customHeight="1" x14ac:dyDescent="0.15">
      <c r="A1016" s="114"/>
      <c r="C1016" s="263" t="s">
        <v>1766</v>
      </c>
      <c r="D1016" s="20" t="s">
        <v>1768</v>
      </c>
      <c r="E1016" s="20" t="s">
        <v>1771</v>
      </c>
      <c r="F1016" s="20" t="s">
        <v>1771</v>
      </c>
      <c r="G1016" s="20" t="s">
        <v>261</v>
      </c>
      <c r="H1016" s="20" t="s">
        <v>261</v>
      </c>
      <c r="I1016" s="40" t="s">
        <v>257</v>
      </c>
    </row>
    <row r="1017" spans="1:9" ht="24.75" customHeight="1" x14ac:dyDescent="0.15">
      <c r="A1017" s="114"/>
      <c r="C1017" s="263"/>
      <c r="D1017" s="117" t="s">
        <v>1180</v>
      </c>
      <c r="E1017" s="115" t="s">
        <v>513</v>
      </c>
      <c r="F1017" s="115" t="s">
        <v>514</v>
      </c>
      <c r="G1017" s="40" t="s">
        <v>756</v>
      </c>
      <c r="I1017" s="40">
        <f>DCOUNT(自動集計シートその１!$A$3:$G$1003,自動集計シートその１!$G$3,C1016:H1017)</f>
        <v>0</v>
      </c>
    </row>
    <row r="1018" spans="1:9" ht="24.75" customHeight="1" x14ac:dyDescent="0.15">
      <c r="A1018" s="114"/>
      <c r="C1018" s="263" t="s">
        <v>1766</v>
      </c>
      <c r="D1018" s="20" t="s">
        <v>1768</v>
      </c>
      <c r="E1018" s="20" t="s">
        <v>1771</v>
      </c>
      <c r="F1018" s="20" t="s">
        <v>1771</v>
      </c>
      <c r="G1018" s="20" t="s">
        <v>261</v>
      </c>
      <c r="H1018" s="20" t="s">
        <v>261</v>
      </c>
      <c r="I1018" s="40" t="s">
        <v>257</v>
      </c>
    </row>
    <row r="1019" spans="1:9" ht="24.75" customHeight="1" x14ac:dyDescent="0.15">
      <c r="A1019" s="114"/>
      <c r="C1019" s="263"/>
      <c r="D1019" s="117" t="s">
        <v>1181</v>
      </c>
      <c r="E1019" s="115" t="s">
        <v>513</v>
      </c>
      <c r="F1019" s="115" t="s">
        <v>514</v>
      </c>
      <c r="G1019" s="40" t="s">
        <v>754</v>
      </c>
      <c r="I1019" s="40">
        <f>DCOUNT(自動集計シートその１!$A$3:$G$1003,自動集計シートその１!$G$3,C1018:H1019)</f>
        <v>0</v>
      </c>
    </row>
    <row r="1020" spans="1:9" ht="24.75" customHeight="1" x14ac:dyDescent="0.15">
      <c r="A1020" s="114"/>
      <c r="C1020" s="263" t="s">
        <v>1766</v>
      </c>
      <c r="D1020" s="20" t="s">
        <v>1768</v>
      </c>
      <c r="E1020" s="20" t="s">
        <v>1771</v>
      </c>
      <c r="F1020" s="20" t="s">
        <v>1771</v>
      </c>
      <c r="G1020" s="20" t="s">
        <v>261</v>
      </c>
      <c r="H1020" s="20" t="s">
        <v>261</v>
      </c>
      <c r="I1020" s="40" t="s">
        <v>257</v>
      </c>
    </row>
    <row r="1021" spans="1:9" ht="24.75" customHeight="1" x14ac:dyDescent="0.15">
      <c r="A1021" s="114"/>
      <c r="C1021" s="263"/>
      <c r="D1021" s="117" t="s">
        <v>1182</v>
      </c>
      <c r="E1021" s="115" t="s">
        <v>513</v>
      </c>
      <c r="F1021" s="115" t="s">
        <v>514</v>
      </c>
      <c r="G1021" s="40" t="s">
        <v>756</v>
      </c>
      <c r="I1021" s="40">
        <f>DCOUNT(自動集計シートその１!$A$3:$G$1003,自動集計シートその１!$G$3,C1020:H1021)</f>
        <v>0</v>
      </c>
    </row>
    <row r="1022" spans="1:9" ht="24.75" customHeight="1" x14ac:dyDescent="0.15">
      <c r="A1022" s="114"/>
      <c r="C1022" s="263" t="s">
        <v>1766</v>
      </c>
      <c r="D1022" s="20" t="s">
        <v>1768</v>
      </c>
      <c r="E1022" s="20" t="s">
        <v>1771</v>
      </c>
      <c r="F1022" s="20" t="s">
        <v>1771</v>
      </c>
      <c r="G1022" s="20" t="s">
        <v>261</v>
      </c>
      <c r="H1022" s="20" t="s">
        <v>261</v>
      </c>
      <c r="I1022" s="40" t="s">
        <v>257</v>
      </c>
    </row>
    <row r="1023" spans="1:9" ht="24.75" customHeight="1" x14ac:dyDescent="0.15">
      <c r="A1023" s="114"/>
      <c r="C1023" s="263"/>
      <c r="D1023" s="117" t="s">
        <v>1183</v>
      </c>
      <c r="E1023" s="115" t="s">
        <v>513</v>
      </c>
      <c r="F1023" s="115" t="s">
        <v>514</v>
      </c>
      <c r="G1023" s="40" t="s">
        <v>754</v>
      </c>
      <c r="I1023" s="40">
        <f>DCOUNT(自動集計シートその１!$A$3:$G$1003,自動集計シートその１!$G$3,C1022:H1023)</f>
        <v>0</v>
      </c>
    </row>
    <row r="1024" spans="1:9" ht="24.75" customHeight="1" x14ac:dyDescent="0.15">
      <c r="A1024" s="114"/>
      <c r="C1024" s="263" t="s">
        <v>1766</v>
      </c>
      <c r="D1024" s="20" t="s">
        <v>1768</v>
      </c>
      <c r="E1024" s="20" t="s">
        <v>1771</v>
      </c>
      <c r="F1024" s="20" t="s">
        <v>1771</v>
      </c>
      <c r="G1024" s="20" t="s">
        <v>261</v>
      </c>
      <c r="H1024" s="20" t="s">
        <v>261</v>
      </c>
      <c r="I1024" s="40" t="s">
        <v>257</v>
      </c>
    </row>
    <row r="1025" spans="1:12" ht="24.75" customHeight="1" x14ac:dyDescent="0.15">
      <c r="A1025" s="114"/>
      <c r="C1025" s="263"/>
      <c r="D1025" s="117" t="s">
        <v>1184</v>
      </c>
      <c r="E1025" s="115" t="s">
        <v>513</v>
      </c>
      <c r="F1025" s="115" t="s">
        <v>514</v>
      </c>
      <c r="G1025" s="40" t="s">
        <v>756</v>
      </c>
      <c r="I1025" s="40">
        <f>DCOUNT(自動集計シートその１!$A$3:$G$1003,自動集計シートその１!$G$3,C1024:H1025)</f>
        <v>0</v>
      </c>
    </row>
    <row r="1026" spans="1:12" ht="24.75" customHeight="1" x14ac:dyDescent="0.15">
      <c r="A1026" s="114"/>
      <c r="C1026" s="263" t="s">
        <v>1766</v>
      </c>
      <c r="D1026" s="20" t="s">
        <v>1768</v>
      </c>
      <c r="E1026" s="20" t="s">
        <v>1771</v>
      </c>
      <c r="F1026" s="20" t="s">
        <v>1771</v>
      </c>
      <c r="G1026" s="20" t="s">
        <v>261</v>
      </c>
      <c r="H1026" s="20" t="s">
        <v>261</v>
      </c>
      <c r="I1026" s="40" t="s">
        <v>257</v>
      </c>
    </row>
    <row r="1027" spans="1:12" ht="24.75" customHeight="1" x14ac:dyDescent="0.15">
      <c r="C1027" s="263"/>
      <c r="D1027" s="117" t="s">
        <v>1185</v>
      </c>
      <c r="E1027" s="115" t="s">
        <v>513</v>
      </c>
      <c r="F1027" s="115" t="s">
        <v>514</v>
      </c>
      <c r="G1027" s="40" t="s">
        <v>754</v>
      </c>
      <c r="I1027" s="40">
        <f>DCOUNT(自動集計シートその１!$A$3:$G$1003,自動集計シートその１!$G$3,C1026:H1027)</f>
        <v>0</v>
      </c>
    </row>
    <row r="1028" spans="1:12" ht="24.75" customHeight="1" x14ac:dyDescent="0.15">
      <c r="C1028" s="263" t="s">
        <v>1766</v>
      </c>
      <c r="D1028" s="20" t="s">
        <v>1768</v>
      </c>
      <c r="E1028" s="20" t="s">
        <v>1771</v>
      </c>
      <c r="F1028" s="20" t="s">
        <v>1771</v>
      </c>
      <c r="G1028" s="20" t="s">
        <v>261</v>
      </c>
      <c r="H1028" s="20" t="s">
        <v>261</v>
      </c>
      <c r="I1028" s="40" t="s">
        <v>257</v>
      </c>
    </row>
    <row r="1029" spans="1:12" ht="24.75" customHeight="1" x14ac:dyDescent="0.15">
      <c r="C1029" s="263"/>
      <c r="D1029" s="117" t="s">
        <v>1186</v>
      </c>
      <c r="E1029" s="115" t="s">
        <v>513</v>
      </c>
      <c r="F1029" s="115" t="s">
        <v>514</v>
      </c>
      <c r="G1029" s="40" t="s">
        <v>756</v>
      </c>
      <c r="I1029" s="40">
        <f>DCOUNT(自動集計シートその１!$A$3:$G$1003,自動集計シートその１!$G$3,C1028:H1029)</f>
        <v>0</v>
      </c>
    </row>
    <row r="1030" spans="1:12" ht="24.75" customHeight="1" x14ac:dyDescent="0.15">
      <c r="A1030" s="205" t="s">
        <v>945</v>
      </c>
      <c r="B1030" s="114" t="s">
        <v>379</v>
      </c>
      <c r="C1030" s="263" t="s">
        <v>1766</v>
      </c>
      <c r="D1030" s="20" t="s">
        <v>1768</v>
      </c>
      <c r="E1030" s="20" t="s">
        <v>1773</v>
      </c>
      <c r="F1030" s="20" t="s">
        <v>1771</v>
      </c>
      <c r="G1030" s="20" t="s">
        <v>261</v>
      </c>
      <c r="H1030" s="20" t="s">
        <v>261</v>
      </c>
      <c r="I1030" s="40" t="s">
        <v>257</v>
      </c>
    </row>
    <row r="1031" spans="1:12" ht="24.75" customHeight="1" x14ac:dyDescent="0.15">
      <c r="A1031" s="40" t="s">
        <v>1158</v>
      </c>
      <c r="C1031" s="263"/>
      <c r="D1031" s="117" t="s">
        <v>842</v>
      </c>
      <c r="E1031" s="115" t="s">
        <v>513</v>
      </c>
      <c r="F1031" s="115" t="s">
        <v>514</v>
      </c>
      <c r="G1031" s="40" t="s">
        <v>523</v>
      </c>
      <c r="I1031" s="40">
        <f>DCOUNT(自動集計シートその１!$A$3:$G$1003,自動集計シートその１!$G$3,C1030:H1031)</f>
        <v>0</v>
      </c>
    </row>
    <row r="1032" spans="1:12" ht="24.75" customHeight="1" x14ac:dyDescent="0.15">
      <c r="C1032" s="263" t="s">
        <v>1766</v>
      </c>
      <c r="D1032" s="20" t="s">
        <v>1768</v>
      </c>
      <c r="E1032" s="20" t="s">
        <v>1771</v>
      </c>
      <c r="F1032" s="20" t="s">
        <v>1771</v>
      </c>
      <c r="G1032" s="20" t="s">
        <v>261</v>
      </c>
      <c r="H1032" s="20" t="s">
        <v>261</v>
      </c>
      <c r="I1032" s="40" t="s">
        <v>257</v>
      </c>
    </row>
    <row r="1033" spans="1:12" ht="24.75" customHeight="1" x14ac:dyDescent="0.15">
      <c r="C1033" s="263"/>
      <c r="D1033" s="117" t="s">
        <v>950</v>
      </c>
      <c r="E1033" s="115" t="s">
        <v>513</v>
      </c>
      <c r="F1033" s="115" t="s">
        <v>514</v>
      </c>
      <c r="G1033" s="40" t="s">
        <v>523</v>
      </c>
      <c r="I1033" s="40">
        <f>DCOUNT(自動集計シートその１!$A$3:$G$1003,自動集計シートその１!$G$3,C1032:H1033)</f>
        <v>0</v>
      </c>
    </row>
    <row r="1034" spans="1:12" ht="24.75" customHeight="1" x14ac:dyDescent="0.15">
      <c r="C1034" s="263" t="s">
        <v>1766</v>
      </c>
      <c r="D1034" s="20" t="s">
        <v>1768</v>
      </c>
      <c r="E1034" s="20" t="s">
        <v>1771</v>
      </c>
      <c r="F1034" s="20" t="s">
        <v>1771</v>
      </c>
      <c r="G1034" s="20" t="s">
        <v>261</v>
      </c>
      <c r="H1034" s="20" t="s">
        <v>261</v>
      </c>
      <c r="I1034" s="40" t="s">
        <v>257</v>
      </c>
    </row>
    <row r="1035" spans="1:12" ht="24.75" customHeight="1" x14ac:dyDescent="0.15">
      <c r="C1035" s="263"/>
      <c r="D1035" s="117" t="s">
        <v>951</v>
      </c>
      <c r="E1035" s="115" t="s">
        <v>513</v>
      </c>
      <c r="F1035" s="115" t="s">
        <v>514</v>
      </c>
      <c r="G1035" s="40" t="s">
        <v>523</v>
      </c>
      <c r="I1035" s="40">
        <f>DCOUNT(自動集計シートその１!$A$3:$G$1003,自動集計シートその１!$G$3,C1034:H1035)</f>
        <v>0</v>
      </c>
    </row>
    <row r="1036" spans="1:12" ht="24.75" customHeight="1" x14ac:dyDescent="0.15">
      <c r="C1036" s="263" t="s">
        <v>1766</v>
      </c>
      <c r="D1036" s="20" t="s">
        <v>1768</v>
      </c>
      <c r="E1036" s="20" t="s">
        <v>1771</v>
      </c>
      <c r="F1036" s="20" t="s">
        <v>1771</v>
      </c>
      <c r="G1036" s="20" t="s">
        <v>261</v>
      </c>
      <c r="H1036" s="20" t="s">
        <v>261</v>
      </c>
      <c r="I1036" s="40" t="s">
        <v>257</v>
      </c>
      <c r="L1036" s="229"/>
    </row>
    <row r="1037" spans="1:12" ht="24.75" customHeight="1" x14ac:dyDescent="0.15">
      <c r="C1037" s="263"/>
      <c r="D1037" s="227" t="s">
        <v>1246</v>
      </c>
      <c r="E1037" s="115" t="s">
        <v>462</v>
      </c>
      <c r="F1037" s="115" t="s">
        <v>463</v>
      </c>
      <c r="G1037" s="40" t="s">
        <v>523</v>
      </c>
      <c r="I1037" s="40">
        <f>DCOUNT(自動集計シートその１!$A$3:$G$1003,自動集計シートその１!$G$3,C1036:H1037)</f>
        <v>0</v>
      </c>
    </row>
    <row r="1038" spans="1:12" ht="24.75" customHeight="1" x14ac:dyDescent="0.15">
      <c r="C1038" s="263" t="s">
        <v>1766</v>
      </c>
      <c r="D1038" s="20" t="s">
        <v>1768</v>
      </c>
      <c r="E1038" s="20" t="s">
        <v>1771</v>
      </c>
      <c r="F1038" s="20" t="s">
        <v>1771</v>
      </c>
      <c r="G1038" s="20" t="s">
        <v>261</v>
      </c>
      <c r="H1038" s="20" t="s">
        <v>261</v>
      </c>
      <c r="I1038" s="40" t="s">
        <v>257</v>
      </c>
    </row>
    <row r="1039" spans="1:12" ht="24.75" customHeight="1" x14ac:dyDescent="0.15">
      <c r="C1039" s="263"/>
      <c r="D1039" s="117" t="s">
        <v>952</v>
      </c>
      <c r="E1039" s="115" t="s">
        <v>513</v>
      </c>
      <c r="F1039" s="115" t="s">
        <v>463</v>
      </c>
      <c r="G1039" s="40" t="s">
        <v>756</v>
      </c>
      <c r="I1039" s="40">
        <f>DCOUNT(自動集計シートその１!$A$3:$G$1003,自動集計シートその１!$G$3,C1038:H1039)</f>
        <v>0</v>
      </c>
    </row>
    <row r="1040" spans="1:12" ht="24.75" customHeight="1" x14ac:dyDescent="0.15">
      <c r="C1040" s="263" t="s">
        <v>1766</v>
      </c>
      <c r="D1040" s="20" t="s">
        <v>1768</v>
      </c>
      <c r="E1040" s="20" t="s">
        <v>1771</v>
      </c>
      <c r="F1040" s="20" t="s">
        <v>1771</v>
      </c>
      <c r="G1040" s="20" t="s">
        <v>261</v>
      </c>
      <c r="H1040" s="20" t="s">
        <v>261</v>
      </c>
      <c r="I1040" s="40" t="s">
        <v>257</v>
      </c>
    </row>
    <row r="1041" spans="3:9" ht="24.75" customHeight="1" x14ac:dyDescent="0.15">
      <c r="C1041" s="263"/>
      <c r="D1041" s="117" t="s">
        <v>953</v>
      </c>
      <c r="E1041" s="115" t="s">
        <v>513</v>
      </c>
      <c r="F1041" s="115" t="s">
        <v>463</v>
      </c>
      <c r="G1041" s="40" t="s">
        <v>756</v>
      </c>
      <c r="I1041" s="40">
        <f>DCOUNT(自動集計シートその１!$A$3:$G$1003,自動集計シートその１!$G$3,C1040:H1041)</f>
        <v>0</v>
      </c>
    </row>
    <row r="1042" spans="3:9" ht="24.75" customHeight="1" x14ac:dyDescent="0.15">
      <c r="C1042" s="263" t="s">
        <v>1766</v>
      </c>
      <c r="D1042" s="20" t="s">
        <v>1768</v>
      </c>
      <c r="E1042" s="20" t="s">
        <v>1771</v>
      </c>
      <c r="F1042" s="20" t="s">
        <v>1771</v>
      </c>
      <c r="G1042" s="20" t="s">
        <v>261</v>
      </c>
      <c r="H1042" s="20" t="s">
        <v>261</v>
      </c>
      <c r="I1042" s="40" t="s">
        <v>257</v>
      </c>
    </row>
    <row r="1043" spans="3:9" ht="24.75" customHeight="1" x14ac:dyDescent="0.15">
      <c r="C1043" s="263"/>
      <c r="D1043" s="227" t="s">
        <v>1274</v>
      </c>
      <c r="E1043" s="115" t="s">
        <v>462</v>
      </c>
      <c r="F1043" s="115" t="s">
        <v>463</v>
      </c>
      <c r="G1043" s="40" t="s">
        <v>756</v>
      </c>
      <c r="I1043" s="40">
        <f>DCOUNT(自動集計シートその１!$A$3:$G$1003,自動集計シートその１!$G$3,C1042:H1043)</f>
        <v>0</v>
      </c>
    </row>
    <row r="1044" spans="3:9" ht="24.75" customHeight="1" x14ac:dyDescent="0.15">
      <c r="C1044" s="263" t="s">
        <v>1766</v>
      </c>
      <c r="D1044" s="20" t="s">
        <v>1768</v>
      </c>
      <c r="E1044" s="20" t="s">
        <v>1771</v>
      </c>
      <c r="F1044" s="20" t="s">
        <v>1773</v>
      </c>
      <c r="G1044" s="20" t="s">
        <v>261</v>
      </c>
      <c r="H1044" s="20" t="s">
        <v>261</v>
      </c>
      <c r="I1044" s="40" t="s">
        <v>257</v>
      </c>
    </row>
    <row r="1045" spans="3:9" ht="24.75" customHeight="1" x14ac:dyDescent="0.15">
      <c r="C1045" s="263"/>
      <c r="D1045" s="227" t="s">
        <v>1275</v>
      </c>
      <c r="E1045" s="115" t="s">
        <v>462</v>
      </c>
      <c r="F1045" s="115" t="s">
        <v>463</v>
      </c>
      <c r="G1045" s="40" t="s">
        <v>756</v>
      </c>
      <c r="I1045" s="40">
        <f>DCOUNT(自動集計シートその１!$A$3:$G$1003,自動集計シートその１!$G$3,C1044:H1045)</f>
        <v>0</v>
      </c>
    </row>
    <row r="1046" spans="3:9" ht="24.75" customHeight="1" x14ac:dyDescent="0.15">
      <c r="C1046" s="263" t="s">
        <v>1766</v>
      </c>
      <c r="D1046" s="20" t="s">
        <v>1768</v>
      </c>
      <c r="E1046" s="20" t="s">
        <v>1771</v>
      </c>
      <c r="F1046" s="20" t="s">
        <v>1771</v>
      </c>
      <c r="G1046" s="20" t="s">
        <v>261</v>
      </c>
      <c r="H1046" s="20" t="s">
        <v>261</v>
      </c>
      <c r="I1046" s="40" t="s">
        <v>257</v>
      </c>
    </row>
    <row r="1047" spans="3:9" ht="24.75" customHeight="1" x14ac:dyDescent="0.15">
      <c r="C1047" s="263"/>
      <c r="D1047" s="117" t="s">
        <v>954</v>
      </c>
      <c r="E1047" s="115" t="s">
        <v>513</v>
      </c>
      <c r="F1047" s="115" t="s">
        <v>514</v>
      </c>
      <c r="G1047" s="40" t="s">
        <v>756</v>
      </c>
      <c r="I1047" s="40">
        <f>DCOUNT(自動集計シートその１!$A$3:$G$1003,自動集計シートその１!$G$3,C1046:H1047)</f>
        <v>0</v>
      </c>
    </row>
    <row r="1048" spans="3:9" ht="24.75" customHeight="1" x14ac:dyDescent="0.15">
      <c r="C1048" s="263" t="s">
        <v>1766</v>
      </c>
      <c r="D1048" s="20" t="s">
        <v>1768</v>
      </c>
      <c r="E1048" s="20" t="s">
        <v>1771</v>
      </c>
      <c r="F1048" s="20" t="s">
        <v>1771</v>
      </c>
      <c r="G1048" s="20" t="s">
        <v>261</v>
      </c>
      <c r="H1048" s="20" t="s">
        <v>261</v>
      </c>
      <c r="I1048" s="40" t="s">
        <v>257</v>
      </c>
    </row>
    <row r="1049" spans="3:9" ht="24.75" customHeight="1" x14ac:dyDescent="0.15">
      <c r="C1049" s="263"/>
      <c r="D1049" s="117" t="s">
        <v>955</v>
      </c>
      <c r="E1049" s="115" t="s">
        <v>513</v>
      </c>
      <c r="F1049" s="115" t="s">
        <v>514</v>
      </c>
      <c r="G1049" s="40" t="s">
        <v>756</v>
      </c>
      <c r="I1049" s="40">
        <f>DCOUNT(自動集計シートその１!$A$3:$G$1003,自動集計シートその１!$G$3,C1048:H1049)</f>
        <v>0</v>
      </c>
    </row>
    <row r="1050" spans="3:9" ht="24.75" customHeight="1" x14ac:dyDescent="0.15">
      <c r="C1050" s="263" t="s">
        <v>1766</v>
      </c>
      <c r="D1050" s="20" t="s">
        <v>1768</v>
      </c>
      <c r="E1050" s="20" t="s">
        <v>1771</v>
      </c>
      <c r="F1050" s="20" t="s">
        <v>1771</v>
      </c>
      <c r="G1050" s="20" t="s">
        <v>261</v>
      </c>
      <c r="H1050" s="20" t="s">
        <v>261</v>
      </c>
      <c r="I1050" s="40" t="s">
        <v>257</v>
      </c>
    </row>
    <row r="1051" spans="3:9" ht="24.75" customHeight="1" x14ac:dyDescent="0.15">
      <c r="C1051" s="263"/>
      <c r="D1051" s="227" t="s">
        <v>1276</v>
      </c>
      <c r="E1051" s="115" t="s">
        <v>462</v>
      </c>
      <c r="F1051" s="115" t="s">
        <v>463</v>
      </c>
      <c r="G1051" s="40" t="s">
        <v>756</v>
      </c>
      <c r="I1051" s="40">
        <f>DCOUNT(自動集計シートその１!$A$3:$G$1003,自動集計シートその１!$G$3,C1050:H1051)</f>
        <v>0</v>
      </c>
    </row>
    <row r="1052" spans="3:9" ht="24.75" customHeight="1" x14ac:dyDescent="0.15">
      <c r="C1052" s="263" t="s">
        <v>1766</v>
      </c>
      <c r="D1052" s="20" t="s">
        <v>1768</v>
      </c>
      <c r="E1052" s="20" t="s">
        <v>1771</v>
      </c>
      <c r="F1052" s="20" t="s">
        <v>1771</v>
      </c>
      <c r="G1052" s="20" t="s">
        <v>261</v>
      </c>
      <c r="H1052" s="20" t="s">
        <v>261</v>
      </c>
      <c r="I1052" s="40" t="s">
        <v>257</v>
      </c>
    </row>
    <row r="1053" spans="3:9" ht="24.75" customHeight="1" x14ac:dyDescent="0.15">
      <c r="C1053" s="263"/>
      <c r="D1053" s="227" t="s">
        <v>1277</v>
      </c>
      <c r="E1053" s="115" t="s">
        <v>462</v>
      </c>
      <c r="F1053" s="115" t="s">
        <v>463</v>
      </c>
      <c r="G1053" s="40" t="s">
        <v>756</v>
      </c>
      <c r="I1053" s="40">
        <f>DCOUNT(自動集計シートその１!$A$3:$G$1003,自動集計シートその１!$G$3,C1052:H1053)</f>
        <v>0</v>
      </c>
    </row>
    <row r="1054" spans="3:9" ht="24.75" customHeight="1" x14ac:dyDescent="0.15">
      <c r="C1054" s="263" t="s">
        <v>1766</v>
      </c>
      <c r="D1054" s="20" t="s">
        <v>1768</v>
      </c>
      <c r="E1054" s="20" t="s">
        <v>1771</v>
      </c>
      <c r="F1054" s="20" t="s">
        <v>1771</v>
      </c>
      <c r="G1054" s="20" t="s">
        <v>261</v>
      </c>
      <c r="H1054" s="20" t="s">
        <v>261</v>
      </c>
      <c r="I1054" s="40" t="s">
        <v>257</v>
      </c>
    </row>
    <row r="1055" spans="3:9" ht="24.75" customHeight="1" x14ac:dyDescent="0.15">
      <c r="C1055" s="263"/>
      <c r="D1055" s="117" t="s">
        <v>956</v>
      </c>
      <c r="E1055" s="115" t="s">
        <v>513</v>
      </c>
      <c r="F1055" s="115" t="s">
        <v>514</v>
      </c>
      <c r="G1055" s="279" t="s">
        <v>754</v>
      </c>
      <c r="I1055" s="40">
        <f>DCOUNT(自動集計シートその１!$A$3:$G$1003,自動集計シートその１!$G$3,C1054:H1055)</f>
        <v>0</v>
      </c>
    </row>
    <row r="1056" spans="3:9" ht="24.75" customHeight="1" x14ac:dyDescent="0.15">
      <c r="C1056" s="263" t="s">
        <v>1766</v>
      </c>
      <c r="D1056" s="20" t="s">
        <v>1768</v>
      </c>
      <c r="E1056" s="20" t="s">
        <v>1771</v>
      </c>
      <c r="F1056" s="20" t="s">
        <v>1771</v>
      </c>
      <c r="G1056" s="20" t="s">
        <v>261</v>
      </c>
      <c r="H1056" s="20" t="s">
        <v>261</v>
      </c>
      <c r="I1056" s="40" t="s">
        <v>257</v>
      </c>
    </row>
    <row r="1057" spans="1:9" ht="24.75" customHeight="1" x14ac:dyDescent="0.15">
      <c r="C1057" s="263"/>
      <c r="D1057" s="117" t="s">
        <v>843</v>
      </c>
      <c r="E1057" s="115" t="s">
        <v>513</v>
      </c>
      <c r="F1057" s="115" t="s">
        <v>514</v>
      </c>
      <c r="G1057" s="40" t="s">
        <v>756</v>
      </c>
      <c r="I1057" s="40">
        <f>DCOUNT(自動集計シートその１!$A$3:$G$1003,自動集計シートその１!$G$3,C1056:H1057)</f>
        <v>0</v>
      </c>
    </row>
    <row r="1058" spans="1:9" ht="24.75" customHeight="1" x14ac:dyDescent="0.15">
      <c r="C1058" s="263" t="s">
        <v>1767</v>
      </c>
      <c r="D1058" s="20" t="s">
        <v>1768</v>
      </c>
      <c r="E1058" s="20" t="s">
        <v>1771</v>
      </c>
      <c r="F1058" s="20" t="s">
        <v>1771</v>
      </c>
      <c r="G1058" s="20" t="s">
        <v>261</v>
      </c>
      <c r="H1058" s="20" t="s">
        <v>261</v>
      </c>
      <c r="I1058" s="40" t="s">
        <v>257</v>
      </c>
    </row>
    <row r="1059" spans="1:9" ht="24.75" customHeight="1" x14ac:dyDescent="0.15">
      <c r="C1059" s="263"/>
      <c r="D1059" s="227" t="s">
        <v>1278</v>
      </c>
      <c r="E1059" s="115" t="s">
        <v>462</v>
      </c>
      <c r="F1059" s="115" t="s">
        <v>463</v>
      </c>
      <c r="G1059" s="40" t="s">
        <v>756</v>
      </c>
      <c r="I1059" s="40">
        <f>DCOUNT(自動集計シートその１!$A$3:$G$1003,自動集計シートその１!$G$3,C1058:H1059)</f>
        <v>0</v>
      </c>
    </row>
    <row r="1060" spans="1:9" ht="24.75" customHeight="1" x14ac:dyDescent="0.15">
      <c r="C1060" s="263" t="s">
        <v>1766</v>
      </c>
      <c r="D1060" s="20" t="s">
        <v>1768</v>
      </c>
      <c r="E1060" s="20" t="s">
        <v>1771</v>
      </c>
      <c r="F1060" s="20" t="s">
        <v>1771</v>
      </c>
      <c r="G1060" s="20" t="s">
        <v>261</v>
      </c>
      <c r="H1060" s="20" t="s">
        <v>261</v>
      </c>
      <c r="I1060" s="40" t="s">
        <v>257</v>
      </c>
    </row>
    <row r="1061" spans="1:9" ht="24.75" customHeight="1" x14ac:dyDescent="0.15">
      <c r="C1061" s="263"/>
      <c r="D1061" s="227" t="s">
        <v>1279</v>
      </c>
      <c r="E1061" s="115" t="s">
        <v>462</v>
      </c>
      <c r="F1061" s="115" t="s">
        <v>463</v>
      </c>
      <c r="G1061" s="40" t="s">
        <v>756</v>
      </c>
      <c r="I1061" s="40">
        <f>DCOUNT(自動集計シートその１!$A$3:$G$1003,自動集計シートその１!$G$3,C1060:H1061)</f>
        <v>0</v>
      </c>
    </row>
    <row r="1062" spans="1:9" ht="24.75" customHeight="1" x14ac:dyDescent="0.15">
      <c r="A1062" s="114"/>
      <c r="C1062" s="263" t="s">
        <v>1766</v>
      </c>
      <c r="D1062" s="20" t="s">
        <v>1768</v>
      </c>
      <c r="E1062" s="20" t="s">
        <v>1771</v>
      </c>
      <c r="F1062" s="20" t="s">
        <v>1771</v>
      </c>
      <c r="G1062" s="20" t="s">
        <v>261</v>
      </c>
      <c r="H1062" s="20" t="s">
        <v>261</v>
      </c>
      <c r="I1062" s="40" t="s">
        <v>257</v>
      </c>
    </row>
    <row r="1063" spans="1:9" ht="24.75" customHeight="1" x14ac:dyDescent="0.15">
      <c r="A1063" s="114"/>
      <c r="C1063" s="263"/>
      <c r="D1063" s="227" t="s">
        <v>1237</v>
      </c>
      <c r="E1063" s="115" t="s">
        <v>462</v>
      </c>
      <c r="F1063" s="115" t="s">
        <v>463</v>
      </c>
      <c r="G1063" s="263" t="s">
        <v>754</v>
      </c>
      <c r="I1063" s="40">
        <f>DCOUNT(自動集計シートその１!$A$3:$G$1003,自動集計シートその１!$G$3,C1062:H1063)</f>
        <v>0</v>
      </c>
    </row>
    <row r="1064" spans="1:9" ht="24.75" customHeight="1" x14ac:dyDescent="0.15">
      <c r="A1064" s="114"/>
      <c r="C1064" s="263" t="s">
        <v>1766</v>
      </c>
      <c r="D1064" s="20" t="s">
        <v>1768</v>
      </c>
      <c r="E1064" s="20" t="s">
        <v>1771</v>
      </c>
      <c r="F1064" s="20" t="s">
        <v>1771</v>
      </c>
      <c r="G1064" s="20" t="s">
        <v>261</v>
      </c>
      <c r="H1064" s="20" t="s">
        <v>261</v>
      </c>
      <c r="I1064" s="40" t="s">
        <v>257</v>
      </c>
    </row>
    <row r="1065" spans="1:9" ht="24.75" customHeight="1" x14ac:dyDescent="0.15">
      <c r="A1065" s="114"/>
      <c r="C1065" s="263"/>
      <c r="D1065" s="227" t="s">
        <v>1239</v>
      </c>
      <c r="E1065" s="115" t="s">
        <v>462</v>
      </c>
      <c r="F1065" s="115" t="s">
        <v>463</v>
      </c>
      <c r="G1065" s="263" t="s">
        <v>754</v>
      </c>
      <c r="I1065" s="40">
        <f>DCOUNT(自動集計シートその１!$A$3:$G$1003,自動集計シートその１!$G$3,C1064:H1065)</f>
        <v>0</v>
      </c>
    </row>
    <row r="1066" spans="1:9" ht="24.75" customHeight="1" x14ac:dyDescent="0.15">
      <c r="A1066" s="114"/>
      <c r="C1066" s="263" t="s">
        <v>1766</v>
      </c>
      <c r="D1066" s="20" t="s">
        <v>1768</v>
      </c>
      <c r="E1066" s="20" t="s">
        <v>1771</v>
      </c>
      <c r="F1066" s="20" t="s">
        <v>1771</v>
      </c>
      <c r="G1066" s="20" t="s">
        <v>261</v>
      </c>
      <c r="H1066" s="20" t="s">
        <v>261</v>
      </c>
      <c r="I1066" s="40" t="s">
        <v>257</v>
      </c>
    </row>
    <row r="1067" spans="1:9" ht="24.75" customHeight="1" x14ac:dyDescent="0.15">
      <c r="A1067" s="114"/>
      <c r="C1067" s="263"/>
      <c r="D1067" s="227" t="s">
        <v>1242</v>
      </c>
      <c r="E1067" s="115" t="s">
        <v>462</v>
      </c>
      <c r="F1067" s="115" t="s">
        <v>463</v>
      </c>
      <c r="G1067" s="263" t="s">
        <v>754</v>
      </c>
      <c r="I1067" s="40">
        <f>DCOUNT(自動集計シートその１!$A$3:$G$1003,自動集計シートその１!$G$3,C1066:H1067)</f>
        <v>0</v>
      </c>
    </row>
    <row r="1068" spans="1:9" ht="24.75" customHeight="1" x14ac:dyDescent="0.15">
      <c r="C1068" s="263" t="s">
        <v>1766</v>
      </c>
      <c r="D1068" s="20" t="s">
        <v>1768</v>
      </c>
      <c r="E1068" s="20" t="s">
        <v>1771</v>
      </c>
      <c r="F1068" s="20" t="s">
        <v>1771</v>
      </c>
      <c r="G1068" s="20" t="s">
        <v>261</v>
      </c>
      <c r="H1068" s="20" t="s">
        <v>261</v>
      </c>
      <c r="I1068" s="40" t="s">
        <v>257</v>
      </c>
    </row>
    <row r="1069" spans="1:9" ht="24.75" customHeight="1" x14ac:dyDescent="0.15">
      <c r="C1069" s="263"/>
      <c r="D1069" s="227" t="s">
        <v>1245</v>
      </c>
      <c r="E1069" s="115" t="s">
        <v>462</v>
      </c>
      <c r="F1069" s="115" t="s">
        <v>463</v>
      </c>
      <c r="G1069" s="263" t="s">
        <v>754</v>
      </c>
      <c r="I1069" s="40">
        <f>DCOUNT(自動集計シートその１!$A$3:$G$1003,自動集計シートその１!$G$3,C1068:H1069)</f>
        <v>0</v>
      </c>
    </row>
    <row r="1070" spans="1:9" ht="24.75" customHeight="1" x14ac:dyDescent="0.15">
      <c r="A1070" s="114"/>
      <c r="C1070" s="263" t="s">
        <v>1766</v>
      </c>
      <c r="D1070" s="20" t="s">
        <v>1768</v>
      </c>
      <c r="E1070" s="20" t="s">
        <v>1771</v>
      </c>
      <c r="F1070" s="20" t="s">
        <v>1771</v>
      </c>
      <c r="G1070" s="20" t="s">
        <v>261</v>
      </c>
      <c r="H1070" s="20" t="s">
        <v>261</v>
      </c>
      <c r="I1070" s="40" t="s">
        <v>257</v>
      </c>
    </row>
    <row r="1071" spans="1:9" ht="24.75" customHeight="1" x14ac:dyDescent="0.15">
      <c r="A1071" s="114"/>
      <c r="C1071" s="263"/>
      <c r="D1071" s="264" t="s">
        <v>1730</v>
      </c>
      <c r="E1071" s="115" t="s">
        <v>462</v>
      </c>
      <c r="F1071" s="115" t="s">
        <v>463</v>
      </c>
      <c r="G1071" s="263" t="s">
        <v>754</v>
      </c>
      <c r="I1071" s="40">
        <f>DCOUNT(自動集計シートその１!$A$3:$G$1003,自動集計シートその１!$G$3,C1070:H1071)</f>
        <v>0</v>
      </c>
    </row>
    <row r="1072" spans="1:9" ht="24.75" customHeight="1" x14ac:dyDescent="0.15">
      <c r="C1072" s="263" t="s">
        <v>1766</v>
      </c>
      <c r="D1072" s="20" t="s">
        <v>1768</v>
      </c>
      <c r="E1072" s="20" t="s">
        <v>1771</v>
      </c>
      <c r="F1072" s="20" t="s">
        <v>1771</v>
      </c>
      <c r="G1072" s="20" t="s">
        <v>261</v>
      </c>
      <c r="H1072" s="20" t="s">
        <v>261</v>
      </c>
      <c r="I1072" s="40" t="s">
        <v>257</v>
      </c>
    </row>
    <row r="1073" spans="1:9" ht="24.75" customHeight="1" x14ac:dyDescent="0.15">
      <c r="C1073" s="263"/>
      <c r="D1073" s="264" t="s">
        <v>1642</v>
      </c>
      <c r="E1073" s="115" t="s">
        <v>462</v>
      </c>
      <c r="F1073" s="115" t="s">
        <v>463</v>
      </c>
      <c r="G1073" s="263" t="s">
        <v>754</v>
      </c>
      <c r="I1073" s="40">
        <f>DCOUNT(自動集計シートその１!$A$3:$G$1003,自動集計シートその１!$G$3,C1072:H1073)</f>
        <v>0</v>
      </c>
    </row>
    <row r="1074" spans="1:9" ht="24.75" customHeight="1" x14ac:dyDescent="0.15">
      <c r="A1074" s="205" t="s">
        <v>946</v>
      </c>
      <c r="B1074" s="114" t="s">
        <v>379</v>
      </c>
      <c r="C1074" s="263" t="s">
        <v>1766</v>
      </c>
      <c r="D1074" s="20" t="s">
        <v>1768</v>
      </c>
      <c r="E1074" s="20" t="s">
        <v>1771</v>
      </c>
      <c r="F1074" s="20" t="s">
        <v>1771</v>
      </c>
      <c r="G1074" s="20" t="s">
        <v>261</v>
      </c>
      <c r="H1074" s="20" t="s">
        <v>261</v>
      </c>
      <c r="I1074" s="40" t="s">
        <v>257</v>
      </c>
    </row>
    <row r="1075" spans="1:9" ht="24.75" customHeight="1" x14ac:dyDescent="0.15">
      <c r="A1075" s="40" t="s">
        <v>1558</v>
      </c>
      <c r="C1075" s="263"/>
      <c r="D1075" s="117" t="s">
        <v>947</v>
      </c>
      <c r="E1075" s="115" t="s">
        <v>462</v>
      </c>
      <c r="F1075" s="115" t="s">
        <v>514</v>
      </c>
      <c r="G1075" s="279" t="s">
        <v>754</v>
      </c>
      <c r="I1075" s="40">
        <f>DCOUNT(自動集計シートその１!$A$3:$G$1003,自動集計シートその１!$G$3,C1074:H1075)</f>
        <v>0</v>
      </c>
    </row>
    <row r="1076" spans="1:9" ht="24.75" customHeight="1" x14ac:dyDescent="0.15">
      <c r="C1076" s="263" t="s">
        <v>1766</v>
      </c>
      <c r="D1076" s="20" t="s">
        <v>1768</v>
      </c>
      <c r="E1076" s="20" t="s">
        <v>1771</v>
      </c>
      <c r="F1076" s="20" t="s">
        <v>1771</v>
      </c>
      <c r="G1076" s="20" t="s">
        <v>261</v>
      </c>
      <c r="H1076" s="20" t="s">
        <v>261</v>
      </c>
      <c r="I1076" s="40" t="s">
        <v>257</v>
      </c>
    </row>
    <row r="1077" spans="1:9" ht="24.75" customHeight="1" x14ac:dyDescent="0.15">
      <c r="C1077" s="263"/>
      <c r="D1077" s="117" t="s">
        <v>948</v>
      </c>
      <c r="E1077" s="115" t="s">
        <v>462</v>
      </c>
      <c r="F1077" s="115" t="s">
        <v>514</v>
      </c>
      <c r="G1077" s="40" t="s">
        <v>756</v>
      </c>
      <c r="I1077" s="40">
        <f>DCOUNT(自動集計シートその１!$A$3:$G$1003,自動集計シートその１!$G$3,C1076:H1077)</f>
        <v>0</v>
      </c>
    </row>
    <row r="1078" spans="1:9" ht="24.75" customHeight="1" x14ac:dyDescent="0.15">
      <c r="A1078" s="230"/>
      <c r="C1078" s="263" t="s">
        <v>1766</v>
      </c>
      <c r="D1078" s="20" t="s">
        <v>1768</v>
      </c>
      <c r="E1078" s="20" t="s">
        <v>1771</v>
      </c>
      <c r="F1078" s="20" t="s">
        <v>1771</v>
      </c>
      <c r="G1078" s="20" t="s">
        <v>261</v>
      </c>
      <c r="H1078" s="20" t="s">
        <v>261</v>
      </c>
      <c r="I1078" s="40" t="s">
        <v>257</v>
      </c>
    </row>
    <row r="1079" spans="1:9" ht="24.75" customHeight="1" x14ac:dyDescent="0.15">
      <c r="C1079" s="263"/>
      <c r="D1079" s="227" t="s">
        <v>1253</v>
      </c>
      <c r="E1079" s="115" t="s">
        <v>462</v>
      </c>
      <c r="F1079" s="115" t="s">
        <v>463</v>
      </c>
      <c r="G1079" s="279" t="s">
        <v>754</v>
      </c>
      <c r="I1079" s="40">
        <f>DCOUNT(自動集計シートその１!$A$3:$G$1003,自動集計シートその１!$G$3,C1078:H1079)</f>
        <v>0</v>
      </c>
    </row>
    <row r="1080" spans="1:9" ht="24.75" customHeight="1" x14ac:dyDescent="0.15">
      <c r="C1080" s="263" t="s">
        <v>1766</v>
      </c>
      <c r="D1080" s="20" t="s">
        <v>1768</v>
      </c>
      <c r="E1080" s="20" t="s">
        <v>1771</v>
      </c>
      <c r="F1080" s="20" t="s">
        <v>1771</v>
      </c>
      <c r="G1080" s="20" t="s">
        <v>261</v>
      </c>
      <c r="H1080" s="20" t="s">
        <v>261</v>
      </c>
      <c r="I1080" s="40" t="s">
        <v>257</v>
      </c>
    </row>
    <row r="1081" spans="1:9" ht="24.75" customHeight="1" x14ac:dyDescent="0.15">
      <c r="C1081" s="263"/>
      <c r="D1081" s="227" t="s">
        <v>1254</v>
      </c>
      <c r="E1081" s="115" t="s">
        <v>462</v>
      </c>
      <c r="F1081" s="115" t="s">
        <v>463</v>
      </c>
      <c r="G1081" s="40" t="s">
        <v>756</v>
      </c>
      <c r="I1081" s="40">
        <f>DCOUNT(自動集計シートその１!$A$3:$G$1003,自動集計シートその１!$G$3,C1080:H1081)</f>
        <v>0</v>
      </c>
    </row>
    <row r="1082" spans="1:9" ht="24.75" customHeight="1" x14ac:dyDescent="0.15">
      <c r="A1082" s="230"/>
      <c r="C1082" s="263" t="s">
        <v>1766</v>
      </c>
      <c r="D1082" s="20" t="s">
        <v>1768</v>
      </c>
      <c r="E1082" s="20" t="s">
        <v>1771</v>
      </c>
      <c r="F1082" s="20" t="s">
        <v>1771</v>
      </c>
      <c r="G1082" s="20" t="s">
        <v>261</v>
      </c>
      <c r="H1082" s="20" t="s">
        <v>261</v>
      </c>
      <c r="I1082" s="40" t="s">
        <v>257</v>
      </c>
    </row>
    <row r="1083" spans="1:9" ht="24.75" customHeight="1" x14ac:dyDescent="0.15">
      <c r="C1083" s="263"/>
      <c r="D1083" s="227" t="s">
        <v>1255</v>
      </c>
      <c r="E1083" s="115" t="s">
        <v>462</v>
      </c>
      <c r="F1083" s="115" t="s">
        <v>463</v>
      </c>
      <c r="G1083" s="279" t="s">
        <v>754</v>
      </c>
      <c r="I1083" s="40">
        <f>DCOUNT(自動集計シートその１!$A$3:$G$1003,自動集計シートその１!$G$3,C1082:H1083)</f>
        <v>0</v>
      </c>
    </row>
    <row r="1084" spans="1:9" ht="24.75" customHeight="1" x14ac:dyDescent="0.15">
      <c r="C1084" s="263" t="s">
        <v>1766</v>
      </c>
      <c r="D1084" s="20" t="s">
        <v>1768</v>
      </c>
      <c r="E1084" s="20" t="s">
        <v>1771</v>
      </c>
      <c r="F1084" s="20" t="s">
        <v>1771</v>
      </c>
      <c r="G1084" s="20" t="s">
        <v>261</v>
      </c>
      <c r="H1084" s="20" t="s">
        <v>261</v>
      </c>
      <c r="I1084" s="40" t="s">
        <v>257</v>
      </c>
    </row>
    <row r="1085" spans="1:9" ht="24.75" customHeight="1" x14ac:dyDescent="0.15">
      <c r="C1085" s="263"/>
      <c r="D1085" s="227" t="s">
        <v>1256</v>
      </c>
      <c r="E1085" s="115" t="s">
        <v>462</v>
      </c>
      <c r="F1085" s="115" t="s">
        <v>463</v>
      </c>
      <c r="G1085" s="40" t="s">
        <v>756</v>
      </c>
      <c r="I1085" s="40">
        <f>DCOUNT(自動集計シートその１!$A$3:$G$1003,自動集計シートその１!$G$3,C1084:H1085)</f>
        <v>0</v>
      </c>
    </row>
    <row r="1086" spans="1:9" ht="24.75" customHeight="1" x14ac:dyDescent="0.15">
      <c r="A1086" s="230"/>
      <c r="C1086" s="263" t="s">
        <v>1766</v>
      </c>
      <c r="D1086" s="20" t="s">
        <v>1768</v>
      </c>
      <c r="E1086" s="20" t="s">
        <v>1771</v>
      </c>
      <c r="F1086" s="20" t="s">
        <v>1771</v>
      </c>
      <c r="G1086" s="20" t="s">
        <v>261</v>
      </c>
      <c r="H1086" s="20" t="s">
        <v>261</v>
      </c>
      <c r="I1086" s="40" t="s">
        <v>257</v>
      </c>
    </row>
    <row r="1087" spans="1:9" ht="24.75" customHeight="1" x14ac:dyDescent="0.15">
      <c r="C1087" s="263"/>
      <c r="D1087" s="227" t="s">
        <v>1257</v>
      </c>
      <c r="E1087" s="115" t="s">
        <v>462</v>
      </c>
      <c r="F1087" s="115" t="s">
        <v>463</v>
      </c>
      <c r="G1087" s="279" t="s">
        <v>754</v>
      </c>
      <c r="I1087" s="40">
        <f>DCOUNT(自動集計シートその１!$A$3:$G$1003,自動集計シートその１!$G$3,C1086:H1087)</f>
        <v>0</v>
      </c>
    </row>
    <row r="1088" spans="1:9" ht="24.75" customHeight="1" x14ac:dyDescent="0.15">
      <c r="C1088" s="263" t="s">
        <v>1766</v>
      </c>
      <c r="D1088" s="20" t="s">
        <v>1768</v>
      </c>
      <c r="E1088" s="20" t="s">
        <v>1771</v>
      </c>
      <c r="F1088" s="20" t="s">
        <v>1771</v>
      </c>
      <c r="G1088" s="20" t="s">
        <v>261</v>
      </c>
      <c r="H1088" s="20" t="s">
        <v>261</v>
      </c>
      <c r="I1088" s="40" t="s">
        <v>257</v>
      </c>
    </row>
    <row r="1089" spans="1:9" ht="24.75" customHeight="1" x14ac:dyDescent="0.15">
      <c r="C1089" s="263"/>
      <c r="D1089" s="227" t="s">
        <v>1258</v>
      </c>
      <c r="E1089" s="115" t="s">
        <v>462</v>
      </c>
      <c r="F1089" s="115" t="s">
        <v>463</v>
      </c>
      <c r="G1089" s="40" t="s">
        <v>756</v>
      </c>
      <c r="I1089" s="40">
        <f>DCOUNT(自動集計シートその１!$A$3:$G$1003,自動集計シートその１!$G$3,C1088:H1089)</f>
        <v>0</v>
      </c>
    </row>
    <row r="1090" spans="1:9" ht="24.75" customHeight="1" x14ac:dyDescent="0.15">
      <c r="A1090" s="230"/>
      <c r="C1090" s="263" t="s">
        <v>1766</v>
      </c>
      <c r="D1090" s="20" t="s">
        <v>1768</v>
      </c>
      <c r="E1090" s="20" t="s">
        <v>1771</v>
      </c>
      <c r="F1090" s="20" t="s">
        <v>1771</v>
      </c>
      <c r="G1090" s="20" t="s">
        <v>261</v>
      </c>
      <c r="H1090" s="20" t="s">
        <v>261</v>
      </c>
      <c r="I1090" s="40" t="s">
        <v>257</v>
      </c>
    </row>
    <row r="1091" spans="1:9" ht="24.75" customHeight="1" x14ac:dyDescent="0.15">
      <c r="C1091" s="263"/>
      <c r="D1091" s="264" t="s">
        <v>1645</v>
      </c>
      <c r="E1091" s="115" t="s">
        <v>462</v>
      </c>
      <c r="F1091" s="115" t="s">
        <v>463</v>
      </c>
      <c r="G1091" s="279" t="s">
        <v>754</v>
      </c>
      <c r="I1091" s="40">
        <f>DCOUNT(自動集計シートその１!$A$3:$G$1003,自動集計シートその１!$G$3,C1090:H1091)</f>
        <v>0</v>
      </c>
    </row>
    <row r="1092" spans="1:9" ht="24.75" customHeight="1" x14ac:dyDescent="0.15">
      <c r="C1092" s="263" t="s">
        <v>1766</v>
      </c>
      <c r="D1092" s="20" t="s">
        <v>1768</v>
      </c>
      <c r="E1092" s="20" t="s">
        <v>1771</v>
      </c>
      <c r="F1092" s="20" t="s">
        <v>1771</v>
      </c>
      <c r="G1092" s="20" t="s">
        <v>261</v>
      </c>
      <c r="H1092" s="20" t="s">
        <v>261</v>
      </c>
      <c r="I1092" s="40" t="s">
        <v>257</v>
      </c>
    </row>
    <row r="1093" spans="1:9" ht="24.75" customHeight="1" x14ac:dyDescent="0.15">
      <c r="C1093" s="263"/>
      <c r="D1093" s="264" t="s">
        <v>1646</v>
      </c>
      <c r="E1093" s="115" t="s">
        <v>462</v>
      </c>
      <c r="F1093" s="115" t="s">
        <v>463</v>
      </c>
      <c r="G1093" s="40" t="s">
        <v>756</v>
      </c>
      <c r="I1093" s="40">
        <f>DCOUNT(自動集計シートその１!$A$3:$G$1003,自動集計シートその１!$G$3,C1092:H1093)</f>
        <v>0</v>
      </c>
    </row>
    <row r="1094" spans="1:9" ht="24.75" customHeight="1" x14ac:dyDescent="0.15">
      <c r="A1094" s="231" t="s">
        <v>1554</v>
      </c>
      <c r="B1094" s="114" t="s">
        <v>379</v>
      </c>
      <c r="C1094" s="263" t="s">
        <v>1766</v>
      </c>
      <c r="D1094" s="20" t="s">
        <v>1768</v>
      </c>
      <c r="E1094" s="20" t="s">
        <v>1773</v>
      </c>
      <c r="F1094" s="20" t="s">
        <v>1771</v>
      </c>
      <c r="G1094" s="20" t="s">
        <v>261</v>
      </c>
      <c r="H1094" s="20" t="s">
        <v>261</v>
      </c>
      <c r="I1094" s="40" t="s">
        <v>257</v>
      </c>
    </row>
    <row r="1095" spans="1:9" ht="24.75" customHeight="1" x14ac:dyDescent="0.15">
      <c r="A1095" s="40" t="s">
        <v>1558</v>
      </c>
      <c r="C1095" s="263"/>
      <c r="D1095" s="264" t="s">
        <v>1555</v>
      </c>
      <c r="E1095" s="115" t="s">
        <v>462</v>
      </c>
      <c r="F1095" s="115" t="s">
        <v>463</v>
      </c>
      <c r="G1095" s="279" t="s">
        <v>754</v>
      </c>
      <c r="I1095" s="40">
        <f>DCOUNT(自動集計シートその１!$A$3:$G$1003,自動集計シートその１!$G$3,C1094:H1095)</f>
        <v>0</v>
      </c>
    </row>
    <row r="1096" spans="1:9" ht="24.75" customHeight="1" x14ac:dyDescent="0.15">
      <c r="C1096" s="263" t="s">
        <v>1766</v>
      </c>
      <c r="D1096" s="20" t="s">
        <v>1768</v>
      </c>
      <c r="E1096" s="20" t="s">
        <v>1771</v>
      </c>
      <c r="F1096" s="20" t="s">
        <v>1771</v>
      </c>
      <c r="G1096" s="20" t="s">
        <v>261</v>
      </c>
      <c r="H1096" s="20" t="s">
        <v>261</v>
      </c>
      <c r="I1096" s="40" t="s">
        <v>257</v>
      </c>
    </row>
    <row r="1097" spans="1:9" ht="24.75" customHeight="1" x14ac:dyDescent="0.15">
      <c r="C1097" s="263"/>
      <c r="D1097" s="264" t="s">
        <v>1731</v>
      </c>
      <c r="E1097" s="115" t="s">
        <v>462</v>
      </c>
      <c r="F1097" s="115" t="s">
        <v>463</v>
      </c>
      <c r="G1097" s="40" t="s">
        <v>756</v>
      </c>
      <c r="I1097" s="40">
        <f>DCOUNT(自動集計シートその１!$A$3:$G$1003,自動集計シートその１!$G$3,C1096:H1097)</f>
        <v>0</v>
      </c>
    </row>
    <row r="1098" spans="1:9" ht="24.75" customHeight="1" x14ac:dyDescent="0.15">
      <c r="A1098" s="230"/>
      <c r="C1098" s="263" t="s">
        <v>1766</v>
      </c>
      <c r="D1098" s="20" t="s">
        <v>1768</v>
      </c>
      <c r="E1098" s="20" t="s">
        <v>1771</v>
      </c>
      <c r="F1098" s="20" t="s">
        <v>1771</v>
      </c>
      <c r="G1098" s="20" t="s">
        <v>261</v>
      </c>
      <c r="H1098" s="20" t="s">
        <v>261</v>
      </c>
      <c r="I1098" s="40" t="s">
        <v>257</v>
      </c>
    </row>
    <row r="1099" spans="1:9" ht="24.75" customHeight="1" x14ac:dyDescent="0.15">
      <c r="C1099" s="263"/>
      <c r="D1099" s="264" t="s">
        <v>1732</v>
      </c>
      <c r="E1099" s="115" t="s">
        <v>462</v>
      </c>
      <c r="F1099" s="115" t="s">
        <v>463</v>
      </c>
      <c r="G1099" s="279" t="s">
        <v>754</v>
      </c>
      <c r="I1099" s="40">
        <f>DCOUNT(自動集計シートその１!$A$3:$G$1003,自動集計シートその１!$G$3,C1098:H1099)</f>
        <v>0</v>
      </c>
    </row>
    <row r="1100" spans="1:9" ht="24.75" customHeight="1" x14ac:dyDescent="0.15">
      <c r="C1100" s="263" t="s">
        <v>1766</v>
      </c>
      <c r="D1100" s="20" t="s">
        <v>1768</v>
      </c>
      <c r="E1100" s="20" t="s">
        <v>1771</v>
      </c>
      <c r="F1100" s="20" t="s">
        <v>1771</v>
      </c>
      <c r="G1100" s="20" t="s">
        <v>261</v>
      </c>
      <c r="H1100" s="20" t="s">
        <v>261</v>
      </c>
      <c r="I1100" s="40" t="s">
        <v>257</v>
      </c>
    </row>
    <row r="1101" spans="1:9" ht="24.75" customHeight="1" x14ac:dyDescent="0.15">
      <c r="C1101" s="263"/>
      <c r="D1101" s="264" t="s">
        <v>1557</v>
      </c>
      <c r="E1101" s="115" t="s">
        <v>462</v>
      </c>
      <c r="F1101" s="115" t="s">
        <v>463</v>
      </c>
      <c r="G1101" s="40" t="s">
        <v>756</v>
      </c>
      <c r="I1101" s="40">
        <f>DCOUNT(自動集計シートその１!$A$3:$G$1003,自動集計シートその１!$G$3,C1100:H1101)</f>
        <v>0</v>
      </c>
    </row>
    <row r="1102" spans="1:9" ht="24.75" customHeight="1" x14ac:dyDescent="0.15">
      <c r="A1102" s="230"/>
      <c r="C1102" s="263" t="s">
        <v>1766</v>
      </c>
      <c r="D1102" s="20" t="s">
        <v>1768</v>
      </c>
      <c r="E1102" s="20" t="s">
        <v>1771</v>
      </c>
      <c r="F1102" s="20" t="s">
        <v>1771</v>
      </c>
      <c r="G1102" s="20" t="s">
        <v>261</v>
      </c>
      <c r="H1102" s="20" t="s">
        <v>261</v>
      </c>
      <c r="I1102" s="40" t="s">
        <v>257</v>
      </c>
    </row>
    <row r="1103" spans="1:9" ht="24.75" customHeight="1" x14ac:dyDescent="0.15">
      <c r="C1103" s="263"/>
      <c r="D1103" s="264" t="s">
        <v>1733</v>
      </c>
      <c r="E1103" s="115" t="s">
        <v>462</v>
      </c>
      <c r="F1103" s="115" t="s">
        <v>463</v>
      </c>
      <c r="G1103" s="279" t="s">
        <v>754</v>
      </c>
      <c r="I1103" s="40">
        <f>DCOUNT(自動集計シートその１!$A$3:$G$1003,自動集計シートその１!$G$3,C1102:H1103)</f>
        <v>0</v>
      </c>
    </row>
    <row r="1104" spans="1:9" ht="24.75" customHeight="1" x14ac:dyDescent="0.15">
      <c r="C1104" s="263"/>
      <c r="E1104" s="20"/>
    </row>
    <row r="1105" spans="1:9" ht="24.75" customHeight="1" x14ac:dyDescent="0.15">
      <c r="A1105" s="231" t="s">
        <v>1553</v>
      </c>
      <c r="B1105" s="114" t="s">
        <v>379</v>
      </c>
      <c r="C1105" s="263"/>
      <c r="D1105" s="40" t="s">
        <v>256</v>
      </c>
      <c r="I1105" s="40">
        <f>SUM(I1000:I1104)</f>
        <v>0</v>
      </c>
    </row>
    <row r="1106" spans="1:9" ht="24.75" customHeight="1" x14ac:dyDescent="0.15">
      <c r="C1106" s="263"/>
    </row>
    <row r="1107" spans="1:9" ht="24.75" customHeight="1" x14ac:dyDescent="0.15">
      <c r="A1107" s="205" t="s">
        <v>730</v>
      </c>
      <c r="B1107" s="114" t="s">
        <v>203</v>
      </c>
      <c r="C1107" s="263" t="s">
        <v>1766</v>
      </c>
      <c r="D1107" s="20" t="s">
        <v>1768</v>
      </c>
      <c r="E1107" s="20" t="s">
        <v>1771</v>
      </c>
      <c r="F1107" s="20" t="s">
        <v>1771</v>
      </c>
      <c r="G1107" s="20" t="s">
        <v>261</v>
      </c>
      <c r="H1107" s="20" t="s">
        <v>261</v>
      </c>
      <c r="I1107" s="40" t="s">
        <v>257</v>
      </c>
    </row>
    <row r="1108" spans="1:9" ht="24.75" customHeight="1" x14ac:dyDescent="0.15">
      <c r="A1108" s="40" t="s">
        <v>1158</v>
      </c>
      <c r="C1108" s="263"/>
      <c r="D1108" s="117" t="s">
        <v>731</v>
      </c>
      <c r="E1108" s="115" t="s">
        <v>516</v>
      </c>
      <c r="G1108" s="40" t="s">
        <v>523</v>
      </c>
      <c r="I1108" s="40">
        <f>DCOUNT(自動集計シートその１!$A$3:$G$1003,自動集計シートその１!$G$3,C1107:H1108)</f>
        <v>0</v>
      </c>
    </row>
    <row r="1109" spans="1:9" ht="24.75" customHeight="1" x14ac:dyDescent="0.15">
      <c r="C1109" s="263" t="s">
        <v>1766</v>
      </c>
      <c r="D1109" s="20" t="s">
        <v>1768</v>
      </c>
      <c r="E1109" s="20" t="s">
        <v>1773</v>
      </c>
      <c r="F1109" s="20" t="s">
        <v>1771</v>
      </c>
      <c r="G1109" s="20" t="s">
        <v>261</v>
      </c>
      <c r="H1109" s="20" t="s">
        <v>261</v>
      </c>
      <c r="I1109" s="40" t="s">
        <v>257</v>
      </c>
    </row>
    <row r="1110" spans="1:9" ht="24.75" customHeight="1" x14ac:dyDescent="0.15">
      <c r="C1110" s="263"/>
      <c r="D1110" s="117" t="s">
        <v>1207</v>
      </c>
      <c r="E1110" s="115" t="s">
        <v>516</v>
      </c>
      <c r="G1110" s="40" t="s">
        <v>523</v>
      </c>
      <c r="I1110" s="40">
        <f>DCOUNT(自動集計シートその１!$A$3:$G$1003,自動集計シートその１!$G$3,C1109:H1110)</f>
        <v>0</v>
      </c>
    </row>
    <row r="1111" spans="1:9" ht="24.75" customHeight="1" x14ac:dyDescent="0.15">
      <c r="A1111" s="114"/>
      <c r="C1111" s="263" t="s">
        <v>1766</v>
      </c>
      <c r="D1111" s="20" t="s">
        <v>1768</v>
      </c>
      <c r="E1111" s="20" t="s">
        <v>1771</v>
      </c>
      <c r="F1111" s="20" t="s">
        <v>1771</v>
      </c>
      <c r="G1111" s="20" t="s">
        <v>261</v>
      </c>
      <c r="H1111" s="20" t="s">
        <v>261</v>
      </c>
      <c r="I1111" s="40" t="s">
        <v>257</v>
      </c>
    </row>
    <row r="1112" spans="1:9" ht="24.75" customHeight="1" x14ac:dyDescent="0.15">
      <c r="A1112" s="114"/>
      <c r="C1112" s="263"/>
      <c r="D1112" s="226" t="s">
        <v>1259</v>
      </c>
      <c r="E1112" s="115" t="s">
        <v>516</v>
      </c>
      <c r="G1112" s="40" t="s">
        <v>523</v>
      </c>
      <c r="I1112" s="40">
        <f>DCOUNT(自動集計シートその１!$A$3:$G$1003,自動集計シートその１!$G$3,C1111:H1112)</f>
        <v>0</v>
      </c>
    </row>
    <row r="1113" spans="1:9" ht="24.75" customHeight="1" x14ac:dyDescent="0.15">
      <c r="A1113" s="114"/>
      <c r="C1113" s="263" t="s">
        <v>1766</v>
      </c>
      <c r="D1113" s="20" t="s">
        <v>1768</v>
      </c>
      <c r="E1113" s="20" t="s">
        <v>1771</v>
      </c>
      <c r="F1113" s="20" t="s">
        <v>1771</v>
      </c>
      <c r="G1113" s="20" t="s">
        <v>261</v>
      </c>
      <c r="H1113" s="20" t="s">
        <v>261</v>
      </c>
      <c r="I1113" s="40" t="s">
        <v>257</v>
      </c>
    </row>
    <row r="1114" spans="1:9" ht="24.75" customHeight="1" x14ac:dyDescent="0.15">
      <c r="A1114" s="114"/>
      <c r="C1114" s="263"/>
      <c r="D1114" s="117" t="s">
        <v>1175</v>
      </c>
      <c r="E1114" s="115" t="s">
        <v>516</v>
      </c>
      <c r="G1114" s="40" t="s">
        <v>754</v>
      </c>
      <c r="I1114" s="40">
        <f>DCOUNT(自動集計シートその１!$A$3:$G$1003,自動集計シートその１!$G$3,C1113:H1114)</f>
        <v>0</v>
      </c>
    </row>
    <row r="1115" spans="1:9" ht="24.75" customHeight="1" x14ac:dyDescent="0.15">
      <c r="A1115" s="114"/>
      <c r="C1115" s="263" t="s">
        <v>1766</v>
      </c>
      <c r="D1115" s="20" t="s">
        <v>1768</v>
      </c>
      <c r="E1115" s="20" t="s">
        <v>1771</v>
      </c>
      <c r="F1115" s="20" t="s">
        <v>1771</v>
      </c>
      <c r="G1115" s="20" t="s">
        <v>261</v>
      </c>
      <c r="H1115" s="20" t="s">
        <v>261</v>
      </c>
      <c r="I1115" s="40" t="s">
        <v>257</v>
      </c>
    </row>
    <row r="1116" spans="1:9" ht="24.75" customHeight="1" x14ac:dyDescent="0.15">
      <c r="A1116" s="114"/>
      <c r="C1116" s="263"/>
      <c r="D1116" s="117" t="s">
        <v>1176</v>
      </c>
      <c r="E1116" s="115" t="s">
        <v>516</v>
      </c>
      <c r="G1116" s="40" t="s">
        <v>756</v>
      </c>
      <c r="I1116" s="40">
        <f>DCOUNT(自動集計シートその１!$A$3:$G$1003,自動集計シートその１!$G$3,C1115:H1116)</f>
        <v>0</v>
      </c>
    </row>
    <row r="1117" spans="1:9" ht="24.75" customHeight="1" x14ac:dyDescent="0.15">
      <c r="A1117" s="114"/>
      <c r="C1117" s="263" t="s">
        <v>1766</v>
      </c>
      <c r="D1117" s="20" t="s">
        <v>1768</v>
      </c>
      <c r="E1117" s="20" t="s">
        <v>1771</v>
      </c>
      <c r="F1117" s="20" t="s">
        <v>1771</v>
      </c>
      <c r="G1117" s="20" t="s">
        <v>261</v>
      </c>
      <c r="H1117" s="20" t="s">
        <v>261</v>
      </c>
      <c r="I1117" s="40" t="s">
        <v>257</v>
      </c>
    </row>
    <row r="1118" spans="1:9" ht="24.75" customHeight="1" x14ac:dyDescent="0.15">
      <c r="A1118" s="114"/>
      <c r="C1118" s="263"/>
      <c r="D1118" s="117" t="s">
        <v>1177</v>
      </c>
      <c r="E1118" s="115" t="s">
        <v>516</v>
      </c>
      <c r="G1118" s="40" t="s">
        <v>754</v>
      </c>
      <c r="I1118" s="40">
        <f>DCOUNT(自動集計シートその１!$A$3:$G$1003,自動集計シートその１!$G$3,C1117:H1118)</f>
        <v>0</v>
      </c>
    </row>
    <row r="1119" spans="1:9" ht="24.75" customHeight="1" x14ac:dyDescent="0.15">
      <c r="A1119" s="114"/>
      <c r="C1119" s="263" t="s">
        <v>1766</v>
      </c>
      <c r="D1119" s="20" t="s">
        <v>1768</v>
      </c>
      <c r="E1119" s="20" t="s">
        <v>1773</v>
      </c>
      <c r="F1119" s="20" t="s">
        <v>1771</v>
      </c>
      <c r="G1119" s="20" t="s">
        <v>261</v>
      </c>
      <c r="H1119" s="20" t="s">
        <v>261</v>
      </c>
      <c r="I1119" s="40" t="s">
        <v>257</v>
      </c>
    </row>
    <row r="1120" spans="1:9" ht="24.75" customHeight="1" x14ac:dyDescent="0.15">
      <c r="A1120" s="114"/>
      <c r="C1120" s="263"/>
      <c r="D1120" s="117" t="s">
        <v>1178</v>
      </c>
      <c r="E1120" s="115" t="s">
        <v>516</v>
      </c>
      <c r="G1120" s="40" t="s">
        <v>756</v>
      </c>
      <c r="I1120" s="40">
        <f>DCOUNT(自動集計シートその１!$A$3:$G$1003,自動集計シートその１!$G$3,C1119:H1120)</f>
        <v>0</v>
      </c>
    </row>
    <row r="1121" spans="1:9" ht="24.75" customHeight="1" x14ac:dyDescent="0.15">
      <c r="A1121" s="114"/>
      <c r="C1121" s="263" t="s">
        <v>1766</v>
      </c>
      <c r="D1121" s="20" t="s">
        <v>1768</v>
      </c>
      <c r="E1121" s="20" t="s">
        <v>1771</v>
      </c>
      <c r="F1121" s="20" t="s">
        <v>1771</v>
      </c>
      <c r="G1121" s="20" t="s">
        <v>261</v>
      </c>
      <c r="H1121" s="20" t="s">
        <v>261</v>
      </c>
      <c r="I1121" s="40" t="s">
        <v>257</v>
      </c>
    </row>
    <row r="1122" spans="1:9" ht="24.75" customHeight="1" x14ac:dyDescent="0.15">
      <c r="A1122" s="114"/>
      <c r="C1122" s="263"/>
      <c r="D1122" s="117" t="s">
        <v>1179</v>
      </c>
      <c r="E1122" s="115" t="s">
        <v>516</v>
      </c>
      <c r="G1122" s="40" t="s">
        <v>754</v>
      </c>
      <c r="I1122" s="40">
        <f>DCOUNT(自動集計シートその１!$A$3:$G$1003,自動集計シートその１!$G$3,C1121:H1122)</f>
        <v>0</v>
      </c>
    </row>
    <row r="1123" spans="1:9" ht="24.75" customHeight="1" x14ac:dyDescent="0.15">
      <c r="A1123" s="114"/>
      <c r="C1123" s="263" t="s">
        <v>1766</v>
      </c>
      <c r="D1123" s="20" t="s">
        <v>1768</v>
      </c>
      <c r="E1123" s="20" t="s">
        <v>1771</v>
      </c>
      <c r="F1123" s="20" t="s">
        <v>1771</v>
      </c>
      <c r="G1123" s="20" t="s">
        <v>261</v>
      </c>
      <c r="H1123" s="20" t="s">
        <v>261</v>
      </c>
      <c r="I1123" s="40" t="s">
        <v>257</v>
      </c>
    </row>
    <row r="1124" spans="1:9" ht="24.75" customHeight="1" x14ac:dyDescent="0.15">
      <c r="A1124" s="114"/>
      <c r="C1124" s="263"/>
      <c r="D1124" s="117" t="s">
        <v>1180</v>
      </c>
      <c r="E1124" s="115" t="s">
        <v>516</v>
      </c>
      <c r="G1124" s="40" t="s">
        <v>756</v>
      </c>
      <c r="I1124" s="40">
        <f>DCOUNT(自動集計シートその１!$A$3:$G$1003,自動集計シートその１!$G$3,C1123:H1124)</f>
        <v>0</v>
      </c>
    </row>
    <row r="1125" spans="1:9" ht="24.75" customHeight="1" x14ac:dyDescent="0.15">
      <c r="A1125" s="114"/>
      <c r="C1125" s="263" t="s">
        <v>1766</v>
      </c>
      <c r="D1125" s="20" t="s">
        <v>1768</v>
      </c>
      <c r="E1125" s="20" t="s">
        <v>1771</v>
      </c>
      <c r="F1125" s="20" t="s">
        <v>1771</v>
      </c>
      <c r="G1125" s="20" t="s">
        <v>261</v>
      </c>
      <c r="H1125" s="20" t="s">
        <v>261</v>
      </c>
      <c r="I1125" s="40" t="s">
        <v>257</v>
      </c>
    </row>
    <row r="1126" spans="1:9" ht="24.75" customHeight="1" x14ac:dyDescent="0.15">
      <c r="A1126" s="114"/>
      <c r="C1126" s="263"/>
      <c r="D1126" s="117" t="s">
        <v>1181</v>
      </c>
      <c r="E1126" s="115" t="s">
        <v>516</v>
      </c>
      <c r="G1126" s="40" t="s">
        <v>754</v>
      </c>
      <c r="I1126" s="40">
        <f>DCOUNT(自動集計シートその１!$A$3:$G$1003,自動集計シートその１!$G$3,C1125:H1126)</f>
        <v>0</v>
      </c>
    </row>
    <row r="1127" spans="1:9" ht="24.75" customHeight="1" x14ac:dyDescent="0.15">
      <c r="C1127" s="263" t="s">
        <v>1766</v>
      </c>
      <c r="D1127" s="20" t="s">
        <v>1768</v>
      </c>
      <c r="E1127" s="20" t="s">
        <v>1771</v>
      </c>
      <c r="F1127" s="20" t="s">
        <v>1771</v>
      </c>
      <c r="G1127" s="20" t="s">
        <v>261</v>
      </c>
      <c r="H1127" s="20" t="s">
        <v>261</v>
      </c>
      <c r="I1127" s="40" t="s">
        <v>257</v>
      </c>
    </row>
    <row r="1128" spans="1:9" ht="24.75" customHeight="1" x14ac:dyDescent="0.15">
      <c r="C1128" s="263"/>
      <c r="D1128" s="117" t="s">
        <v>1182</v>
      </c>
      <c r="E1128" s="115" t="s">
        <v>516</v>
      </c>
      <c r="G1128" s="40" t="s">
        <v>756</v>
      </c>
      <c r="I1128" s="40">
        <f>DCOUNT(自動集計シートその１!$A$3:$G$1003,自動集計シートその１!$G$3,C1127:H1128)</f>
        <v>0</v>
      </c>
    </row>
    <row r="1129" spans="1:9" ht="24.75" customHeight="1" x14ac:dyDescent="0.15">
      <c r="C1129" s="263" t="s">
        <v>1766</v>
      </c>
      <c r="D1129" s="20" t="s">
        <v>1768</v>
      </c>
      <c r="E1129" s="20" t="s">
        <v>1771</v>
      </c>
      <c r="F1129" s="20" t="s">
        <v>1771</v>
      </c>
      <c r="G1129" s="20" t="s">
        <v>261</v>
      </c>
      <c r="H1129" s="20" t="s">
        <v>261</v>
      </c>
      <c r="I1129" s="40" t="s">
        <v>257</v>
      </c>
    </row>
    <row r="1130" spans="1:9" ht="24.75" customHeight="1" x14ac:dyDescent="0.15">
      <c r="C1130" s="263"/>
      <c r="D1130" s="117" t="s">
        <v>1183</v>
      </c>
      <c r="E1130" s="115" t="s">
        <v>516</v>
      </c>
      <c r="G1130" s="40" t="s">
        <v>754</v>
      </c>
      <c r="I1130" s="40">
        <f>DCOUNT(自動集計シートその１!$A$3:$G$1003,自動集計シートその１!$G$3,C1129:H1130)</f>
        <v>0</v>
      </c>
    </row>
    <row r="1131" spans="1:9" ht="24.75" customHeight="1" x14ac:dyDescent="0.15">
      <c r="C1131" s="263" t="s">
        <v>1766</v>
      </c>
      <c r="D1131" s="20" t="s">
        <v>1768</v>
      </c>
      <c r="E1131" s="20" t="s">
        <v>1771</v>
      </c>
      <c r="F1131" s="20" t="s">
        <v>1771</v>
      </c>
      <c r="G1131" s="20" t="s">
        <v>261</v>
      </c>
      <c r="H1131" s="20" t="s">
        <v>261</v>
      </c>
      <c r="I1131" s="40" t="s">
        <v>257</v>
      </c>
    </row>
    <row r="1132" spans="1:9" ht="24.75" customHeight="1" x14ac:dyDescent="0.15">
      <c r="C1132" s="263"/>
      <c r="D1132" s="117" t="s">
        <v>1184</v>
      </c>
      <c r="E1132" s="115" t="s">
        <v>516</v>
      </c>
      <c r="G1132" s="40" t="s">
        <v>756</v>
      </c>
      <c r="I1132" s="40">
        <f>DCOUNT(自動集計シートその１!$A$3:$G$1003,自動集計シートその１!$G$3,C1131:H1132)</f>
        <v>0</v>
      </c>
    </row>
    <row r="1133" spans="1:9" ht="24.75" customHeight="1" x14ac:dyDescent="0.15">
      <c r="C1133" s="263" t="s">
        <v>1766</v>
      </c>
      <c r="D1133" s="20" t="s">
        <v>1768</v>
      </c>
      <c r="E1133" s="20" t="s">
        <v>1771</v>
      </c>
      <c r="F1133" s="20" t="s">
        <v>1773</v>
      </c>
      <c r="G1133" s="20" t="s">
        <v>261</v>
      </c>
      <c r="H1133" s="20" t="s">
        <v>261</v>
      </c>
      <c r="I1133" s="40" t="s">
        <v>257</v>
      </c>
    </row>
    <row r="1134" spans="1:9" ht="24.75" customHeight="1" x14ac:dyDescent="0.15">
      <c r="C1134" s="263"/>
      <c r="D1134" s="117" t="s">
        <v>1185</v>
      </c>
      <c r="E1134" s="115" t="s">
        <v>516</v>
      </c>
      <c r="G1134" s="40" t="s">
        <v>754</v>
      </c>
      <c r="I1134" s="40">
        <f>DCOUNT(自動集計シートその１!$A$3:$G$1003,自動集計シートその１!$G$3,C1133:H1134)</f>
        <v>0</v>
      </c>
    </row>
    <row r="1135" spans="1:9" ht="24.75" customHeight="1" x14ac:dyDescent="0.15">
      <c r="C1135" s="263" t="s">
        <v>1766</v>
      </c>
      <c r="D1135" s="20" t="s">
        <v>1768</v>
      </c>
      <c r="E1135" s="20" t="s">
        <v>1771</v>
      </c>
      <c r="F1135" s="20" t="s">
        <v>1771</v>
      </c>
      <c r="G1135" s="20" t="s">
        <v>261</v>
      </c>
      <c r="H1135" s="20" t="s">
        <v>261</v>
      </c>
      <c r="I1135" s="40" t="s">
        <v>257</v>
      </c>
    </row>
    <row r="1136" spans="1:9" ht="24.75" customHeight="1" x14ac:dyDescent="0.15">
      <c r="C1136" s="263"/>
      <c r="D1136" s="117" t="s">
        <v>1186</v>
      </c>
      <c r="E1136" s="115" t="s">
        <v>516</v>
      </c>
      <c r="G1136" s="40" t="s">
        <v>756</v>
      </c>
      <c r="I1136" s="40">
        <f>DCOUNT(自動集計シートその１!$A$3:$G$1003,自動集計シートその１!$G$3,C1135:H1136)</f>
        <v>0</v>
      </c>
    </row>
    <row r="1137" spans="1:9" ht="24.75" customHeight="1" x14ac:dyDescent="0.15">
      <c r="A1137" s="205" t="s">
        <v>945</v>
      </c>
      <c r="B1137" s="114" t="s">
        <v>203</v>
      </c>
      <c r="C1137" s="263" t="s">
        <v>1766</v>
      </c>
      <c r="D1137" s="20" t="s">
        <v>1768</v>
      </c>
      <c r="E1137" s="20" t="s">
        <v>1771</v>
      </c>
      <c r="F1137" s="20" t="s">
        <v>1771</v>
      </c>
      <c r="G1137" s="20" t="s">
        <v>261</v>
      </c>
      <c r="H1137" s="20" t="s">
        <v>261</v>
      </c>
      <c r="I1137" s="40" t="s">
        <v>257</v>
      </c>
    </row>
    <row r="1138" spans="1:9" ht="24.75" customHeight="1" x14ac:dyDescent="0.15">
      <c r="A1138" s="40" t="s">
        <v>1158</v>
      </c>
      <c r="C1138" s="263"/>
      <c r="D1138" s="117" t="s">
        <v>949</v>
      </c>
      <c r="E1138" s="115" t="s">
        <v>516</v>
      </c>
      <c r="G1138" s="40" t="s">
        <v>523</v>
      </c>
      <c r="I1138" s="40">
        <f>DCOUNT(自動集計シートその１!$A$3:$G$1003,自動集計シートその１!$G$3,C1137:H1138)</f>
        <v>0</v>
      </c>
    </row>
    <row r="1139" spans="1:9" ht="24.75" customHeight="1" x14ac:dyDescent="0.15">
      <c r="C1139" s="263" t="s">
        <v>1766</v>
      </c>
      <c r="D1139" s="20" t="s">
        <v>1768</v>
      </c>
      <c r="E1139" s="20" t="s">
        <v>1771</v>
      </c>
      <c r="F1139" s="20" t="s">
        <v>1771</v>
      </c>
      <c r="G1139" s="20" t="s">
        <v>261</v>
      </c>
      <c r="H1139" s="20" t="s">
        <v>261</v>
      </c>
      <c r="I1139" s="40" t="s">
        <v>257</v>
      </c>
    </row>
    <row r="1140" spans="1:9" ht="24.75" customHeight="1" x14ac:dyDescent="0.15">
      <c r="C1140" s="263"/>
      <c r="D1140" s="117" t="s">
        <v>950</v>
      </c>
      <c r="E1140" s="115" t="s">
        <v>516</v>
      </c>
      <c r="G1140" s="40" t="s">
        <v>523</v>
      </c>
      <c r="I1140" s="40">
        <f>DCOUNT(自動集計シートその１!$A$3:$G$1003,自動集計シートその１!$G$3,C1139:H1140)</f>
        <v>0</v>
      </c>
    </row>
    <row r="1141" spans="1:9" ht="24.75" customHeight="1" x14ac:dyDescent="0.15">
      <c r="C1141" s="263" t="s">
        <v>1766</v>
      </c>
      <c r="D1141" s="20" t="s">
        <v>1768</v>
      </c>
      <c r="E1141" s="20" t="s">
        <v>1771</v>
      </c>
      <c r="F1141" s="20" t="s">
        <v>1771</v>
      </c>
      <c r="G1141" s="20" t="s">
        <v>261</v>
      </c>
      <c r="H1141" s="20" t="s">
        <v>261</v>
      </c>
      <c r="I1141" s="40" t="s">
        <v>257</v>
      </c>
    </row>
    <row r="1142" spans="1:9" ht="24.75" customHeight="1" x14ac:dyDescent="0.15">
      <c r="C1142" s="263"/>
      <c r="D1142" s="117" t="s">
        <v>951</v>
      </c>
      <c r="E1142" s="115" t="s">
        <v>516</v>
      </c>
      <c r="G1142" s="40" t="s">
        <v>523</v>
      </c>
      <c r="I1142" s="40">
        <f>DCOUNT(自動集計シートその１!$A$3:$G$1003,自動集計シートその１!$G$3,C1141:H1142)</f>
        <v>0</v>
      </c>
    </row>
    <row r="1143" spans="1:9" ht="24.75" customHeight="1" x14ac:dyDescent="0.15">
      <c r="C1143" s="263" t="s">
        <v>1766</v>
      </c>
      <c r="D1143" s="20" t="s">
        <v>1768</v>
      </c>
      <c r="E1143" s="20" t="s">
        <v>1771</v>
      </c>
      <c r="F1143" s="20" t="s">
        <v>1771</v>
      </c>
      <c r="G1143" s="20" t="s">
        <v>261</v>
      </c>
      <c r="H1143" s="20" t="s">
        <v>261</v>
      </c>
      <c r="I1143" s="40" t="s">
        <v>257</v>
      </c>
    </row>
    <row r="1144" spans="1:9" ht="24.75" customHeight="1" x14ac:dyDescent="0.15">
      <c r="C1144" s="263"/>
      <c r="D1144" s="227" t="s">
        <v>1246</v>
      </c>
      <c r="E1144" s="115" t="s">
        <v>464</v>
      </c>
      <c r="G1144" s="40" t="s">
        <v>523</v>
      </c>
      <c r="I1144" s="40">
        <f>DCOUNT(自動集計シートその１!$A$3:$G$1003,自動集計シートその１!$G$3,C1143:H1144)</f>
        <v>0</v>
      </c>
    </row>
    <row r="1145" spans="1:9" ht="24.75" customHeight="1" x14ac:dyDescent="0.15">
      <c r="A1145" s="114"/>
      <c r="C1145" s="263" t="s">
        <v>1766</v>
      </c>
      <c r="D1145" s="20" t="s">
        <v>1768</v>
      </c>
      <c r="E1145" s="20" t="s">
        <v>1771</v>
      </c>
      <c r="F1145" s="20" t="s">
        <v>1771</v>
      </c>
      <c r="G1145" s="20" t="s">
        <v>261</v>
      </c>
      <c r="H1145" s="20" t="s">
        <v>261</v>
      </c>
      <c r="I1145" s="40" t="s">
        <v>257</v>
      </c>
    </row>
    <row r="1146" spans="1:9" ht="24.75" customHeight="1" x14ac:dyDescent="0.15">
      <c r="A1146" s="114"/>
      <c r="C1146" s="263"/>
      <c r="D1146" s="117" t="s">
        <v>952</v>
      </c>
      <c r="E1146" s="115" t="s">
        <v>516</v>
      </c>
      <c r="G1146" s="40" t="s">
        <v>754</v>
      </c>
      <c r="I1146" s="40">
        <f>DCOUNT(自動集計シートその１!$A$3:$G$1003,自動集計シートその１!$G$3,C1145:H1146)</f>
        <v>0</v>
      </c>
    </row>
    <row r="1147" spans="1:9" ht="24.75" customHeight="1" x14ac:dyDescent="0.15">
      <c r="A1147" s="114"/>
      <c r="C1147" s="263" t="s">
        <v>1766</v>
      </c>
      <c r="D1147" s="20" t="s">
        <v>1768</v>
      </c>
      <c r="E1147" s="20" t="s">
        <v>1771</v>
      </c>
      <c r="F1147" s="20" t="s">
        <v>1771</v>
      </c>
      <c r="G1147" s="20" t="s">
        <v>261</v>
      </c>
      <c r="H1147" s="20" t="s">
        <v>261</v>
      </c>
      <c r="I1147" s="40" t="s">
        <v>257</v>
      </c>
    </row>
    <row r="1148" spans="1:9" ht="24.75" customHeight="1" x14ac:dyDescent="0.15">
      <c r="A1148" s="114"/>
      <c r="C1148" s="263"/>
      <c r="D1148" s="117" t="s">
        <v>953</v>
      </c>
      <c r="E1148" s="115" t="s">
        <v>516</v>
      </c>
      <c r="G1148" s="40" t="s">
        <v>756</v>
      </c>
      <c r="I1148" s="40">
        <f>DCOUNT(自動集計シートその１!$A$3:$G$1003,自動集計シートその１!$G$3,C1147:H1148)</f>
        <v>0</v>
      </c>
    </row>
    <row r="1149" spans="1:9" ht="24.75" customHeight="1" x14ac:dyDescent="0.15">
      <c r="A1149" s="114"/>
      <c r="C1149" s="263" t="s">
        <v>1766</v>
      </c>
      <c r="D1149" s="20" t="s">
        <v>1768</v>
      </c>
      <c r="E1149" s="20" t="s">
        <v>1773</v>
      </c>
      <c r="F1149" s="20" t="s">
        <v>1771</v>
      </c>
      <c r="G1149" s="20" t="s">
        <v>261</v>
      </c>
      <c r="H1149" s="20" t="s">
        <v>261</v>
      </c>
      <c r="I1149" s="40" t="s">
        <v>257</v>
      </c>
    </row>
    <row r="1150" spans="1:9" ht="24.75" customHeight="1" x14ac:dyDescent="0.15">
      <c r="A1150" s="114"/>
      <c r="C1150" s="263"/>
      <c r="D1150" s="227" t="s">
        <v>1274</v>
      </c>
      <c r="E1150" s="115" t="s">
        <v>464</v>
      </c>
      <c r="G1150" s="40" t="s">
        <v>754</v>
      </c>
      <c r="I1150" s="40">
        <f>DCOUNT(自動集計シートその１!$A$3:$G$1003,自動集計シートその１!$G$3,C1149:H1150)</f>
        <v>0</v>
      </c>
    </row>
    <row r="1151" spans="1:9" ht="24.75" customHeight="1" x14ac:dyDescent="0.15">
      <c r="A1151" s="114"/>
      <c r="C1151" s="263" t="s">
        <v>1766</v>
      </c>
      <c r="D1151" s="20" t="s">
        <v>1768</v>
      </c>
      <c r="E1151" s="20" t="s">
        <v>1771</v>
      </c>
      <c r="F1151" s="20" t="s">
        <v>1771</v>
      </c>
      <c r="G1151" s="20" t="s">
        <v>261</v>
      </c>
      <c r="H1151" s="20" t="s">
        <v>261</v>
      </c>
      <c r="I1151" s="40" t="s">
        <v>257</v>
      </c>
    </row>
    <row r="1152" spans="1:9" ht="24.75" customHeight="1" x14ac:dyDescent="0.15">
      <c r="A1152" s="114"/>
      <c r="C1152" s="263"/>
      <c r="D1152" s="227" t="s">
        <v>1275</v>
      </c>
      <c r="E1152" s="115" t="s">
        <v>464</v>
      </c>
      <c r="G1152" s="40" t="s">
        <v>756</v>
      </c>
      <c r="I1152" s="40">
        <f>DCOUNT(自動集計シートその１!$A$3:$G$1003,自動集計シートその１!$G$3,C1151:H1152)</f>
        <v>0</v>
      </c>
    </row>
    <row r="1153" spans="1:9" ht="24.75" customHeight="1" x14ac:dyDescent="0.15">
      <c r="A1153" s="114"/>
      <c r="C1153" s="263" t="s">
        <v>1766</v>
      </c>
      <c r="D1153" s="20" t="s">
        <v>1768</v>
      </c>
      <c r="E1153" s="20" t="s">
        <v>1771</v>
      </c>
      <c r="F1153" s="20" t="s">
        <v>1771</v>
      </c>
      <c r="G1153" s="20" t="s">
        <v>261</v>
      </c>
      <c r="H1153" s="20" t="s">
        <v>261</v>
      </c>
      <c r="I1153" s="40" t="s">
        <v>257</v>
      </c>
    </row>
    <row r="1154" spans="1:9" ht="24.75" customHeight="1" x14ac:dyDescent="0.15">
      <c r="A1154" s="114"/>
      <c r="C1154" s="263"/>
      <c r="D1154" s="117" t="s">
        <v>954</v>
      </c>
      <c r="E1154" s="115" t="s">
        <v>516</v>
      </c>
      <c r="G1154" s="40" t="s">
        <v>754</v>
      </c>
      <c r="I1154" s="40">
        <f>DCOUNT(自動集計シートその１!$A$3:$G$1003,自動集計シートその１!$G$3,C1153:H1154)</f>
        <v>0</v>
      </c>
    </row>
    <row r="1155" spans="1:9" ht="24.75" customHeight="1" x14ac:dyDescent="0.15">
      <c r="A1155" s="114"/>
      <c r="C1155" s="263" t="s">
        <v>1766</v>
      </c>
      <c r="D1155" s="20" t="s">
        <v>1768</v>
      </c>
      <c r="E1155" s="20" t="s">
        <v>1771</v>
      </c>
      <c r="F1155" s="20" t="s">
        <v>1771</v>
      </c>
      <c r="G1155" s="20" t="s">
        <v>261</v>
      </c>
      <c r="H1155" s="20" t="s">
        <v>261</v>
      </c>
      <c r="I1155" s="40" t="s">
        <v>257</v>
      </c>
    </row>
    <row r="1156" spans="1:9" ht="24.75" customHeight="1" x14ac:dyDescent="0.15">
      <c r="A1156" s="114"/>
      <c r="C1156" s="263"/>
      <c r="D1156" s="117" t="s">
        <v>955</v>
      </c>
      <c r="E1156" s="115" t="s">
        <v>516</v>
      </c>
      <c r="G1156" s="40" t="s">
        <v>756</v>
      </c>
      <c r="I1156" s="40">
        <f>DCOUNT(自動集計シートその１!$A$3:$G$1003,自動集計シートその１!$G$3,C1155:H1156)</f>
        <v>0</v>
      </c>
    </row>
    <row r="1157" spans="1:9" ht="24.75" customHeight="1" x14ac:dyDescent="0.15">
      <c r="A1157" s="114"/>
      <c r="C1157" s="263" t="s">
        <v>1766</v>
      </c>
      <c r="D1157" s="20" t="s">
        <v>1768</v>
      </c>
      <c r="E1157" s="20" t="s">
        <v>1771</v>
      </c>
      <c r="F1157" s="20" t="s">
        <v>1771</v>
      </c>
      <c r="G1157" s="20" t="s">
        <v>261</v>
      </c>
      <c r="H1157" s="20" t="s">
        <v>261</v>
      </c>
      <c r="I1157" s="40" t="s">
        <v>257</v>
      </c>
    </row>
    <row r="1158" spans="1:9" ht="24.75" customHeight="1" x14ac:dyDescent="0.15">
      <c r="A1158" s="114"/>
      <c r="C1158" s="263"/>
      <c r="D1158" s="227" t="s">
        <v>1276</v>
      </c>
      <c r="E1158" s="115" t="s">
        <v>464</v>
      </c>
      <c r="G1158" s="40" t="s">
        <v>754</v>
      </c>
      <c r="I1158" s="40">
        <f>DCOUNT(自動集計シートその１!$A$3:$G$1003,自動集計シートその１!$G$3,C1157:H1158)</f>
        <v>0</v>
      </c>
    </row>
    <row r="1159" spans="1:9" ht="24.75" customHeight="1" x14ac:dyDescent="0.15">
      <c r="A1159" s="114"/>
      <c r="C1159" s="263" t="s">
        <v>1766</v>
      </c>
      <c r="D1159" s="20" t="s">
        <v>1768</v>
      </c>
      <c r="E1159" s="20" t="s">
        <v>1771</v>
      </c>
      <c r="F1159" s="20" t="s">
        <v>1771</v>
      </c>
      <c r="G1159" s="20" t="s">
        <v>261</v>
      </c>
      <c r="H1159" s="20" t="s">
        <v>261</v>
      </c>
      <c r="I1159" s="40" t="s">
        <v>257</v>
      </c>
    </row>
    <row r="1160" spans="1:9" ht="24.75" customHeight="1" x14ac:dyDescent="0.15">
      <c r="A1160" s="114"/>
      <c r="C1160" s="263"/>
      <c r="D1160" s="227" t="s">
        <v>1277</v>
      </c>
      <c r="E1160" s="115" t="s">
        <v>464</v>
      </c>
      <c r="G1160" s="40" t="s">
        <v>756</v>
      </c>
      <c r="I1160" s="40">
        <f>DCOUNT(自動集計シートその１!$A$3:$G$1003,自動集計シートその１!$G$3,C1159:H1160)</f>
        <v>0</v>
      </c>
    </row>
    <row r="1161" spans="1:9" ht="24.75" customHeight="1" x14ac:dyDescent="0.15">
      <c r="A1161" s="114"/>
      <c r="C1161" s="263" t="s">
        <v>1766</v>
      </c>
      <c r="D1161" s="20" t="s">
        <v>1768</v>
      </c>
      <c r="E1161" s="20" t="s">
        <v>1771</v>
      </c>
      <c r="F1161" s="20" t="s">
        <v>1771</v>
      </c>
      <c r="G1161" s="20" t="s">
        <v>261</v>
      </c>
      <c r="H1161" s="20" t="s">
        <v>261</v>
      </c>
      <c r="I1161" s="40" t="s">
        <v>257</v>
      </c>
    </row>
    <row r="1162" spans="1:9" ht="24.75" customHeight="1" x14ac:dyDescent="0.15">
      <c r="A1162" s="114"/>
      <c r="C1162" s="263"/>
      <c r="D1162" s="117" t="s">
        <v>956</v>
      </c>
      <c r="E1162" s="115" t="s">
        <v>516</v>
      </c>
      <c r="G1162" s="40" t="s">
        <v>754</v>
      </c>
      <c r="I1162" s="40">
        <f>DCOUNT(自動集計シートその１!$A$3:$G$1003,自動集計シートその１!$G$3,C1161:H1162)</f>
        <v>0</v>
      </c>
    </row>
    <row r="1163" spans="1:9" ht="24.75" customHeight="1" x14ac:dyDescent="0.15">
      <c r="A1163" s="114"/>
      <c r="C1163" s="263" t="s">
        <v>1766</v>
      </c>
      <c r="D1163" s="20" t="s">
        <v>1768</v>
      </c>
      <c r="E1163" s="20" t="s">
        <v>1771</v>
      </c>
      <c r="F1163" s="20" t="s">
        <v>1771</v>
      </c>
      <c r="G1163" s="20" t="s">
        <v>261</v>
      </c>
      <c r="H1163" s="20" t="s">
        <v>261</v>
      </c>
      <c r="I1163" s="40" t="s">
        <v>257</v>
      </c>
    </row>
    <row r="1164" spans="1:9" ht="24.75" customHeight="1" x14ac:dyDescent="0.15">
      <c r="A1164" s="114"/>
      <c r="C1164" s="263"/>
      <c r="D1164" s="117" t="s">
        <v>957</v>
      </c>
      <c r="E1164" s="115" t="s">
        <v>516</v>
      </c>
      <c r="G1164" s="40" t="s">
        <v>756</v>
      </c>
      <c r="I1164" s="40">
        <f>DCOUNT(自動集計シートその１!$A$3:$G$1003,自動集計シートその１!$G$3,C1163:H1164)</f>
        <v>0</v>
      </c>
    </row>
    <row r="1165" spans="1:9" ht="24.75" customHeight="1" x14ac:dyDescent="0.15">
      <c r="A1165" s="114"/>
      <c r="C1165" s="263" t="s">
        <v>1766</v>
      </c>
      <c r="D1165" s="20" t="s">
        <v>1768</v>
      </c>
      <c r="E1165" s="20" t="s">
        <v>1771</v>
      </c>
      <c r="F1165" s="20" t="s">
        <v>1771</v>
      </c>
      <c r="G1165" s="20" t="s">
        <v>261</v>
      </c>
      <c r="H1165" s="20" t="s">
        <v>261</v>
      </c>
      <c r="I1165" s="40" t="s">
        <v>257</v>
      </c>
    </row>
    <row r="1166" spans="1:9" ht="24.75" customHeight="1" x14ac:dyDescent="0.15">
      <c r="A1166" s="114"/>
      <c r="C1166" s="263"/>
      <c r="D1166" s="227" t="s">
        <v>1278</v>
      </c>
      <c r="E1166" s="115" t="s">
        <v>464</v>
      </c>
      <c r="G1166" s="40" t="s">
        <v>754</v>
      </c>
      <c r="I1166" s="40">
        <f>DCOUNT(自動集計シートその１!$A$3:$G$1003,自動集計シートその１!$G$3,C1165:H1166)</f>
        <v>0</v>
      </c>
    </row>
    <row r="1167" spans="1:9" ht="24.75" customHeight="1" x14ac:dyDescent="0.15">
      <c r="A1167" s="114"/>
      <c r="C1167" s="263" t="s">
        <v>1766</v>
      </c>
      <c r="D1167" s="20" t="s">
        <v>1768</v>
      </c>
      <c r="E1167" s="20" t="s">
        <v>1771</v>
      </c>
      <c r="F1167" s="20" t="s">
        <v>1771</v>
      </c>
      <c r="G1167" s="20" t="s">
        <v>261</v>
      </c>
      <c r="H1167" s="20" t="s">
        <v>261</v>
      </c>
      <c r="I1167" s="40" t="s">
        <v>257</v>
      </c>
    </row>
    <row r="1168" spans="1:9" ht="24.75" customHeight="1" x14ac:dyDescent="0.15">
      <c r="A1168" s="114"/>
      <c r="C1168" s="263"/>
      <c r="D1168" s="227" t="s">
        <v>1279</v>
      </c>
      <c r="E1168" s="115" t="s">
        <v>464</v>
      </c>
      <c r="G1168" s="40" t="s">
        <v>756</v>
      </c>
      <c r="I1168" s="40">
        <f>DCOUNT(自動集計シートその１!$A$3:$G$1003,自動集計シートその１!$G$3,C1167:H1168)</f>
        <v>0</v>
      </c>
    </row>
    <row r="1169" spans="1:9" ht="24.75" customHeight="1" x14ac:dyDescent="0.15">
      <c r="A1169" s="114"/>
      <c r="C1169" s="263" t="s">
        <v>1766</v>
      </c>
      <c r="D1169" s="20" t="s">
        <v>1768</v>
      </c>
      <c r="E1169" s="20" t="s">
        <v>1771</v>
      </c>
      <c r="F1169" s="20" t="s">
        <v>1771</v>
      </c>
      <c r="G1169" s="20" t="s">
        <v>261</v>
      </c>
      <c r="H1169" s="20" t="s">
        <v>261</v>
      </c>
      <c r="I1169" s="40" t="s">
        <v>257</v>
      </c>
    </row>
    <row r="1170" spans="1:9" ht="24.75" customHeight="1" x14ac:dyDescent="0.15">
      <c r="A1170" s="114"/>
      <c r="C1170" s="263"/>
      <c r="D1170" s="227" t="s">
        <v>1237</v>
      </c>
      <c r="E1170" s="115" t="s">
        <v>464</v>
      </c>
      <c r="G1170" s="263" t="s">
        <v>754</v>
      </c>
      <c r="I1170" s="40">
        <f>DCOUNT(自動集計シートその１!$A$3:$G$1003,自動集計シートその１!$G$3,C1169:H1170)</f>
        <v>0</v>
      </c>
    </row>
    <row r="1171" spans="1:9" ht="24.75" customHeight="1" x14ac:dyDescent="0.15">
      <c r="A1171" s="114"/>
      <c r="C1171" s="263" t="s">
        <v>1766</v>
      </c>
      <c r="D1171" s="20" t="s">
        <v>1768</v>
      </c>
      <c r="E1171" s="20" t="s">
        <v>1771</v>
      </c>
      <c r="F1171" s="20" t="s">
        <v>1771</v>
      </c>
      <c r="G1171" s="20" t="s">
        <v>261</v>
      </c>
      <c r="H1171" s="20" t="s">
        <v>261</v>
      </c>
      <c r="I1171" s="40" t="s">
        <v>257</v>
      </c>
    </row>
    <row r="1172" spans="1:9" ht="24.75" customHeight="1" x14ac:dyDescent="0.15">
      <c r="A1172" s="114"/>
      <c r="C1172" s="263"/>
      <c r="D1172" s="227" t="s">
        <v>1239</v>
      </c>
      <c r="E1172" s="115" t="s">
        <v>464</v>
      </c>
      <c r="G1172" s="263" t="s">
        <v>754</v>
      </c>
      <c r="I1172" s="40">
        <f>DCOUNT(自動集計シートその１!$A$3:$G$1003,自動集計シートその１!$G$3,C1171:H1172)</f>
        <v>0</v>
      </c>
    </row>
    <row r="1173" spans="1:9" ht="24.75" customHeight="1" x14ac:dyDescent="0.15">
      <c r="A1173" s="114"/>
      <c r="C1173" s="263" t="s">
        <v>1766</v>
      </c>
      <c r="D1173" s="20" t="s">
        <v>1768</v>
      </c>
      <c r="E1173" s="20" t="s">
        <v>1771</v>
      </c>
      <c r="F1173" s="20" t="s">
        <v>1771</v>
      </c>
      <c r="G1173" s="20" t="s">
        <v>261</v>
      </c>
      <c r="H1173" s="20" t="s">
        <v>261</v>
      </c>
      <c r="I1173" s="40" t="s">
        <v>257</v>
      </c>
    </row>
    <row r="1174" spans="1:9" ht="24.75" customHeight="1" x14ac:dyDescent="0.15">
      <c r="A1174" s="114"/>
      <c r="C1174" s="263"/>
      <c r="D1174" s="227" t="s">
        <v>1242</v>
      </c>
      <c r="E1174" s="115" t="s">
        <v>464</v>
      </c>
      <c r="G1174" s="263" t="s">
        <v>754</v>
      </c>
      <c r="I1174" s="40">
        <f>DCOUNT(自動集計シートその１!$A$3:$G$1003,自動集計シートその１!$G$3,C1173:H1174)</f>
        <v>0</v>
      </c>
    </row>
    <row r="1175" spans="1:9" ht="24.75" customHeight="1" x14ac:dyDescent="0.15">
      <c r="C1175" s="263" t="s">
        <v>1766</v>
      </c>
      <c r="D1175" s="20" t="s">
        <v>1768</v>
      </c>
      <c r="E1175" s="20" t="s">
        <v>1771</v>
      </c>
      <c r="F1175" s="20" t="s">
        <v>1771</v>
      </c>
      <c r="G1175" s="20" t="s">
        <v>261</v>
      </c>
      <c r="H1175" s="20" t="s">
        <v>261</v>
      </c>
      <c r="I1175" s="40" t="s">
        <v>257</v>
      </c>
    </row>
    <row r="1176" spans="1:9" ht="24.75" customHeight="1" x14ac:dyDescent="0.15">
      <c r="C1176" s="263"/>
      <c r="D1176" s="227" t="s">
        <v>1245</v>
      </c>
      <c r="E1176" s="115" t="s">
        <v>464</v>
      </c>
      <c r="G1176" s="263" t="s">
        <v>754</v>
      </c>
      <c r="I1176" s="40">
        <f>DCOUNT(自動集計シートその１!$A$3:$G$1003,自動集計シートその１!$G$3,C1175:H1176)</f>
        <v>0</v>
      </c>
    </row>
    <row r="1177" spans="1:9" ht="24.75" customHeight="1" x14ac:dyDescent="0.15">
      <c r="A1177" s="114"/>
      <c r="C1177" s="263" t="s">
        <v>1766</v>
      </c>
      <c r="D1177" s="20" t="s">
        <v>1768</v>
      </c>
      <c r="E1177" s="20" t="s">
        <v>1771</v>
      </c>
      <c r="F1177" s="20" t="s">
        <v>1771</v>
      </c>
      <c r="G1177" s="20" t="s">
        <v>261</v>
      </c>
      <c r="H1177" s="20" t="s">
        <v>261</v>
      </c>
      <c r="I1177" s="40" t="s">
        <v>257</v>
      </c>
    </row>
    <row r="1178" spans="1:9" ht="24.75" customHeight="1" x14ac:dyDescent="0.15">
      <c r="A1178" s="114"/>
      <c r="C1178" s="263"/>
      <c r="D1178" s="264" t="s">
        <v>1641</v>
      </c>
      <c r="E1178" s="115" t="s">
        <v>464</v>
      </c>
      <c r="G1178" s="263" t="s">
        <v>754</v>
      </c>
      <c r="I1178" s="40">
        <f>DCOUNT(自動集計シートその１!$A$3:$G$1003,自動集計シートその１!$G$3,C1177:H1178)</f>
        <v>0</v>
      </c>
    </row>
    <row r="1179" spans="1:9" ht="24.75" customHeight="1" x14ac:dyDescent="0.15">
      <c r="A1179" s="114"/>
      <c r="C1179" s="263" t="s">
        <v>1766</v>
      </c>
      <c r="D1179" s="20" t="s">
        <v>1768</v>
      </c>
      <c r="E1179" s="20" t="s">
        <v>1771</v>
      </c>
      <c r="F1179" s="20" t="s">
        <v>1771</v>
      </c>
      <c r="G1179" s="20" t="s">
        <v>261</v>
      </c>
      <c r="H1179" s="20" t="s">
        <v>261</v>
      </c>
      <c r="I1179" s="40" t="s">
        <v>257</v>
      </c>
    </row>
    <row r="1180" spans="1:9" ht="24.75" customHeight="1" x14ac:dyDescent="0.15">
      <c r="A1180" s="114"/>
      <c r="C1180" s="263"/>
      <c r="D1180" s="264" t="s">
        <v>1642</v>
      </c>
      <c r="E1180" s="115" t="s">
        <v>464</v>
      </c>
      <c r="G1180" s="263" t="s">
        <v>754</v>
      </c>
      <c r="I1180" s="40">
        <f>DCOUNT(自動集計シートその１!$A$3:$G$1003,自動集計シートその１!$G$3,C1179:H1180)</f>
        <v>0</v>
      </c>
    </row>
    <row r="1181" spans="1:9" ht="24.75" customHeight="1" x14ac:dyDescent="0.15">
      <c r="A1181" s="231" t="s">
        <v>944</v>
      </c>
      <c r="B1181" s="114" t="s">
        <v>203</v>
      </c>
      <c r="C1181" s="263" t="s">
        <v>1766</v>
      </c>
      <c r="D1181" s="20" t="s">
        <v>1768</v>
      </c>
      <c r="E1181" s="20" t="s">
        <v>1771</v>
      </c>
      <c r="F1181" s="20" t="s">
        <v>1771</v>
      </c>
      <c r="G1181" s="20" t="s">
        <v>261</v>
      </c>
      <c r="H1181" s="20" t="s">
        <v>261</v>
      </c>
      <c r="I1181" s="40" t="s">
        <v>257</v>
      </c>
    </row>
    <row r="1182" spans="1:9" ht="24.75" customHeight="1" x14ac:dyDescent="0.15">
      <c r="A1182" s="40" t="s">
        <v>485</v>
      </c>
      <c r="C1182" s="263"/>
      <c r="D1182" s="117" t="s">
        <v>947</v>
      </c>
      <c r="E1182" s="115" t="s">
        <v>464</v>
      </c>
      <c r="G1182" s="40" t="s">
        <v>754</v>
      </c>
      <c r="I1182" s="40">
        <f>DCOUNT(自動集計シートその１!$A$3:$G$1003,自動集計シートその１!$G$3,C1181:H1182)</f>
        <v>0</v>
      </c>
    </row>
    <row r="1183" spans="1:9" ht="24.75" customHeight="1" x14ac:dyDescent="0.15">
      <c r="A1183" s="114"/>
      <c r="C1183" s="263" t="s">
        <v>1766</v>
      </c>
      <c r="D1183" s="20" t="s">
        <v>1768</v>
      </c>
      <c r="E1183" s="20" t="s">
        <v>1771</v>
      </c>
      <c r="F1183" s="20" t="s">
        <v>1771</v>
      </c>
      <c r="G1183" s="20" t="s">
        <v>261</v>
      </c>
      <c r="H1183" s="20" t="s">
        <v>261</v>
      </c>
      <c r="I1183" s="40" t="s">
        <v>257</v>
      </c>
    </row>
    <row r="1184" spans="1:9" ht="24.75" customHeight="1" x14ac:dyDescent="0.15">
      <c r="A1184" s="114"/>
      <c r="C1184" s="263"/>
      <c r="D1184" s="117" t="s">
        <v>948</v>
      </c>
      <c r="E1184" s="115" t="s">
        <v>516</v>
      </c>
      <c r="G1184" s="40" t="s">
        <v>756</v>
      </c>
      <c r="I1184" s="40">
        <f>DCOUNT(自動集計シートその１!$A$3:$G$1003,自動集計シートその１!$G$3,C1183:H1184)</f>
        <v>0</v>
      </c>
    </row>
    <row r="1185" spans="1:9" ht="24.75" customHeight="1" x14ac:dyDescent="0.15">
      <c r="A1185" s="114"/>
      <c r="C1185" s="263" t="s">
        <v>1766</v>
      </c>
      <c r="D1185" s="20" t="s">
        <v>1768</v>
      </c>
      <c r="E1185" s="20" t="s">
        <v>1773</v>
      </c>
      <c r="F1185" s="20" t="s">
        <v>1771</v>
      </c>
      <c r="G1185" s="20" t="s">
        <v>261</v>
      </c>
      <c r="H1185" s="20" t="s">
        <v>261</v>
      </c>
      <c r="I1185" s="40" t="s">
        <v>257</v>
      </c>
    </row>
    <row r="1186" spans="1:9" ht="24.75" customHeight="1" x14ac:dyDescent="0.15">
      <c r="A1186" s="114"/>
      <c r="C1186" s="263"/>
      <c r="D1186" s="227" t="s">
        <v>1253</v>
      </c>
      <c r="E1186" s="115" t="s">
        <v>464</v>
      </c>
      <c r="G1186" s="263" t="s">
        <v>754</v>
      </c>
      <c r="I1186" s="40">
        <f>DCOUNT(自動集計シートその１!$A$3:$G$1003,自動集計シートその１!$G$3,C1185:H1186)</f>
        <v>0</v>
      </c>
    </row>
    <row r="1187" spans="1:9" ht="24.75" customHeight="1" x14ac:dyDescent="0.15">
      <c r="C1187" s="263" t="s">
        <v>1766</v>
      </c>
      <c r="D1187" s="20" t="s">
        <v>1768</v>
      </c>
      <c r="E1187" s="20" t="s">
        <v>1771</v>
      </c>
      <c r="F1187" s="20" t="s">
        <v>1771</v>
      </c>
      <c r="G1187" s="20" t="s">
        <v>261</v>
      </c>
      <c r="H1187" s="20" t="s">
        <v>261</v>
      </c>
      <c r="I1187" s="40" t="s">
        <v>257</v>
      </c>
    </row>
    <row r="1188" spans="1:9" ht="24.75" customHeight="1" x14ac:dyDescent="0.15">
      <c r="C1188" s="263"/>
      <c r="D1188" s="227" t="s">
        <v>1254</v>
      </c>
      <c r="E1188" s="115" t="s">
        <v>464</v>
      </c>
      <c r="G1188" s="263" t="s">
        <v>754</v>
      </c>
      <c r="I1188" s="40">
        <f>DCOUNT(自動集計シートその１!$A$3:$G$1003,自動集計シートその１!$G$3,C1187:H1188)</f>
        <v>0</v>
      </c>
    </row>
    <row r="1189" spans="1:9" ht="24.75" customHeight="1" x14ac:dyDescent="0.15">
      <c r="A1189" s="232"/>
      <c r="C1189" s="263" t="s">
        <v>1766</v>
      </c>
      <c r="D1189" s="20" t="s">
        <v>1768</v>
      </c>
      <c r="E1189" s="20" t="s">
        <v>1771</v>
      </c>
      <c r="F1189" s="20" t="s">
        <v>1771</v>
      </c>
      <c r="G1189" s="20" t="s">
        <v>261</v>
      </c>
      <c r="H1189" s="20" t="s">
        <v>261</v>
      </c>
      <c r="I1189" s="40" t="s">
        <v>257</v>
      </c>
    </row>
    <row r="1190" spans="1:9" ht="24.75" customHeight="1" x14ac:dyDescent="0.15">
      <c r="C1190" s="263"/>
      <c r="D1190" s="227" t="s">
        <v>1260</v>
      </c>
      <c r="E1190" s="115" t="s">
        <v>464</v>
      </c>
      <c r="G1190" s="40" t="s">
        <v>754</v>
      </c>
      <c r="I1190" s="40">
        <f>DCOUNT(自動集計シートその１!$A$3:$G$1003,自動集計シートその１!$G$3,C1189:H1190)</f>
        <v>0</v>
      </c>
    </row>
    <row r="1191" spans="1:9" ht="24.75" customHeight="1" x14ac:dyDescent="0.15">
      <c r="A1191" s="114"/>
      <c r="C1191" s="263" t="s">
        <v>1766</v>
      </c>
      <c r="D1191" s="20" t="s">
        <v>1768</v>
      </c>
      <c r="E1191" s="20" t="s">
        <v>1771</v>
      </c>
      <c r="F1191" s="20" t="s">
        <v>1771</v>
      </c>
      <c r="G1191" s="20" t="s">
        <v>261</v>
      </c>
      <c r="H1191" s="20" t="s">
        <v>261</v>
      </c>
      <c r="I1191" s="40" t="s">
        <v>257</v>
      </c>
    </row>
    <row r="1192" spans="1:9" ht="24.75" customHeight="1" x14ac:dyDescent="0.15">
      <c r="A1192" s="114"/>
      <c r="C1192" s="263"/>
      <c r="D1192" s="227" t="s">
        <v>1256</v>
      </c>
      <c r="E1192" s="115" t="s">
        <v>464</v>
      </c>
      <c r="G1192" s="40" t="s">
        <v>756</v>
      </c>
      <c r="I1192" s="40">
        <f>DCOUNT(自動集計シートその１!$A$3:$G$1003,自動集計シートその１!$G$3,C1191:H1192)</f>
        <v>0</v>
      </c>
    </row>
    <row r="1193" spans="1:9" ht="24.75" customHeight="1" x14ac:dyDescent="0.15">
      <c r="A1193" s="114"/>
      <c r="C1193" s="263" t="s">
        <v>1766</v>
      </c>
      <c r="D1193" s="20" t="s">
        <v>1768</v>
      </c>
      <c r="E1193" s="20" t="s">
        <v>1771</v>
      </c>
      <c r="F1193" s="20" t="s">
        <v>1771</v>
      </c>
      <c r="G1193" s="20" t="s">
        <v>261</v>
      </c>
      <c r="H1193" s="20" t="s">
        <v>261</v>
      </c>
      <c r="I1193" s="40" t="s">
        <v>257</v>
      </c>
    </row>
    <row r="1194" spans="1:9" ht="24.75" customHeight="1" x14ac:dyDescent="0.15">
      <c r="A1194" s="114"/>
      <c r="C1194" s="263"/>
      <c r="D1194" s="227" t="s">
        <v>1257</v>
      </c>
      <c r="E1194" s="115" t="s">
        <v>464</v>
      </c>
      <c r="G1194" s="263" t="s">
        <v>754</v>
      </c>
      <c r="I1194" s="40">
        <f>DCOUNT(自動集計シートその１!$A$3:$G$1003,自動集計シートその１!$G$3,C1193:H1194)</f>
        <v>0</v>
      </c>
    </row>
    <row r="1195" spans="1:9" ht="24.75" customHeight="1" x14ac:dyDescent="0.15">
      <c r="C1195" s="263" t="s">
        <v>1766</v>
      </c>
      <c r="D1195" s="20" t="s">
        <v>1768</v>
      </c>
      <c r="E1195" s="20" t="s">
        <v>1773</v>
      </c>
      <c r="F1195" s="20" t="s">
        <v>1771</v>
      </c>
      <c r="G1195" s="20" t="s">
        <v>261</v>
      </c>
      <c r="H1195" s="20" t="s">
        <v>261</v>
      </c>
      <c r="I1195" s="40" t="s">
        <v>257</v>
      </c>
    </row>
    <row r="1196" spans="1:9" ht="24.75" customHeight="1" x14ac:dyDescent="0.15">
      <c r="C1196" s="263"/>
      <c r="D1196" s="227" t="s">
        <v>1258</v>
      </c>
      <c r="E1196" s="115" t="s">
        <v>464</v>
      </c>
      <c r="G1196" s="263" t="s">
        <v>754</v>
      </c>
      <c r="I1196" s="40">
        <f>DCOUNT(自動集計シートその１!$A$3:$G$1003,自動集計シートその１!$G$3,C1195:H1196)</f>
        <v>0</v>
      </c>
    </row>
    <row r="1197" spans="1:9" ht="24.75" customHeight="1" x14ac:dyDescent="0.15">
      <c r="A1197" s="114"/>
      <c r="C1197" s="263" t="s">
        <v>1766</v>
      </c>
      <c r="D1197" s="20" t="s">
        <v>1768</v>
      </c>
      <c r="E1197" s="20" t="s">
        <v>1771</v>
      </c>
      <c r="F1197" s="20" t="s">
        <v>1771</v>
      </c>
      <c r="G1197" s="20" t="s">
        <v>261</v>
      </c>
      <c r="H1197" s="20" t="s">
        <v>261</v>
      </c>
      <c r="I1197" s="40" t="s">
        <v>257</v>
      </c>
    </row>
    <row r="1198" spans="1:9" ht="24.75" customHeight="1" x14ac:dyDescent="0.15">
      <c r="A1198" s="114"/>
      <c r="C1198" s="263"/>
      <c r="D1198" s="264" t="s">
        <v>1643</v>
      </c>
      <c r="E1198" s="115" t="s">
        <v>464</v>
      </c>
      <c r="G1198" s="263" t="s">
        <v>754</v>
      </c>
      <c r="I1198" s="40">
        <f>DCOUNT(自動集計シートその１!$A$3:$G$1003,自動集計シートその１!$G$3,C1197:H1198)</f>
        <v>0</v>
      </c>
    </row>
    <row r="1199" spans="1:9" ht="24.75" customHeight="1" x14ac:dyDescent="0.15">
      <c r="C1199" s="263" t="s">
        <v>1766</v>
      </c>
      <c r="D1199" s="20" t="s">
        <v>1768</v>
      </c>
      <c r="E1199" s="20" t="s">
        <v>1771</v>
      </c>
      <c r="F1199" s="20" t="s">
        <v>1771</v>
      </c>
      <c r="G1199" s="20" t="s">
        <v>261</v>
      </c>
      <c r="H1199" s="20" t="s">
        <v>261</v>
      </c>
      <c r="I1199" s="40" t="s">
        <v>257</v>
      </c>
    </row>
    <row r="1200" spans="1:9" ht="24.75" customHeight="1" x14ac:dyDescent="0.15">
      <c r="C1200" s="263"/>
      <c r="D1200" s="264" t="s">
        <v>1644</v>
      </c>
      <c r="E1200" s="115" t="s">
        <v>464</v>
      </c>
      <c r="G1200" s="263" t="s">
        <v>754</v>
      </c>
      <c r="I1200" s="40">
        <f>DCOUNT(自動集計シートその１!$A$3:$G$1003,自動集計シートその１!$G$3,C1199:H1200)</f>
        <v>0</v>
      </c>
    </row>
    <row r="1201" spans="1:9" ht="24.75" customHeight="1" x14ac:dyDescent="0.15">
      <c r="A1201" s="231" t="s">
        <v>1554</v>
      </c>
      <c r="B1201" s="114" t="s">
        <v>203</v>
      </c>
      <c r="C1201" s="263" t="s">
        <v>1766</v>
      </c>
      <c r="D1201" s="20" t="s">
        <v>1768</v>
      </c>
      <c r="E1201" s="20" t="s">
        <v>1771</v>
      </c>
      <c r="F1201" s="20" t="s">
        <v>1771</v>
      </c>
      <c r="G1201" s="20" t="s">
        <v>261</v>
      </c>
      <c r="H1201" s="20" t="s">
        <v>261</v>
      </c>
      <c r="I1201" s="40" t="s">
        <v>257</v>
      </c>
    </row>
    <row r="1202" spans="1:9" ht="24.75" customHeight="1" x14ac:dyDescent="0.15">
      <c r="A1202" s="40" t="s">
        <v>1558</v>
      </c>
      <c r="C1202" s="263"/>
      <c r="D1202" s="264" t="s">
        <v>1555</v>
      </c>
      <c r="E1202" s="115" t="s">
        <v>464</v>
      </c>
      <c r="G1202" s="279" t="s">
        <v>754</v>
      </c>
      <c r="I1202" s="40">
        <f>DCOUNT(自動集計シートその１!$A$3:$G$1003,自動集計シートその１!$G$3,C1201:H1202)</f>
        <v>0</v>
      </c>
    </row>
    <row r="1203" spans="1:9" ht="24.75" customHeight="1" x14ac:dyDescent="0.15">
      <c r="C1203" s="263" t="s">
        <v>1766</v>
      </c>
      <c r="D1203" s="20" t="s">
        <v>1768</v>
      </c>
      <c r="E1203" s="20" t="s">
        <v>1771</v>
      </c>
      <c r="F1203" s="20" t="s">
        <v>1771</v>
      </c>
      <c r="G1203" s="20" t="s">
        <v>261</v>
      </c>
      <c r="H1203" s="20" t="s">
        <v>261</v>
      </c>
      <c r="I1203" s="40" t="s">
        <v>257</v>
      </c>
    </row>
    <row r="1204" spans="1:9" ht="24.75" customHeight="1" x14ac:dyDescent="0.15">
      <c r="C1204" s="263"/>
      <c r="D1204" s="264" t="s">
        <v>1556</v>
      </c>
      <c r="E1204" s="115" t="s">
        <v>464</v>
      </c>
      <c r="G1204" s="40" t="s">
        <v>756</v>
      </c>
      <c r="I1204" s="40">
        <f>DCOUNT(自動集計シートその１!$A$3:$G$1003,自動集計シートその１!$G$3,C1203:H1204)</f>
        <v>0</v>
      </c>
    </row>
    <row r="1205" spans="1:9" ht="24.75" customHeight="1" x14ac:dyDescent="0.15">
      <c r="A1205" s="230"/>
      <c r="C1205" s="263" t="s">
        <v>1766</v>
      </c>
      <c r="D1205" s="20" t="s">
        <v>1768</v>
      </c>
      <c r="E1205" s="20" t="s">
        <v>1771</v>
      </c>
      <c r="F1205" s="20" t="s">
        <v>1771</v>
      </c>
      <c r="G1205" s="20" t="s">
        <v>261</v>
      </c>
      <c r="H1205" s="20" t="s">
        <v>261</v>
      </c>
      <c r="I1205" s="40" t="s">
        <v>257</v>
      </c>
    </row>
    <row r="1206" spans="1:9" ht="24.75" customHeight="1" x14ac:dyDescent="0.15">
      <c r="C1206" s="263"/>
      <c r="D1206" s="264" t="s">
        <v>1732</v>
      </c>
      <c r="E1206" s="115" t="s">
        <v>464</v>
      </c>
      <c r="G1206" s="279" t="s">
        <v>754</v>
      </c>
      <c r="I1206" s="40">
        <f>DCOUNT(自動集計シートその１!$A$3:$G$1003,自動集計シートその１!$G$3,C1205:H1206)</f>
        <v>0</v>
      </c>
    </row>
    <row r="1207" spans="1:9" ht="24.75" customHeight="1" x14ac:dyDescent="0.15">
      <c r="C1207" s="263" t="s">
        <v>1766</v>
      </c>
      <c r="D1207" s="20" t="s">
        <v>1768</v>
      </c>
      <c r="E1207" s="20" t="s">
        <v>1771</v>
      </c>
      <c r="F1207" s="20" t="s">
        <v>1771</v>
      </c>
      <c r="G1207" s="20" t="s">
        <v>261</v>
      </c>
      <c r="H1207" s="20" t="s">
        <v>261</v>
      </c>
      <c r="I1207" s="40" t="s">
        <v>257</v>
      </c>
    </row>
    <row r="1208" spans="1:9" ht="24.75" customHeight="1" x14ac:dyDescent="0.15">
      <c r="C1208" s="263"/>
      <c r="D1208" s="264" t="s">
        <v>1557</v>
      </c>
      <c r="E1208" s="115" t="s">
        <v>464</v>
      </c>
      <c r="G1208" s="40" t="s">
        <v>756</v>
      </c>
      <c r="I1208" s="40">
        <f>DCOUNT(自動集計シートその１!$A$3:$G$1003,自動集計シートその１!$G$3,C1207:H1208)</f>
        <v>0</v>
      </c>
    </row>
    <row r="1209" spans="1:9" ht="24.75" customHeight="1" x14ac:dyDescent="0.15">
      <c r="A1209" s="230"/>
      <c r="C1209" s="263" t="s">
        <v>1766</v>
      </c>
      <c r="D1209" s="20" t="s">
        <v>1768</v>
      </c>
      <c r="E1209" s="20" t="s">
        <v>1771</v>
      </c>
      <c r="F1209" s="20" t="s">
        <v>1773</v>
      </c>
      <c r="G1209" s="20" t="s">
        <v>261</v>
      </c>
      <c r="H1209" s="20" t="s">
        <v>261</v>
      </c>
      <c r="I1209" s="40" t="s">
        <v>257</v>
      </c>
    </row>
    <row r="1210" spans="1:9" ht="24.75" customHeight="1" x14ac:dyDescent="0.15">
      <c r="C1210" s="263"/>
      <c r="D1210" s="264" t="s">
        <v>1733</v>
      </c>
      <c r="E1210" s="115" t="s">
        <v>464</v>
      </c>
      <c r="G1210" s="279" t="s">
        <v>754</v>
      </c>
      <c r="I1210" s="40">
        <f>DCOUNT(自動集計シートその１!$A$3:$G$1003,自動集計シートその１!$G$3,C1209:H1210)</f>
        <v>0</v>
      </c>
    </row>
    <row r="1211" spans="1:9" ht="24.75" customHeight="1" x14ac:dyDescent="0.15">
      <c r="C1211" s="263"/>
    </row>
    <row r="1212" spans="1:9" ht="24.75" customHeight="1" x14ac:dyDescent="0.15">
      <c r="A1212" s="231" t="s">
        <v>210</v>
      </c>
      <c r="B1212" s="114" t="s">
        <v>203</v>
      </c>
      <c r="C1212" s="263"/>
      <c r="D1212" s="40" t="s">
        <v>256</v>
      </c>
      <c r="I1212" s="40">
        <f>SUM(I1107:I1211)</f>
        <v>0</v>
      </c>
    </row>
    <row r="1213" spans="1:9" ht="24.75" customHeight="1" x14ac:dyDescent="0.15">
      <c r="C1213" s="263"/>
    </row>
    <row r="1214" spans="1:9" ht="24.75" customHeight="1" x14ac:dyDescent="0.15">
      <c r="A1214" s="277" t="s">
        <v>1690</v>
      </c>
      <c r="B1214" s="114" t="s">
        <v>379</v>
      </c>
      <c r="C1214" s="263" t="s">
        <v>1766</v>
      </c>
      <c r="D1214" s="20" t="s">
        <v>1768</v>
      </c>
      <c r="E1214" s="20" t="s">
        <v>1771</v>
      </c>
      <c r="F1214" s="20" t="s">
        <v>1771</v>
      </c>
      <c r="G1214" s="20" t="s">
        <v>261</v>
      </c>
      <c r="H1214" s="20" t="s">
        <v>261</v>
      </c>
      <c r="I1214" s="40" t="s">
        <v>257</v>
      </c>
    </row>
    <row r="1215" spans="1:9" ht="24.75" customHeight="1" x14ac:dyDescent="0.15">
      <c r="A1215" s="240" t="s">
        <v>1670</v>
      </c>
      <c r="C1215" s="226" t="s">
        <v>1671</v>
      </c>
      <c r="D1215" s="226" t="s">
        <v>1648</v>
      </c>
      <c r="E1215" s="115" t="s">
        <v>1672</v>
      </c>
      <c r="F1215" s="240"/>
      <c r="G1215" s="40" t="s">
        <v>3</v>
      </c>
      <c r="I1215" s="40">
        <f>DCOUNT(自動集計シートその１!$A$3:$G$1003,自動集計シートその１!$G$3,C1214:H1215)</f>
        <v>0</v>
      </c>
    </row>
    <row r="1216" spans="1:9" ht="24.75" customHeight="1" x14ac:dyDescent="0.15">
      <c r="C1216" s="263" t="s">
        <v>1766</v>
      </c>
      <c r="D1216" s="20" t="s">
        <v>1768</v>
      </c>
      <c r="E1216" s="20" t="s">
        <v>1771</v>
      </c>
      <c r="F1216" s="20" t="s">
        <v>1771</v>
      </c>
      <c r="G1216" s="20" t="s">
        <v>261</v>
      </c>
      <c r="H1216" s="20" t="s">
        <v>261</v>
      </c>
      <c r="I1216" s="40" t="s">
        <v>257</v>
      </c>
    </row>
    <row r="1217" spans="1:9" ht="24.75" customHeight="1" x14ac:dyDescent="0.15">
      <c r="C1217" s="226" t="s">
        <v>1671</v>
      </c>
      <c r="D1217" s="226" t="s">
        <v>1187</v>
      </c>
      <c r="E1217" s="115" t="s">
        <v>1672</v>
      </c>
      <c r="G1217" s="40" t="s">
        <v>757</v>
      </c>
      <c r="I1217" s="40">
        <f>DCOUNT(自動集計シートその１!$A$3:$G$1003,自動集計シートその１!$G$3,C1216:H1217)</f>
        <v>0</v>
      </c>
    </row>
    <row r="1218" spans="1:9" ht="24.75" customHeight="1" x14ac:dyDescent="0.15">
      <c r="C1218" s="263" t="s">
        <v>1766</v>
      </c>
      <c r="D1218" s="20" t="s">
        <v>1768</v>
      </c>
      <c r="E1218" s="20" t="s">
        <v>1771</v>
      </c>
      <c r="F1218" s="20" t="s">
        <v>1771</v>
      </c>
      <c r="G1218" s="20" t="s">
        <v>261</v>
      </c>
      <c r="H1218" s="20" t="s">
        <v>261</v>
      </c>
      <c r="I1218" s="40" t="s">
        <v>257</v>
      </c>
    </row>
    <row r="1219" spans="1:9" ht="24.75" customHeight="1" x14ac:dyDescent="0.15">
      <c r="A1219" s="114"/>
      <c r="C1219" s="226" t="s">
        <v>1671</v>
      </c>
      <c r="D1219" s="226" t="s">
        <v>1649</v>
      </c>
      <c r="E1219" s="115" t="s">
        <v>1672</v>
      </c>
      <c r="G1219" s="40" t="s">
        <v>3</v>
      </c>
      <c r="I1219" s="40">
        <f>DCOUNT(自動集計シートその１!$A$3:$G$1003,自動集計シートその１!$G$3,C1218:H1219)</f>
        <v>0</v>
      </c>
    </row>
    <row r="1220" spans="1:9" ht="24.75" customHeight="1" x14ac:dyDescent="0.15">
      <c r="A1220" s="277" t="s">
        <v>1691</v>
      </c>
      <c r="B1220" s="114" t="s">
        <v>379</v>
      </c>
      <c r="C1220" s="263" t="s">
        <v>1766</v>
      </c>
      <c r="D1220" s="20" t="s">
        <v>1768</v>
      </c>
      <c r="E1220" s="20" t="s">
        <v>1771</v>
      </c>
      <c r="F1220" s="20" t="s">
        <v>1771</v>
      </c>
      <c r="G1220" s="20" t="s">
        <v>261</v>
      </c>
      <c r="H1220" s="20" t="s">
        <v>261</v>
      </c>
      <c r="I1220" s="40" t="s">
        <v>257</v>
      </c>
    </row>
    <row r="1221" spans="1:9" ht="24.75" customHeight="1" x14ac:dyDescent="0.15">
      <c r="A1221" s="240" t="s">
        <v>1670</v>
      </c>
      <c r="C1221" s="226" t="s">
        <v>1671</v>
      </c>
      <c r="D1221" s="226" t="s">
        <v>1650</v>
      </c>
      <c r="E1221" s="115" t="s">
        <v>1672</v>
      </c>
      <c r="G1221" s="40" t="s">
        <v>3</v>
      </c>
      <c r="I1221" s="40">
        <f>DCOUNT(自動集計シートその１!$A$3:$G$1003,自動集計シートその１!$G$3,C1220:H1221)</f>
        <v>0</v>
      </c>
    </row>
    <row r="1222" spans="1:9" ht="24.75" customHeight="1" x14ac:dyDescent="0.15">
      <c r="C1222" s="263" t="s">
        <v>1766</v>
      </c>
      <c r="D1222" s="20" t="s">
        <v>1768</v>
      </c>
      <c r="E1222" s="20" t="s">
        <v>1771</v>
      </c>
      <c r="F1222" s="20" t="s">
        <v>1771</v>
      </c>
      <c r="G1222" s="20" t="s">
        <v>261</v>
      </c>
      <c r="H1222" s="20" t="s">
        <v>261</v>
      </c>
      <c r="I1222" s="40" t="s">
        <v>257</v>
      </c>
    </row>
    <row r="1223" spans="1:9" ht="24.75" customHeight="1" x14ac:dyDescent="0.15">
      <c r="C1223" s="226" t="s">
        <v>1671</v>
      </c>
      <c r="D1223" s="226" t="s">
        <v>1651</v>
      </c>
      <c r="E1223" s="115" t="s">
        <v>1672</v>
      </c>
      <c r="G1223" s="40" t="s">
        <v>757</v>
      </c>
      <c r="I1223" s="40">
        <f>DCOUNT(自動集計シートその１!$A$3:$G$1003,自動集計シートその１!$G$3,C1222:H1223)</f>
        <v>0</v>
      </c>
    </row>
    <row r="1224" spans="1:9" ht="24.75" customHeight="1" x14ac:dyDescent="0.15">
      <c r="A1224" s="230"/>
      <c r="C1224" s="263" t="s">
        <v>1766</v>
      </c>
      <c r="D1224" s="20" t="s">
        <v>1768</v>
      </c>
      <c r="E1224" s="20" t="s">
        <v>1771</v>
      </c>
      <c r="F1224" s="20" t="s">
        <v>1771</v>
      </c>
      <c r="G1224" s="20" t="s">
        <v>261</v>
      </c>
      <c r="H1224" s="20" t="s">
        <v>261</v>
      </c>
      <c r="I1224" s="40" t="s">
        <v>257</v>
      </c>
    </row>
    <row r="1225" spans="1:9" ht="24.75" customHeight="1" x14ac:dyDescent="0.15">
      <c r="C1225" s="226" t="s">
        <v>1671</v>
      </c>
      <c r="D1225" s="226" t="s">
        <v>1652</v>
      </c>
      <c r="E1225" s="115" t="s">
        <v>1672</v>
      </c>
      <c r="G1225" s="40" t="s">
        <v>3</v>
      </c>
      <c r="I1225" s="40">
        <f>DCOUNT(自動集計シートその１!$A$3:$G$1003,自動集計シートその１!$G$3,C1224:H1225)</f>
        <v>0</v>
      </c>
    </row>
    <row r="1226" spans="1:9" ht="24.75" customHeight="1" x14ac:dyDescent="0.15">
      <c r="C1226" s="263" t="s">
        <v>1766</v>
      </c>
      <c r="D1226" s="20" t="s">
        <v>1768</v>
      </c>
      <c r="E1226" s="20" t="s">
        <v>1771</v>
      </c>
      <c r="F1226" s="20" t="s">
        <v>1771</v>
      </c>
      <c r="G1226" s="20" t="s">
        <v>261</v>
      </c>
      <c r="H1226" s="20" t="s">
        <v>261</v>
      </c>
      <c r="I1226" s="40" t="s">
        <v>257</v>
      </c>
    </row>
    <row r="1227" spans="1:9" ht="24.75" customHeight="1" x14ac:dyDescent="0.15">
      <c r="C1227" s="226" t="s">
        <v>1671</v>
      </c>
      <c r="D1227" s="264" t="s">
        <v>1655</v>
      </c>
      <c r="E1227" s="115" t="s">
        <v>1672</v>
      </c>
      <c r="G1227" s="40" t="s">
        <v>3</v>
      </c>
      <c r="I1227" s="40">
        <f>DCOUNT(自動集計シートその１!$A$3:$G$1003,自動集計シートその１!$G$3,C1226:H1227)</f>
        <v>0</v>
      </c>
    </row>
    <row r="1228" spans="1:9" ht="24.75" customHeight="1" x14ac:dyDescent="0.15">
      <c r="C1228" s="263" t="s">
        <v>1766</v>
      </c>
      <c r="D1228" s="20" t="s">
        <v>1768</v>
      </c>
      <c r="E1228" s="20" t="s">
        <v>1773</v>
      </c>
      <c r="F1228" s="20" t="s">
        <v>1771</v>
      </c>
      <c r="G1228" s="20" t="s">
        <v>261</v>
      </c>
      <c r="H1228" s="20" t="s">
        <v>261</v>
      </c>
      <c r="I1228" s="40" t="s">
        <v>257</v>
      </c>
    </row>
    <row r="1229" spans="1:9" ht="24.75" customHeight="1" x14ac:dyDescent="0.15">
      <c r="C1229" s="226" t="s">
        <v>1671</v>
      </c>
      <c r="D1229" s="264" t="s">
        <v>1656</v>
      </c>
      <c r="E1229" s="115" t="s">
        <v>1672</v>
      </c>
      <c r="G1229" s="40" t="s">
        <v>3</v>
      </c>
      <c r="I1229" s="40">
        <f>DCOUNT(自動集計シートその１!$A$3:$G$1003,自動集計シートその１!$G$3,C1228:H1229)</f>
        <v>0</v>
      </c>
    </row>
    <row r="1230" spans="1:9" ht="24.75" customHeight="1" x14ac:dyDescent="0.15">
      <c r="C1230" s="263" t="s">
        <v>1766</v>
      </c>
      <c r="D1230" s="20" t="s">
        <v>1768</v>
      </c>
      <c r="E1230" s="20" t="s">
        <v>1771</v>
      </c>
      <c r="F1230" s="20" t="s">
        <v>1771</v>
      </c>
      <c r="G1230" s="20" t="s">
        <v>261</v>
      </c>
      <c r="H1230" s="20" t="s">
        <v>261</v>
      </c>
      <c r="I1230" s="40" t="s">
        <v>257</v>
      </c>
    </row>
    <row r="1231" spans="1:9" ht="24.75" customHeight="1" x14ac:dyDescent="0.15">
      <c r="C1231" s="226" t="s">
        <v>1671</v>
      </c>
      <c r="D1231" s="264" t="s">
        <v>1657</v>
      </c>
      <c r="E1231" s="115" t="s">
        <v>1672</v>
      </c>
      <c r="G1231" s="40" t="s">
        <v>3</v>
      </c>
      <c r="I1231" s="40">
        <f>DCOUNT(自動集計シートその１!$A$3:$G$1003,自動集計シートその１!$G$3,C1230:H1231)</f>
        <v>0</v>
      </c>
    </row>
    <row r="1232" spans="1:9" ht="24.75" customHeight="1" x14ac:dyDescent="0.15">
      <c r="A1232" s="277" t="s">
        <v>1692</v>
      </c>
      <c r="B1232" s="114" t="s">
        <v>379</v>
      </c>
      <c r="C1232" s="263" t="s">
        <v>1766</v>
      </c>
      <c r="D1232" s="20" t="s">
        <v>1768</v>
      </c>
      <c r="E1232" s="20" t="s">
        <v>1771</v>
      </c>
      <c r="F1232" s="20" t="s">
        <v>1771</v>
      </c>
      <c r="G1232" s="20" t="s">
        <v>261</v>
      </c>
      <c r="H1232" s="20" t="s">
        <v>261</v>
      </c>
      <c r="I1232" s="40" t="s">
        <v>257</v>
      </c>
    </row>
    <row r="1233" spans="1:9" ht="24.75" customHeight="1" x14ac:dyDescent="0.15">
      <c r="A1233" s="240" t="s">
        <v>1670</v>
      </c>
      <c r="C1233" s="226" t="s">
        <v>1671</v>
      </c>
      <c r="D1233" s="264" t="s">
        <v>1658</v>
      </c>
      <c r="E1233" s="115" t="s">
        <v>1672</v>
      </c>
      <c r="G1233" s="40" t="s">
        <v>3</v>
      </c>
      <c r="I1233" s="40">
        <f>DCOUNT(自動集計シートその１!$A$3:$G$1003,自動集計シートその１!$G$3,C1232:H1233)</f>
        <v>0</v>
      </c>
    </row>
    <row r="1234" spans="1:9" ht="24.75" customHeight="1" x14ac:dyDescent="0.15">
      <c r="C1234" s="263" t="s">
        <v>1766</v>
      </c>
      <c r="D1234" s="20" t="s">
        <v>1768</v>
      </c>
      <c r="E1234" s="20" t="s">
        <v>1771</v>
      </c>
      <c r="F1234" s="20" t="s">
        <v>1771</v>
      </c>
      <c r="G1234" s="20" t="s">
        <v>261</v>
      </c>
      <c r="H1234" s="20" t="s">
        <v>261</v>
      </c>
      <c r="I1234" s="40" t="s">
        <v>257</v>
      </c>
    </row>
    <row r="1235" spans="1:9" ht="24.75" customHeight="1" x14ac:dyDescent="0.15">
      <c r="C1235" s="226" t="s">
        <v>1671</v>
      </c>
      <c r="D1235" s="264" t="s">
        <v>1661</v>
      </c>
      <c r="E1235" s="115" t="s">
        <v>1672</v>
      </c>
      <c r="G1235" s="40" t="s">
        <v>757</v>
      </c>
      <c r="I1235" s="40">
        <f>DCOUNT(自動集計シートその１!$A$3:$G$1003,自動集計シートその１!$G$3,C1234:H1235)</f>
        <v>0</v>
      </c>
    </row>
    <row r="1236" spans="1:9" ht="24.75" customHeight="1" x14ac:dyDescent="0.15">
      <c r="C1236" s="263" t="s">
        <v>1766</v>
      </c>
      <c r="D1236" s="20" t="s">
        <v>1768</v>
      </c>
      <c r="E1236" s="20" t="s">
        <v>1771</v>
      </c>
      <c r="F1236" s="20" t="s">
        <v>1771</v>
      </c>
      <c r="G1236" s="20" t="s">
        <v>261</v>
      </c>
      <c r="H1236" s="20" t="s">
        <v>261</v>
      </c>
      <c r="I1236" s="40" t="s">
        <v>257</v>
      </c>
    </row>
    <row r="1237" spans="1:9" ht="24.75" customHeight="1" x14ac:dyDescent="0.15">
      <c r="C1237" s="226" t="s">
        <v>1671</v>
      </c>
      <c r="D1237" s="264" t="s">
        <v>1664</v>
      </c>
      <c r="E1237" s="115" t="s">
        <v>1672</v>
      </c>
      <c r="G1237" s="40" t="s">
        <v>757</v>
      </c>
      <c r="I1237" s="40">
        <f>DCOUNT(自動集計シートその１!$A$3:$G$1003,自動集計シートその１!$G$3,C1236:H1237)</f>
        <v>0</v>
      </c>
    </row>
    <row r="1238" spans="1:9" ht="24.75" customHeight="1" x14ac:dyDescent="0.15">
      <c r="C1238" s="263" t="s">
        <v>1766</v>
      </c>
      <c r="D1238" s="20" t="s">
        <v>1768</v>
      </c>
      <c r="E1238" s="20" t="s">
        <v>1771</v>
      </c>
      <c r="F1238" s="20" t="s">
        <v>1771</v>
      </c>
      <c r="G1238" s="20" t="s">
        <v>261</v>
      </c>
      <c r="H1238" s="20" t="s">
        <v>261</v>
      </c>
      <c r="I1238" s="40" t="s">
        <v>257</v>
      </c>
    </row>
    <row r="1239" spans="1:9" ht="24.75" customHeight="1" x14ac:dyDescent="0.15">
      <c r="C1239" s="226" t="s">
        <v>1671</v>
      </c>
      <c r="D1239" s="264" t="s">
        <v>1667</v>
      </c>
      <c r="E1239" s="115" t="s">
        <v>1672</v>
      </c>
      <c r="G1239" s="40" t="s">
        <v>757</v>
      </c>
      <c r="I1239" s="40">
        <f>DCOUNT(自動集計シートその１!$A$3:$G$1003,自動集計シートその１!$G$3,C1238:H1239)</f>
        <v>0</v>
      </c>
    </row>
    <row r="1240" spans="1:9" ht="24.75" customHeight="1" x14ac:dyDescent="0.15">
      <c r="C1240" s="263"/>
    </row>
    <row r="1241" spans="1:9" ht="24.75" customHeight="1" x14ac:dyDescent="0.15">
      <c r="A1241" s="277" t="s">
        <v>1647</v>
      </c>
      <c r="B1241" s="235" t="s">
        <v>201</v>
      </c>
      <c r="C1241" s="263"/>
      <c r="D1241" s="40" t="s">
        <v>256</v>
      </c>
      <c r="I1241" s="40">
        <f>SUM(I1214:I1240)</f>
        <v>0</v>
      </c>
    </row>
    <row r="1242" spans="1:9" ht="24.75" customHeight="1" x14ac:dyDescent="0.15">
      <c r="C1242" s="263"/>
    </row>
    <row r="1243" spans="1:9" ht="24.75" customHeight="1" x14ac:dyDescent="0.15">
      <c r="C1243" s="263"/>
    </row>
    <row r="1244" spans="1:9" ht="24.75" customHeight="1" x14ac:dyDescent="0.15">
      <c r="A1244" s="138" t="s">
        <v>1089</v>
      </c>
      <c r="B1244" s="114" t="s">
        <v>379</v>
      </c>
      <c r="C1244" s="263" t="s">
        <v>1766</v>
      </c>
      <c r="D1244" s="20" t="s">
        <v>1768</v>
      </c>
      <c r="E1244" s="20" t="s">
        <v>1771</v>
      </c>
      <c r="F1244" s="20" t="s">
        <v>1771</v>
      </c>
      <c r="G1244" s="20" t="s">
        <v>261</v>
      </c>
      <c r="H1244" s="20" t="s">
        <v>261</v>
      </c>
      <c r="I1244" s="40" t="s">
        <v>257</v>
      </c>
    </row>
    <row r="1245" spans="1:9" ht="24.75" customHeight="1" x14ac:dyDescent="0.15">
      <c r="C1245" s="263"/>
      <c r="D1245" s="117" t="s">
        <v>732</v>
      </c>
      <c r="E1245" s="115" t="s">
        <v>513</v>
      </c>
      <c r="F1245" s="115" t="s">
        <v>514</v>
      </c>
      <c r="G1245" s="40" t="s">
        <v>754</v>
      </c>
      <c r="I1245" s="40">
        <f>DCOUNT(自動集計シートその１!$A$3:$G$1003,自動集計シートその１!$G$3,C1244:H1245)</f>
        <v>0</v>
      </c>
    </row>
    <row r="1246" spans="1:9" ht="24.75" customHeight="1" x14ac:dyDescent="0.15">
      <c r="C1246" s="263" t="s">
        <v>1766</v>
      </c>
      <c r="D1246" s="20" t="s">
        <v>1768</v>
      </c>
      <c r="E1246" s="20" t="s">
        <v>1771</v>
      </c>
      <c r="F1246" s="20" t="s">
        <v>1771</v>
      </c>
      <c r="G1246" s="20" t="s">
        <v>261</v>
      </c>
      <c r="H1246" s="20" t="s">
        <v>261</v>
      </c>
      <c r="I1246" s="40" t="s">
        <v>257</v>
      </c>
    </row>
    <row r="1247" spans="1:9" ht="24.75" customHeight="1" x14ac:dyDescent="0.15">
      <c r="C1247" s="263"/>
      <c r="D1247" s="117" t="s">
        <v>11</v>
      </c>
      <c r="E1247" s="115" t="s">
        <v>513</v>
      </c>
      <c r="F1247" s="115" t="s">
        <v>514</v>
      </c>
      <c r="G1247" s="40" t="s">
        <v>756</v>
      </c>
      <c r="I1247" s="40">
        <f>DCOUNT(自動集計シートその１!$A$3:$G$1003,自動集計シートその１!$G$3,C1246:H1247)</f>
        <v>0</v>
      </c>
    </row>
    <row r="1248" spans="1:9" ht="24.75" customHeight="1" x14ac:dyDescent="0.15">
      <c r="C1248" s="263" t="s">
        <v>1766</v>
      </c>
      <c r="D1248" s="20" t="s">
        <v>1768</v>
      </c>
      <c r="E1248" s="20" t="s">
        <v>1771</v>
      </c>
      <c r="F1248" s="20" t="s">
        <v>1771</v>
      </c>
      <c r="G1248" s="20" t="s">
        <v>261</v>
      </c>
      <c r="H1248" s="20" t="s">
        <v>261</v>
      </c>
      <c r="I1248" s="40" t="s">
        <v>257</v>
      </c>
    </row>
    <row r="1249" spans="1:9" ht="24.75" customHeight="1" x14ac:dyDescent="0.15">
      <c r="A1249" s="114"/>
      <c r="C1249" s="263"/>
      <c r="D1249" s="267" t="s">
        <v>1201</v>
      </c>
      <c r="E1249" s="115" t="s">
        <v>462</v>
      </c>
      <c r="F1249" s="115" t="s">
        <v>463</v>
      </c>
      <c r="G1249" s="40" t="s">
        <v>754</v>
      </c>
      <c r="I1249" s="40">
        <f>DCOUNT(自動集計シートその１!$A$3:$G$1003,自動集計シートその１!$G$3,C1248:H1249)</f>
        <v>0</v>
      </c>
    </row>
    <row r="1250" spans="1:9" ht="24.75" customHeight="1" x14ac:dyDescent="0.15">
      <c r="A1250" s="114"/>
      <c r="C1250" s="263" t="s">
        <v>1766</v>
      </c>
      <c r="D1250" s="20" t="s">
        <v>1768</v>
      </c>
      <c r="E1250" s="20" t="s">
        <v>1771</v>
      </c>
      <c r="F1250" s="20" t="s">
        <v>1771</v>
      </c>
      <c r="G1250" s="20" t="s">
        <v>261</v>
      </c>
      <c r="H1250" s="20" t="s">
        <v>261</v>
      </c>
      <c r="I1250" s="40" t="s">
        <v>257</v>
      </c>
    </row>
    <row r="1251" spans="1:9" ht="24.75" customHeight="1" x14ac:dyDescent="0.15">
      <c r="A1251" s="114"/>
      <c r="C1251" s="263"/>
      <c r="D1251" s="264" t="s">
        <v>1199</v>
      </c>
      <c r="E1251" s="115" t="s">
        <v>462</v>
      </c>
      <c r="F1251" s="115" t="s">
        <v>463</v>
      </c>
      <c r="G1251" s="40" t="s">
        <v>754</v>
      </c>
      <c r="I1251" s="40">
        <f>DCOUNT(自動集計シートその１!$A$3:$G$1003,自動集計シートその１!$G$3,C1250:H1251)</f>
        <v>0</v>
      </c>
    </row>
    <row r="1252" spans="1:9" ht="24.75" customHeight="1" x14ac:dyDescent="0.15">
      <c r="A1252" s="114"/>
      <c r="C1252" s="263" t="s">
        <v>1766</v>
      </c>
      <c r="D1252" s="20" t="s">
        <v>1768</v>
      </c>
      <c r="E1252" s="20" t="s">
        <v>1771</v>
      </c>
      <c r="F1252" s="20" t="s">
        <v>1771</v>
      </c>
      <c r="G1252" s="20" t="s">
        <v>261</v>
      </c>
      <c r="H1252" s="20" t="s">
        <v>261</v>
      </c>
      <c r="I1252" s="40" t="s">
        <v>257</v>
      </c>
    </row>
    <row r="1253" spans="1:9" ht="24.75" customHeight="1" x14ac:dyDescent="0.15">
      <c r="A1253" s="114"/>
      <c r="C1253" s="263"/>
      <c r="D1253" s="267" t="s">
        <v>1203</v>
      </c>
      <c r="E1253" s="115" t="s">
        <v>462</v>
      </c>
      <c r="F1253" s="115" t="s">
        <v>463</v>
      </c>
      <c r="G1253" s="40" t="s">
        <v>754</v>
      </c>
      <c r="I1253" s="40">
        <f>DCOUNT(自動集計シートその１!$A$3:$G$1003,自動集計シートその１!$G$3,C1252:H1253)</f>
        <v>0</v>
      </c>
    </row>
    <row r="1254" spans="1:9" ht="24.75" customHeight="1" x14ac:dyDescent="0.15">
      <c r="A1254" s="114"/>
      <c r="C1254" s="263" t="s">
        <v>1766</v>
      </c>
      <c r="D1254" s="20" t="s">
        <v>1768</v>
      </c>
      <c r="E1254" s="20" t="s">
        <v>1771</v>
      </c>
      <c r="F1254" s="20" t="s">
        <v>1771</v>
      </c>
      <c r="G1254" s="20" t="s">
        <v>261</v>
      </c>
      <c r="H1254" s="20" t="s">
        <v>261</v>
      </c>
      <c r="I1254" s="40" t="s">
        <v>257</v>
      </c>
    </row>
    <row r="1255" spans="1:9" ht="24.75" customHeight="1" x14ac:dyDescent="0.15">
      <c r="A1255" s="114"/>
      <c r="C1255" s="263"/>
      <c r="D1255" s="264" t="s">
        <v>1115</v>
      </c>
      <c r="E1255" s="115" t="s">
        <v>462</v>
      </c>
      <c r="F1255" s="115" t="s">
        <v>463</v>
      </c>
      <c r="G1255" s="40" t="s">
        <v>756</v>
      </c>
      <c r="I1255" s="40">
        <f>DCOUNT(自動集計シートその１!$A$3:$G$1003,自動集計シートその１!$G$3,C1254:H1255)</f>
        <v>0</v>
      </c>
    </row>
    <row r="1256" spans="1:9" ht="24.75" customHeight="1" x14ac:dyDescent="0.15">
      <c r="A1256" s="114"/>
      <c r="C1256" s="263" t="s">
        <v>1766</v>
      </c>
      <c r="D1256" s="20" t="s">
        <v>1768</v>
      </c>
      <c r="E1256" s="20" t="s">
        <v>1771</v>
      </c>
      <c r="F1256" s="20" t="s">
        <v>1771</v>
      </c>
      <c r="G1256" s="20" t="s">
        <v>261</v>
      </c>
      <c r="H1256" s="20" t="s">
        <v>261</v>
      </c>
      <c r="I1256" s="40" t="s">
        <v>257</v>
      </c>
    </row>
    <row r="1257" spans="1:9" ht="24.75" customHeight="1" x14ac:dyDescent="0.15">
      <c r="C1257" s="263"/>
      <c r="D1257" s="267" t="s">
        <v>1216</v>
      </c>
      <c r="E1257" s="115" t="s">
        <v>462</v>
      </c>
      <c r="F1257" s="115" t="s">
        <v>463</v>
      </c>
      <c r="G1257" s="40" t="s">
        <v>756</v>
      </c>
      <c r="I1257" s="40">
        <f>DCOUNT(自動集計シートその１!$A$3:$G$1003,自動集計シートその１!$G$3,C1256:H1257)</f>
        <v>0</v>
      </c>
    </row>
    <row r="1258" spans="1:9" ht="24.75" customHeight="1" x14ac:dyDescent="0.15">
      <c r="A1258" s="114"/>
      <c r="C1258" s="263" t="s">
        <v>1766</v>
      </c>
      <c r="D1258" s="20" t="s">
        <v>1768</v>
      </c>
      <c r="E1258" s="20" t="s">
        <v>1771</v>
      </c>
      <c r="F1258" s="20" t="s">
        <v>1771</v>
      </c>
      <c r="G1258" s="20" t="s">
        <v>261</v>
      </c>
      <c r="H1258" s="20" t="s">
        <v>261</v>
      </c>
      <c r="I1258" s="40" t="s">
        <v>257</v>
      </c>
    </row>
    <row r="1259" spans="1:9" ht="24.75" customHeight="1" x14ac:dyDescent="0.15">
      <c r="A1259" s="114"/>
      <c r="C1259" s="263"/>
      <c r="D1259" s="264" t="s">
        <v>1202</v>
      </c>
      <c r="E1259" s="115" t="s">
        <v>462</v>
      </c>
      <c r="F1259" s="115" t="s">
        <v>463</v>
      </c>
      <c r="G1259" s="40" t="s">
        <v>754</v>
      </c>
      <c r="I1259" s="40">
        <f>DCOUNT(自動集計シートその１!$A$3:$G$1003,自動集計シートその１!$G$3,C1258:H1259)</f>
        <v>0</v>
      </c>
    </row>
    <row r="1260" spans="1:9" ht="24.75" customHeight="1" x14ac:dyDescent="0.15">
      <c r="A1260" s="114"/>
      <c r="C1260" s="263" t="s">
        <v>1766</v>
      </c>
      <c r="D1260" s="20" t="s">
        <v>1768</v>
      </c>
      <c r="E1260" s="20" t="s">
        <v>1771</v>
      </c>
      <c r="F1260" s="20" t="s">
        <v>1771</v>
      </c>
      <c r="G1260" s="20" t="s">
        <v>261</v>
      </c>
      <c r="H1260" s="20" t="s">
        <v>261</v>
      </c>
      <c r="I1260" s="40" t="s">
        <v>257</v>
      </c>
    </row>
    <row r="1261" spans="1:9" ht="24.75" customHeight="1" x14ac:dyDescent="0.15">
      <c r="A1261" s="114"/>
      <c r="C1261" s="263"/>
      <c r="D1261" s="267" t="s">
        <v>1200</v>
      </c>
      <c r="E1261" s="115" t="s">
        <v>462</v>
      </c>
      <c r="F1261" s="115" t="s">
        <v>463</v>
      </c>
      <c r="G1261" s="40" t="s">
        <v>754</v>
      </c>
      <c r="I1261" s="40">
        <f>DCOUNT(自動集計シートその１!$A$3:$G$1003,自動集計シートその１!$G$3,C1260:H1261)</f>
        <v>0</v>
      </c>
    </row>
    <row r="1262" spans="1:9" ht="24.75" customHeight="1" x14ac:dyDescent="0.15">
      <c r="A1262" s="114"/>
      <c r="C1262" s="263" t="s">
        <v>1766</v>
      </c>
      <c r="D1262" s="20" t="s">
        <v>1768</v>
      </c>
      <c r="E1262" s="20" t="s">
        <v>1771</v>
      </c>
      <c r="F1262" s="20" t="s">
        <v>1771</v>
      </c>
      <c r="G1262" s="20" t="s">
        <v>261</v>
      </c>
      <c r="H1262" s="20" t="s">
        <v>261</v>
      </c>
      <c r="I1262" s="40" t="s">
        <v>257</v>
      </c>
    </row>
    <row r="1263" spans="1:9" ht="24.75" customHeight="1" x14ac:dyDescent="0.15">
      <c r="A1263" s="114"/>
      <c r="C1263" s="263"/>
      <c r="D1263" s="267" t="s">
        <v>1204</v>
      </c>
      <c r="E1263" s="115" t="s">
        <v>462</v>
      </c>
      <c r="F1263" s="115" t="s">
        <v>463</v>
      </c>
      <c r="G1263" s="40" t="s">
        <v>754</v>
      </c>
      <c r="I1263" s="40">
        <f>DCOUNT(自動集計シートその１!$A$3:$G$1003,自動集計シートその１!$G$3,C1262:H1263)</f>
        <v>0</v>
      </c>
    </row>
    <row r="1264" spans="1:9" ht="24.75" customHeight="1" x14ac:dyDescent="0.15">
      <c r="A1264" s="114"/>
      <c r="C1264" s="263" t="s">
        <v>1766</v>
      </c>
      <c r="D1264" s="20" t="s">
        <v>1768</v>
      </c>
      <c r="E1264" s="20" t="s">
        <v>1771</v>
      </c>
      <c r="F1264" s="20" t="s">
        <v>1771</v>
      </c>
      <c r="G1264" s="20" t="s">
        <v>261</v>
      </c>
      <c r="H1264" s="20" t="s">
        <v>261</v>
      </c>
      <c r="I1264" s="40" t="s">
        <v>257</v>
      </c>
    </row>
    <row r="1265" spans="1:9" ht="24.75" customHeight="1" x14ac:dyDescent="0.15">
      <c r="A1265" s="114"/>
      <c r="C1265" s="263"/>
      <c r="D1265" s="267" t="s">
        <v>1205</v>
      </c>
      <c r="E1265" s="115" t="s">
        <v>462</v>
      </c>
      <c r="F1265" s="115" t="s">
        <v>463</v>
      </c>
      <c r="G1265" s="40" t="s">
        <v>754</v>
      </c>
      <c r="I1265" s="40">
        <f>DCOUNT(自動集計シートその１!$A$3:$G$1003,自動集計シートその１!$G$3,C1264:H1265)</f>
        <v>0</v>
      </c>
    </row>
    <row r="1266" spans="1:9" ht="24.75" customHeight="1" x14ac:dyDescent="0.15">
      <c r="C1266" s="263" t="s">
        <v>1766</v>
      </c>
      <c r="D1266" s="20" t="s">
        <v>1768</v>
      </c>
      <c r="E1266" s="20" t="s">
        <v>1771</v>
      </c>
      <c r="F1266" s="20" t="s">
        <v>1771</v>
      </c>
      <c r="G1266" s="20" t="s">
        <v>261</v>
      </c>
      <c r="H1266" s="20" t="s">
        <v>261</v>
      </c>
      <c r="I1266" s="40" t="s">
        <v>257</v>
      </c>
    </row>
    <row r="1267" spans="1:9" ht="24.75" customHeight="1" x14ac:dyDescent="0.15">
      <c r="C1267" s="263"/>
      <c r="D1267" s="267" t="s">
        <v>1217</v>
      </c>
      <c r="E1267" s="115" t="s">
        <v>462</v>
      </c>
      <c r="F1267" s="115" t="s">
        <v>463</v>
      </c>
      <c r="G1267" s="40" t="s">
        <v>754</v>
      </c>
      <c r="I1267" s="40">
        <f>DCOUNT(自動集計シートその１!$A$3:$G$1003,自動集計シートその１!$G$3,C1266:H1267)</f>
        <v>0</v>
      </c>
    </row>
    <row r="1268" spans="1:9" ht="24.75" customHeight="1" x14ac:dyDescent="0.15">
      <c r="A1268" s="138" t="s">
        <v>958</v>
      </c>
      <c r="B1268" s="114" t="s">
        <v>379</v>
      </c>
      <c r="C1268" s="263" t="s">
        <v>1766</v>
      </c>
      <c r="D1268" s="20" t="s">
        <v>1768</v>
      </c>
      <c r="E1268" s="20" t="s">
        <v>1771</v>
      </c>
      <c r="F1268" s="20" t="s">
        <v>1771</v>
      </c>
      <c r="G1268" s="20" t="s">
        <v>261</v>
      </c>
      <c r="H1268" s="20" t="s">
        <v>261</v>
      </c>
      <c r="I1268" s="40" t="s">
        <v>257</v>
      </c>
    </row>
    <row r="1269" spans="1:9" ht="24.75" customHeight="1" x14ac:dyDescent="0.15">
      <c r="C1269" s="263"/>
      <c r="D1269" s="117" t="s">
        <v>959</v>
      </c>
      <c r="E1269" s="115" t="s">
        <v>513</v>
      </c>
      <c r="F1269" s="115" t="s">
        <v>514</v>
      </c>
      <c r="G1269" s="40" t="s">
        <v>754</v>
      </c>
      <c r="I1269" s="40">
        <f>DCOUNT(自動集計シートその１!$A$3:$G$1003,自動集計シートその１!$G$3,C1268:H1269)</f>
        <v>0</v>
      </c>
    </row>
    <row r="1270" spans="1:9" ht="24.75" customHeight="1" x14ac:dyDescent="0.15">
      <c r="C1270" s="263" t="s">
        <v>1766</v>
      </c>
      <c r="D1270" s="20" t="s">
        <v>1768</v>
      </c>
      <c r="E1270" s="20" t="s">
        <v>1771</v>
      </c>
      <c r="F1270" s="20" t="s">
        <v>1771</v>
      </c>
      <c r="G1270" s="20" t="s">
        <v>261</v>
      </c>
      <c r="H1270" s="20" t="s">
        <v>261</v>
      </c>
      <c r="I1270" s="40" t="s">
        <v>257</v>
      </c>
    </row>
    <row r="1271" spans="1:9" ht="24.75" customHeight="1" x14ac:dyDescent="0.15">
      <c r="C1271" s="263"/>
      <c r="D1271" s="117" t="s">
        <v>960</v>
      </c>
      <c r="E1271" s="115" t="s">
        <v>513</v>
      </c>
      <c r="F1271" s="115" t="s">
        <v>514</v>
      </c>
      <c r="G1271" s="40" t="s">
        <v>756</v>
      </c>
      <c r="I1271" s="40">
        <f>DCOUNT(自動集計シートその１!$A$3:$G$1003,自動集計シートその１!$G$3,C1270:H1271)</f>
        <v>0</v>
      </c>
    </row>
    <row r="1272" spans="1:9" ht="24.75" customHeight="1" x14ac:dyDescent="0.15">
      <c r="A1272" s="230"/>
      <c r="C1272" s="263" t="s">
        <v>1766</v>
      </c>
      <c r="D1272" s="20" t="s">
        <v>1768</v>
      </c>
      <c r="E1272" s="20" t="s">
        <v>1771</v>
      </c>
      <c r="F1272" s="20" t="s">
        <v>1771</v>
      </c>
      <c r="G1272" s="20" t="s">
        <v>261</v>
      </c>
      <c r="H1272" s="20" t="s">
        <v>261</v>
      </c>
      <c r="I1272" s="40" t="s">
        <v>257</v>
      </c>
    </row>
    <row r="1273" spans="1:9" ht="24.75" customHeight="1" x14ac:dyDescent="0.15">
      <c r="C1273" s="263"/>
      <c r="D1273" s="227" t="s">
        <v>1413</v>
      </c>
      <c r="E1273" s="115" t="s">
        <v>462</v>
      </c>
      <c r="F1273" s="115" t="s">
        <v>463</v>
      </c>
      <c r="G1273" s="40" t="s">
        <v>754</v>
      </c>
      <c r="I1273" s="40">
        <f>DCOUNT(自動集計シートその１!$A$3:$G$1003,自動集計シートその１!$G$3,C1272:H1273)</f>
        <v>0</v>
      </c>
    </row>
    <row r="1274" spans="1:9" ht="24.75" customHeight="1" x14ac:dyDescent="0.15">
      <c r="C1274" s="263" t="s">
        <v>1766</v>
      </c>
      <c r="D1274" s="20" t="s">
        <v>1768</v>
      </c>
      <c r="E1274" s="20" t="s">
        <v>1771</v>
      </c>
      <c r="F1274" s="20" t="s">
        <v>1771</v>
      </c>
      <c r="G1274" s="20" t="s">
        <v>261</v>
      </c>
      <c r="H1274" s="20" t="s">
        <v>261</v>
      </c>
      <c r="I1274" s="40" t="s">
        <v>257</v>
      </c>
    </row>
    <row r="1275" spans="1:9" ht="24.75" customHeight="1" x14ac:dyDescent="0.15">
      <c r="C1275" s="263"/>
      <c r="D1275" s="227" t="s">
        <v>1414</v>
      </c>
      <c r="E1275" s="115" t="s">
        <v>462</v>
      </c>
      <c r="F1275" s="115" t="s">
        <v>463</v>
      </c>
      <c r="G1275" s="40" t="s">
        <v>756</v>
      </c>
      <c r="I1275" s="40">
        <f>DCOUNT(自動集計シートその１!$A$3:$G$1003,自動集計シートその１!$G$3,C1274:H1275)</f>
        <v>0</v>
      </c>
    </row>
    <row r="1276" spans="1:9" ht="24.75" customHeight="1" x14ac:dyDescent="0.15">
      <c r="C1276" s="263" t="s">
        <v>1766</v>
      </c>
      <c r="D1276" s="20" t="s">
        <v>1768</v>
      </c>
      <c r="E1276" s="20" t="s">
        <v>1771</v>
      </c>
      <c r="F1276" s="20" t="s">
        <v>1771</v>
      </c>
      <c r="G1276" s="20" t="s">
        <v>261</v>
      </c>
      <c r="H1276" s="20" t="s">
        <v>261</v>
      </c>
      <c r="I1276" s="40" t="s">
        <v>257</v>
      </c>
    </row>
    <row r="1277" spans="1:9" ht="24.75" customHeight="1" x14ac:dyDescent="0.15">
      <c r="C1277" s="263"/>
      <c r="D1277" s="267" t="s">
        <v>995</v>
      </c>
      <c r="E1277" s="115" t="s">
        <v>462</v>
      </c>
      <c r="F1277" s="115" t="s">
        <v>463</v>
      </c>
      <c r="G1277" s="40" t="s">
        <v>754</v>
      </c>
      <c r="I1277" s="40">
        <f>DCOUNT(自動集計シートその１!$A$3:$G$1003,自動集計シートその１!$G$3,C1276:H1277)</f>
        <v>0</v>
      </c>
    </row>
    <row r="1278" spans="1:9" ht="24.75" customHeight="1" x14ac:dyDescent="0.15">
      <c r="C1278" s="263" t="s">
        <v>1766</v>
      </c>
      <c r="D1278" s="20" t="s">
        <v>1768</v>
      </c>
      <c r="E1278" s="20" t="s">
        <v>1771</v>
      </c>
      <c r="F1278" s="20" t="s">
        <v>1771</v>
      </c>
      <c r="G1278" s="20" t="s">
        <v>261</v>
      </c>
      <c r="H1278" s="20" t="s">
        <v>261</v>
      </c>
      <c r="I1278" s="40" t="s">
        <v>257</v>
      </c>
    </row>
    <row r="1279" spans="1:9" ht="24.75" customHeight="1" x14ac:dyDescent="0.15">
      <c r="C1279" s="263"/>
      <c r="D1279" s="267" t="s">
        <v>997</v>
      </c>
      <c r="E1279" s="115" t="s">
        <v>513</v>
      </c>
      <c r="F1279" s="115" t="s">
        <v>514</v>
      </c>
      <c r="G1279" s="40" t="s">
        <v>754</v>
      </c>
      <c r="I1279" s="40">
        <f>DCOUNT(自動集計シートその１!$A$3:$G$1003,自動集計シートその１!$G$3,C1278:H1279)</f>
        <v>0</v>
      </c>
    </row>
    <row r="1280" spans="1:9" ht="24.75" customHeight="1" x14ac:dyDescent="0.15">
      <c r="C1280" s="263" t="s">
        <v>1766</v>
      </c>
      <c r="D1280" s="20" t="s">
        <v>1768</v>
      </c>
      <c r="E1280" s="20" t="s">
        <v>1771</v>
      </c>
      <c r="F1280" s="20" t="s">
        <v>1771</v>
      </c>
      <c r="G1280" s="20" t="s">
        <v>261</v>
      </c>
      <c r="H1280" s="20" t="s">
        <v>261</v>
      </c>
      <c r="I1280" s="40" t="s">
        <v>257</v>
      </c>
    </row>
    <row r="1281" spans="3:9" ht="24.75" customHeight="1" x14ac:dyDescent="0.15">
      <c r="C1281" s="263"/>
      <c r="D1281" s="264" t="s">
        <v>1734</v>
      </c>
      <c r="E1281" s="115" t="s">
        <v>462</v>
      </c>
      <c r="F1281" s="115" t="s">
        <v>463</v>
      </c>
      <c r="G1281" s="40" t="s">
        <v>754</v>
      </c>
      <c r="I1281" s="40">
        <f>DCOUNT(自動集計シートその１!$A$3:$G$1003,自動集計シートその１!$G$3,C1280:H1281)</f>
        <v>0</v>
      </c>
    </row>
    <row r="1282" spans="3:9" ht="24.75" customHeight="1" x14ac:dyDescent="0.15">
      <c r="C1282" s="263" t="s">
        <v>1766</v>
      </c>
      <c r="D1282" s="20" t="s">
        <v>1768</v>
      </c>
      <c r="E1282" s="20" t="s">
        <v>1771</v>
      </c>
      <c r="F1282" s="20" t="s">
        <v>1771</v>
      </c>
      <c r="G1282" s="20" t="s">
        <v>261</v>
      </c>
      <c r="H1282" s="20" t="s">
        <v>261</v>
      </c>
      <c r="I1282" s="40" t="s">
        <v>257</v>
      </c>
    </row>
    <row r="1283" spans="3:9" ht="24.75" customHeight="1" x14ac:dyDescent="0.15">
      <c r="C1283" s="263"/>
      <c r="D1283" s="264" t="s">
        <v>1673</v>
      </c>
      <c r="E1283" s="115" t="s">
        <v>462</v>
      </c>
      <c r="F1283" s="115" t="s">
        <v>463</v>
      </c>
      <c r="G1283" s="40" t="s">
        <v>754</v>
      </c>
      <c r="I1283" s="40">
        <f>DCOUNT(自動集計シートその１!$A$3:$G$1003,自動集計シートその１!$G$3,C1282:H1283)</f>
        <v>0</v>
      </c>
    </row>
    <row r="1284" spans="3:9" ht="24.75" customHeight="1" x14ac:dyDescent="0.15">
      <c r="C1284" s="263" t="s">
        <v>1766</v>
      </c>
      <c r="D1284" s="20" t="s">
        <v>1768</v>
      </c>
      <c r="E1284" s="20" t="s">
        <v>1771</v>
      </c>
      <c r="F1284" s="20" t="s">
        <v>1771</v>
      </c>
      <c r="G1284" s="20" t="s">
        <v>261</v>
      </c>
      <c r="H1284" s="20" t="s">
        <v>261</v>
      </c>
      <c r="I1284" s="40" t="s">
        <v>257</v>
      </c>
    </row>
    <row r="1285" spans="3:9" ht="24.75" customHeight="1" x14ac:dyDescent="0.15">
      <c r="C1285" s="263"/>
      <c r="D1285" s="264" t="s">
        <v>1674</v>
      </c>
      <c r="E1285" s="115" t="s">
        <v>462</v>
      </c>
      <c r="F1285" s="115" t="s">
        <v>463</v>
      </c>
      <c r="G1285" s="40" t="s">
        <v>754</v>
      </c>
      <c r="I1285" s="40">
        <f>DCOUNT(自動集計シートその１!$A$3:$G$1003,自動集計シートその１!$G$3,C1284:H1285)</f>
        <v>0</v>
      </c>
    </row>
    <row r="1286" spans="3:9" ht="24.75" customHeight="1" x14ac:dyDescent="0.15">
      <c r="C1286" s="263" t="s">
        <v>1766</v>
      </c>
      <c r="D1286" s="20" t="s">
        <v>1768</v>
      </c>
      <c r="E1286" s="20" t="s">
        <v>1771</v>
      </c>
      <c r="F1286" s="20" t="s">
        <v>1771</v>
      </c>
      <c r="G1286" s="20" t="s">
        <v>261</v>
      </c>
      <c r="H1286" s="20" t="s">
        <v>261</v>
      </c>
      <c r="I1286" s="40" t="s">
        <v>257</v>
      </c>
    </row>
    <row r="1287" spans="3:9" ht="24.75" customHeight="1" x14ac:dyDescent="0.15">
      <c r="C1287" s="263"/>
      <c r="D1287" s="267" t="s">
        <v>996</v>
      </c>
      <c r="E1287" s="115" t="s">
        <v>462</v>
      </c>
      <c r="F1287" s="115" t="s">
        <v>463</v>
      </c>
      <c r="G1287" s="40" t="s">
        <v>754</v>
      </c>
      <c r="I1287" s="40">
        <f>DCOUNT(自動集計シートその１!$A$3:$G$1003,自動集計シートその１!$G$3,C1286:H1287)</f>
        <v>0</v>
      </c>
    </row>
    <row r="1288" spans="3:9" ht="24.75" customHeight="1" x14ac:dyDescent="0.15">
      <c r="C1288" s="263" t="s">
        <v>1766</v>
      </c>
      <c r="D1288" s="20" t="s">
        <v>1768</v>
      </c>
      <c r="E1288" s="20" t="s">
        <v>1771</v>
      </c>
      <c r="F1288" s="20" t="s">
        <v>1771</v>
      </c>
      <c r="G1288" s="20" t="s">
        <v>261</v>
      </c>
      <c r="H1288" s="20" t="s">
        <v>261</v>
      </c>
      <c r="I1288" s="40" t="s">
        <v>257</v>
      </c>
    </row>
    <row r="1289" spans="3:9" ht="24.75" customHeight="1" x14ac:dyDescent="0.15">
      <c r="C1289" s="263"/>
      <c r="D1289" s="264" t="s">
        <v>1331</v>
      </c>
      <c r="E1289" s="115" t="s">
        <v>462</v>
      </c>
      <c r="F1289" s="115" t="s">
        <v>463</v>
      </c>
      <c r="G1289" s="40" t="s">
        <v>754</v>
      </c>
      <c r="I1289" s="40">
        <f>DCOUNT(自動集計シートその１!$A$3:$G$1003,自動集計シートその１!$G$3,C1288:H1289)</f>
        <v>0</v>
      </c>
    </row>
    <row r="1290" spans="3:9" ht="24.75" customHeight="1" x14ac:dyDescent="0.15">
      <c r="C1290" s="263" t="s">
        <v>1766</v>
      </c>
      <c r="D1290" s="20" t="s">
        <v>1768</v>
      </c>
      <c r="E1290" s="20" t="s">
        <v>1771</v>
      </c>
      <c r="F1290" s="20" t="s">
        <v>1771</v>
      </c>
      <c r="G1290" s="20" t="s">
        <v>261</v>
      </c>
      <c r="H1290" s="20" t="s">
        <v>261</v>
      </c>
      <c r="I1290" s="40" t="s">
        <v>257</v>
      </c>
    </row>
    <row r="1291" spans="3:9" ht="24.75" customHeight="1" x14ac:dyDescent="0.15">
      <c r="C1291" s="263"/>
      <c r="D1291" s="264" t="s">
        <v>1332</v>
      </c>
      <c r="E1291" s="115" t="s">
        <v>462</v>
      </c>
      <c r="F1291" s="115" t="s">
        <v>463</v>
      </c>
      <c r="G1291" s="40" t="s">
        <v>754</v>
      </c>
      <c r="I1291" s="40">
        <f>DCOUNT(自動集計シートその１!$A$3:$G$1003,自動集計シートその１!$G$3,C1290:H1291)</f>
        <v>0</v>
      </c>
    </row>
    <row r="1292" spans="3:9" ht="24.75" customHeight="1" x14ac:dyDescent="0.15">
      <c r="C1292" s="263" t="s">
        <v>1766</v>
      </c>
      <c r="D1292" s="20" t="s">
        <v>1768</v>
      </c>
      <c r="E1292" s="20" t="s">
        <v>1771</v>
      </c>
      <c r="F1292" s="20" t="s">
        <v>1771</v>
      </c>
      <c r="G1292" s="20" t="s">
        <v>261</v>
      </c>
      <c r="H1292" s="20" t="s">
        <v>261</v>
      </c>
      <c r="I1292" s="40" t="s">
        <v>257</v>
      </c>
    </row>
    <row r="1293" spans="3:9" ht="24.75" customHeight="1" x14ac:dyDescent="0.15">
      <c r="C1293" s="263"/>
      <c r="D1293" s="267" t="s">
        <v>998</v>
      </c>
      <c r="E1293" s="115" t="s">
        <v>462</v>
      </c>
      <c r="F1293" s="115" t="s">
        <v>463</v>
      </c>
      <c r="G1293" s="40" t="s">
        <v>754</v>
      </c>
      <c r="I1293" s="40">
        <f>DCOUNT(自動集計シートその１!$A$3:$G$1003,自動集計シートその１!$G$3,C1292:H1293)</f>
        <v>0</v>
      </c>
    </row>
    <row r="1294" spans="3:9" ht="24.75" customHeight="1" x14ac:dyDescent="0.15">
      <c r="C1294" s="263" t="s">
        <v>1766</v>
      </c>
      <c r="D1294" s="20" t="s">
        <v>1768</v>
      </c>
      <c r="E1294" s="20" t="s">
        <v>1771</v>
      </c>
      <c r="F1294" s="20" t="s">
        <v>1771</v>
      </c>
      <c r="G1294" s="20" t="s">
        <v>261</v>
      </c>
      <c r="H1294" s="20" t="s">
        <v>261</v>
      </c>
      <c r="I1294" s="40" t="s">
        <v>257</v>
      </c>
    </row>
    <row r="1295" spans="3:9" ht="24.75" customHeight="1" x14ac:dyDescent="0.15">
      <c r="C1295" s="263"/>
      <c r="D1295" s="264" t="s">
        <v>1333</v>
      </c>
      <c r="E1295" s="115" t="s">
        <v>462</v>
      </c>
      <c r="F1295" s="115" t="s">
        <v>463</v>
      </c>
      <c r="G1295" s="40" t="s">
        <v>754</v>
      </c>
      <c r="I1295" s="40">
        <f>DCOUNT(自動集計シートその１!$A$3:$G$1003,自動集計シートその１!$G$3,C1294:H1295)</f>
        <v>0</v>
      </c>
    </row>
    <row r="1296" spans="3:9" ht="24.75" customHeight="1" x14ac:dyDescent="0.15">
      <c r="C1296" s="263" t="s">
        <v>1766</v>
      </c>
      <c r="D1296" s="20" t="s">
        <v>1768</v>
      </c>
      <c r="E1296" s="20" t="s">
        <v>1771</v>
      </c>
      <c r="F1296" s="20" t="s">
        <v>1771</v>
      </c>
      <c r="G1296" s="20" t="s">
        <v>261</v>
      </c>
      <c r="H1296" s="20" t="s">
        <v>261</v>
      </c>
      <c r="I1296" s="40" t="s">
        <v>257</v>
      </c>
    </row>
    <row r="1297" spans="1:9" ht="24.75" customHeight="1" x14ac:dyDescent="0.15">
      <c r="C1297" s="263"/>
      <c r="D1297" s="264" t="s">
        <v>1334</v>
      </c>
      <c r="E1297" s="115" t="s">
        <v>462</v>
      </c>
      <c r="F1297" s="115" t="s">
        <v>463</v>
      </c>
      <c r="G1297" s="40" t="s">
        <v>754</v>
      </c>
      <c r="I1297" s="40">
        <f>DCOUNT(自動集計シートその１!$A$3:$G$1003,自動集計シートその１!$G$3,C1296:H1297)</f>
        <v>0</v>
      </c>
    </row>
    <row r="1298" spans="1:9" ht="24.75" customHeight="1" x14ac:dyDescent="0.15">
      <c r="C1298" s="263" t="s">
        <v>1766</v>
      </c>
      <c r="D1298" s="20" t="s">
        <v>1768</v>
      </c>
      <c r="E1298" s="20" t="s">
        <v>1771</v>
      </c>
      <c r="F1298" s="20" t="s">
        <v>1771</v>
      </c>
      <c r="G1298" s="20" t="s">
        <v>261</v>
      </c>
      <c r="H1298" s="20" t="s">
        <v>261</v>
      </c>
      <c r="I1298" s="40" t="s">
        <v>257</v>
      </c>
    </row>
    <row r="1299" spans="1:9" ht="24.75" customHeight="1" x14ac:dyDescent="0.15">
      <c r="C1299" s="263"/>
      <c r="D1299" s="264" t="s">
        <v>1335</v>
      </c>
      <c r="E1299" s="115" t="s">
        <v>462</v>
      </c>
      <c r="F1299" s="115" t="s">
        <v>463</v>
      </c>
      <c r="G1299" s="40" t="s">
        <v>754</v>
      </c>
      <c r="I1299" s="40">
        <f>DCOUNT(自動集計シートその１!$A$3:$G$1003,自動集計シートその１!$G$3,C1298:H1299)</f>
        <v>0</v>
      </c>
    </row>
    <row r="1300" spans="1:9" ht="24.75" customHeight="1" x14ac:dyDescent="0.15">
      <c r="C1300" s="263" t="s">
        <v>1766</v>
      </c>
      <c r="D1300" s="20" t="s">
        <v>1768</v>
      </c>
      <c r="E1300" s="20" t="s">
        <v>1771</v>
      </c>
      <c r="F1300" s="20" t="s">
        <v>1771</v>
      </c>
      <c r="G1300" s="20" t="s">
        <v>261</v>
      </c>
      <c r="H1300" s="20" t="s">
        <v>261</v>
      </c>
      <c r="I1300" s="40" t="s">
        <v>257</v>
      </c>
    </row>
    <row r="1301" spans="1:9" ht="24.75" customHeight="1" x14ac:dyDescent="0.15">
      <c r="C1301" s="263"/>
      <c r="D1301" s="264" t="s">
        <v>1336</v>
      </c>
      <c r="E1301" s="115" t="s">
        <v>462</v>
      </c>
      <c r="F1301" s="115" t="s">
        <v>463</v>
      </c>
      <c r="G1301" s="40" t="s">
        <v>754</v>
      </c>
      <c r="I1301" s="40">
        <f>DCOUNT(自動集計シートその１!$A$3:$G$1003,自動集計シートその１!$G$3,C1300:H1301)</f>
        <v>0</v>
      </c>
    </row>
    <row r="1302" spans="1:9" ht="24.75" customHeight="1" x14ac:dyDescent="0.15">
      <c r="C1302" s="263" t="s">
        <v>1766</v>
      </c>
      <c r="D1302" s="20" t="s">
        <v>1768</v>
      </c>
      <c r="E1302" s="20" t="s">
        <v>1771</v>
      </c>
      <c r="F1302" s="20" t="s">
        <v>1771</v>
      </c>
      <c r="G1302" s="20" t="s">
        <v>261</v>
      </c>
      <c r="H1302" s="20" t="s">
        <v>261</v>
      </c>
      <c r="I1302" s="40" t="s">
        <v>257</v>
      </c>
    </row>
    <row r="1303" spans="1:9" ht="24.75" customHeight="1" x14ac:dyDescent="0.15">
      <c r="C1303" s="263"/>
      <c r="D1303" s="264" t="s">
        <v>1337</v>
      </c>
      <c r="E1303" s="115" t="s">
        <v>462</v>
      </c>
      <c r="F1303" s="115" t="s">
        <v>463</v>
      </c>
      <c r="G1303" s="40" t="s">
        <v>754</v>
      </c>
      <c r="I1303" s="40">
        <f>DCOUNT(自動集計シートその１!$A$3:$G$1003,自動集計シートその１!$G$3,C1302:H1303)</f>
        <v>0</v>
      </c>
    </row>
    <row r="1304" spans="1:9" ht="24.75" customHeight="1" x14ac:dyDescent="0.15">
      <c r="A1304" s="138" t="s">
        <v>963</v>
      </c>
      <c r="B1304" s="114" t="s">
        <v>379</v>
      </c>
      <c r="C1304" s="263" t="s">
        <v>1766</v>
      </c>
      <c r="D1304" s="20" t="s">
        <v>1768</v>
      </c>
      <c r="E1304" s="20" t="s">
        <v>1771</v>
      </c>
      <c r="F1304" s="20" t="s">
        <v>1771</v>
      </c>
      <c r="G1304" s="20" t="s">
        <v>261</v>
      </c>
      <c r="H1304" s="20" t="s">
        <v>261</v>
      </c>
      <c r="I1304" s="40" t="s">
        <v>257</v>
      </c>
    </row>
    <row r="1305" spans="1:9" ht="24.75" customHeight="1" x14ac:dyDescent="0.15">
      <c r="C1305" s="263"/>
      <c r="D1305" s="117" t="s">
        <v>961</v>
      </c>
      <c r="E1305" s="115" t="s">
        <v>513</v>
      </c>
      <c r="F1305" s="115" t="s">
        <v>514</v>
      </c>
      <c r="G1305" s="40" t="s">
        <v>754</v>
      </c>
      <c r="I1305" s="40">
        <f>DCOUNT(自動集計シートその１!$A$3:$G$1003,自動集計シートその１!$G$3,C1304:H1305)</f>
        <v>0</v>
      </c>
    </row>
    <row r="1306" spans="1:9" ht="24.75" customHeight="1" x14ac:dyDescent="0.15">
      <c r="C1306" s="263" t="s">
        <v>1766</v>
      </c>
      <c r="D1306" s="20" t="s">
        <v>1768</v>
      </c>
      <c r="E1306" s="20" t="s">
        <v>1771</v>
      </c>
      <c r="F1306" s="20" t="s">
        <v>1771</v>
      </c>
      <c r="G1306" s="20" t="s">
        <v>261</v>
      </c>
      <c r="H1306" s="20" t="s">
        <v>261</v>
      </c>
      <c r="I1306" s="40" t="s">
        <v>257</v>
      </c>
    </row>
    <row r="1307" spans="1:9" ht="24.75" customHeight="1" x14ac:dyDescent="0.15">
      <c r="C1307" s="263"/>
      <c r="D1307" s="117" t="s">
        <v>962</v>
      </c>
      <c r="E1307" s="115" t="s">
        <v>513</v>
      </c>
      <c r="F1307" s="115" t="s">
        <v>514</v>
      </c>
      <c r="G1307" s="40" t="s">
        <v>756</v>
      </c>
      <c r="I1307" s="40">
        <f>DCOUNT(自動集計シートその１!$A$3:$G$1003,自動集計シートその１!$G$3,C1306:H1307)</f>
        <v>0</v>
      </c>
    </row>
    <row r="1308" spans="1:9" ht="24.75" customHeight="1" x14ac:dyDescent="0.15">
      <c r="A1308" s="230"/>
      <c r="B1308" s="237"/>
      <c r="C1308" s="263" t="s">
        <v>1766</v>
      </c>
      <c r="D1308" s="20" t="s">
        <v>1768</v>
      </c>
      <c r="E1308" s="20" t="s">
        <v>1771</v>
      </c>
      <c r="F1308" s="20" t="s">
        <v>1771</v>
      </c>
      <c r="G1308" s="20" t="s">
        <v>261</v>
      </c>
      <c r="H1308" s="20" t="s">
        <v>261</v>
      </c>
      <c r="I1308" s="40" t="s">
        <v>257</v>
      </c>
    </row>
    <row r="1309" spans="1:9" ht="24.75" customHeight="1" x14ac:dyDescent="0.15">
      <c r="C1309" s="263"/>
      <c r="D1309" s="227" t="s">
        <v>1415</v>
      </c>
      <c r="E1309" s="115" t="s">
        <v>462</v>
      </c>
      <c r="F1309" s="115" t="s">
        <v>463</v>
      </c>
      <c r="G1309" s="40" t="s">
        <v>754</v>
      </c>
      <c r="I1309" s="40">
        <f>DCOUNT(自動集計シートその１!$A$3:$G$1003,自動集計シートその１!$G$3,C1308:H1309)</f>
        <v>0</v>
      </c>
    </row>
    <row r="1310" spans="1:9" ht="24.75" customHeight="1" x14ac:dyDescent="0.15">
      <c r="C1310" s="263" t="s">
        <v>1766</v>
      </c>
      <c r="D1310" s="20" t="s">
        <v>1768</v>
      </c>
      <c r="E1310" s="20" t="s">
        <v>1771</v>
      </c>
      <c r="F1310" s="20" t="s">
        <v>1771</v>
      </c>
      <c r="G1310" s="20" t="s">
        <v>261</v>
      </c>
      <c r="H1310" s="20" t="s">
        <v>261</v>
      </c>
      <c r="I1310" s="40" t="s">
        <v>257</v>
      </c>
    </row>
    <row r="1311" spans="1:9" ht="24.75" customHeight="1" x14ac:dyDescent="0.15">
      <c r="C1311" s="263"/>
      <c r="D1311" s="227" t="s">
        <v>1416</v>
      </c>
      <c r="E1311" s="115" t="s">
        <v>462</v>
      </c>
      <c r="F1311" s="115" t="s">
        <v>463</v>
      </c>
      <c r="G1311" s="40" t="s">
        <v>756</v>
      </c>
      <c r="I1311" s="40">
        <f>DCOUNT(自動集計シートその１!$A$3:$G$1003,自動集計シートその１!$G$3,C1310:H1311)</f>
        <v>0</v>
      </c>
    </row>
    <row r="1312" spans="1:9" ht="24.75" customHeight="1" x14ac:dyDescent="0.15">
      <c r="C1312" s="263" t="s">
        <v>1766</v>
      </c>
      <c r="D1312" s="20" t="s">
        <v>1768</v>
      </c>
      <c r="E1312" s="20" t="s">
        <v>1771</v>
      </c>
      <c r="F1312" s="20" t="s">
        <v>1771</v>
      </c>
      <c r="G1312" s="20" t="s">
        <v>261</v>
      </c>
      <c r="H1312" s="20" t="s">
        <v>261</v>
      </c>
      <c r="I1312" s="40" t="s">
        <v>257</v>
      </c>
    </row>
    <row r="1313" spans="1:9" ht="24.75" customHeight="1" x14ac:dyDescent="0.15">
      <c r="C1313" s="263"/>
      <c r="D1313" s="264" t="s">
        <v>1338</v>
      </c>
      <c r="E1313" s="115" t="s">
        <v>462</v>
      </c>
      <c r="F1313" s="115" t="s">
        <v>463</v>
      </c>
      <c r="G1313" s="40" t="s">
        <v>754</v>
      </c>
      <c r="I1313" s="40">
        <f>DCOUNT(自動集計シートその１!$A$3:$G$1003,自動集計シートその１!$G$3,C1312:H1313)</f>
        <v>0</v>
      </c>
    </row>
    <row r="1314" spans="1:9" ht="24.75" customHeight="1" x14ac:dyDescent="0.15">
      <c r="C1314" s="263" t="s">
        <v>1766</v>
      </c>
      <c r="D1314" s="20" t="s">
        <v>1768</v>
      </c>
      <c r="E1314" s="20" t="s">
        <v>1771</v>
      </c>
      <c r="F1314" s="20" t="s">
        <v>1771</v>
      </c>
      <c r="G1314" s="20" t="s">
        <v>261</v>
      </c>
      <c r="H1314" s="20" t="s">
        <v>261</v>
      </c>
      <c r="I1314" s="40" t="s">
        <v>257</v>
      </c>
    </row>
    <row r="1315" spans="1:9" ht="24.75" customHeight="1" x14ac:dyDescent="0.15">
      <c r="C1315" s="263"/>
      <c r="D1315" s="264" t="s">
        <v>1675</v>
      </c>
      <c r="E1315" s="115" t="s">
        <v>462</v>
      </c>
      <c r="F1315" s="115" t="s">
        <v>463</v>
      </c>
      <c r="G1315" s="40" t="s">
        <v>756</v>
      </c>
      <c r="I1315" s="40">
        <f>DCOUNT(自動集計シートその１!$A$3:$G$1003,自動集計シートその１!$G$3,C1314:H1315)</f>
        <v>0</v>
      </c>
    </row>
    <row r="1316" spans="1:9" ht="24.75" customHeight="1" x14ac:dyDescent="0.15">
      <c r="C1316" s="263" t="s">
        <v>1766</v>
      </c>
      <c r="D1316" s="20" t="s">
        <v>1768</v>
      </c>
      <c r="E1316" s="20" t="s">
        <v>1771</v>
      </c>
      <c r="F1316" s="20" t="s">
        <v>1771</v>
      </c>
      <c r="G1316" s="20" t="s">
        <v>261</v>
      </c>
      <c r="H1316" s="20" t="s">
        <v>261</v>
      </c>
      <c r="I1316" s="40" t="s">
        <v>257</v>
      </c>
    </row>
    <row r="1317" spans="1:9" ht="24.75" customHeight="1" x14ac:dyDescent="0.15">
      <c r="C1317" s="263"/>
      <c r="D1317" s="264" t="s">
        <v>1676</v>
      </c>
      <c r="E1317" s="115" t="s">
        <v>462</v>
      </c>
      <c r="F1317" s="115" t="s">
        <v>463</v>
      </c>
      <c r="G1317" s="40" t="s">
        <v>754</v>
      </c>
      <c r="I1317" s="40">
        <f>DCOUNT(自動集計シートその１!$A$3:$G$1003,自動集計シートその１!$G$3,C1316:H1317)</f>
        <v>0</v>
      </c>
    </row>
    <row r="1318" spans="1:9" ht="24.75" customHeight="1" x14ac:dyDescent="0.15">
      <c r="A1318"/>
      <c r="B1318"/>
      <c r="C1318" s="263" t="s">
        <v>1766</v>
      </c>
      <c r="D1318" s="20" t="s">
        <v>1768</v>
      </c>
      <c r="E1318" s="20" t="s">
        <v>1771</v>
      </c>
      <c r="F1318" s="20" t="s">
        <v>1771</v>
      </c>
      <c r="G1318" s="20" t="s">
        <v>261</v>
      </c>
      <c r="H1318" s="20" t="s">
        <v>261</v>
      </c>
      <c r="I1318" s="40" t="s">
        <v>257</v>
      </c>
    </row>
    <row r="1319" spans="1:9" ht="24.75" customHeight="1" x14ac:dyDescent="0.15">
      <c r="C1319" s="263"/>
      <c r="D1319" s="264" t="s">
        <v>1339</v>
      </c>
      <c r="E1319" s="115" t="s">
        <v>462</v>
      </c>
      <c r="F1319" s="115" t="s">
        <v>463</v>
      </c>
      <c r="G1319" s="40" t="s">
        <v>754</v>
      </c>
      <c r="I1319" s="40">
        <f>DCOUNT(自動集計シートその１!$A$3:$G$1003,自動集計シートその１!$G$3,C1318:H1319)</f>
        <v>0</v>
      </c>
    </row>
    <row r="1320" spans="1:9" ht="24.75" customHeight="1" x14ac:dyDescent="0.15">
      <c r="C1320" s="263" t="s">
        <v>1766</v>
      </c>
      <c r="D1320" s="20" t="s">
        <v>1768</v>
      </c>
      <c r="E1320" s="20" t="s">
        <v>1771</v>
      </c>
      <c r="F1320" s="20" t="s">
        <v>1773</v>
      </c>
      <c r="G1320" s="20" t="s">
        <v>261</v>
      </c>
      <c r="H1320" s="20" t="s">
        <v>261</v>
      </c>
      <c r="I1320" s="40" t="s">
        <v>257</v>
      </c>
    </row>
    <row r="1321" spans="1:9" ht="24.75" customHeight="1" x14ac:dyDescent="0.15">
      <c r="C1321" s="263"/>
      <c r="D1321" s="264" t="s">
        <v>1340</v>
      </c>
      <c r="E1321" s="115" t="s">
        <v>462</v>
      </c>
      <c r="F1321" s="115" t="s">
        <v>463</v>
      </c>
      <c r="G1321" s="40" t="s">
        <v>754</v>
      </c>
      <c r="I1321" s="40">
        <f>DCOUNT(自動集計シートその１!$A$3:$G$1003,自動集計シートその１!$G$3,C1320:H1321)</f>
        <v>0</v>
      </c>
    </row>
    <row r="1322" spans="1:9" ht="24.75" customHeight="1" x14ac:dyDescent="0.15">
      <c r="C1322" s="263" t="s">
        <v>1766</v>
      </c>
      <c r="D1322" s="20" t="s">
        <v>1768</v>
      </c>
      <c r="E1322" s="20" t="s">
        <v>1771</v>
      </c>
      <c r="F1322" s="20" t="s">
        <v>1771</v>
      </c>
      <c r="G1322" s="20" t="s">
        <v>261</v>
      </c>
      <c r="H1322" s="20" t="s">
        <v>261</v>
      </c>
      <c r="I1322" s="40" t="s">
        <v>257</v>
      </c>
    </row>
    <row r="1323" spans="1:9" ht="24.75" customHeight="1" x14ac:dyDescent="0.15">
      <c r="C1323" s="263"/>
      <c r="D1323" s="264" t="s">
        <v>1341</v>
      </c>
      <c r="E1323" s="115" t="s">
        <v>462</v>
      </c>
      <c r="F1323" s="115" t="s">
        <v>463</v>
      </c>
      <c r="G1323" s="40" t="s">
        <v>754</v>
      </c>
      <c r="I1323" s="40">
        <f>DCOUNT(自動集計シートその１!$A$3:$G$1003,自動集計シートその１!$G$3,C1322:H1323)</f>
        <v>0</v>
      </c>
    </row>
    <row r="1324" spans="1:9" ht="24.75" customHeight="1" x14ac:dyDescent="0.15">
      <c r="A1324" s="228" t="s">
        <v>1560</v>
      </c>
      <c r="B1324" s="114" t="s">
        <v>379</v>
      </c>
      <c r="C1324" s="263" t="s">
        <v>1766</v>
      </c>
      <c r="D1324" s="20" t="s">
        <v>1768</v>
      </c>
      <c r="E1324" s="20" t="s">
        <v>1771</v>
      </c>
      <c r="F1324" s="20" t="s">
        <v>1771</v>
      </c>
      <c r="G1324" s="20" t="s">
        <v>261</v>
      </c>
      <c r="H1324" s="20" t="s">
        <v>261</v>
      </c>
      <c r="I1324" s="40" t="s">
        <v>257</v>
      </c>
    </row>
    <row r="1325" spans="1:9" ht="24.75" customHeight="1" x14ac:dyDescent="0.15">
      <c r="C1325" s="263"/>
      <c r="D1325" s="264" t="s">
        <v>1561</v>
      </c>
      <c r="E1325" s="115" t="s">
        <v>462</v>
      </c>
      <c r="F1325" s="115" t="s">
        <v>463</v>
      </c>
      <c r="G1325" s="40" t="s">
        <v>754</v>
      </c>
      <c r="I1325" s="40">
        <f>DCOUNT(自動集計シートその１!$A$3:$G$1003,自動集計シートその１!$G$3,C1324:H1325)</f>
        <v>0</v>
      </c>
    </row>
    <row r="1326" spans="1:9" ht="24.75" customHeight="1" x14ac:dyDescent="0.15">
      <c r="C1326" s="263" t="s">
        <v>1766</v>
      </c>
      <c r="D1326" s="20" t="s">
        <v>1768</v>
      </c>
      <c r="E1326" s="20" t="s">
        <v>1771</v>
      </c>
      <c r="F1326" s="20" t="s">
        <v>1773</v>
      </c>
      <c r="G1326" s="20" t="s">
        <v>261</v>
      </c>
      <c r="H1326" s="20" t="s">
        <v>261</v>
      </c>
      <c r="I1326" s="40" t="s">
        <v>257</v>
      </c>
    </row>
    <row r="1327" spans="1:9" ht="24.75" customHeight="1" x14ac:dyDescent="0.15">
      <c r="C1327" s="263"/>
      <c r="D1327" s="264" t="s">
        <v>1562</v>
      </c>
      <c r="E1327" s="115" t="s">
        <v>462</v>
      </c>
      <c r="F1327" s="115" t="s">
        <v>463</v>
      </c>
      <c r="G1327" s="40" t="s">
        <v>756</v>
      </c>
      <c r="I1327" s="40">
        <f>DCOUNT(自動集計シートその１!$A$3:$G$1003,自動集計シートその１!$G$3,C1326:H1327)</f>
        <v>0</v>
      </c>
    </row>
    <row r="1328" spans="1:9" ht="24.75" customHeight="1" x14ac:dyDescent="0.15">
      <c r="A1328" s="230"/>
      <c r="B1328" s="237"/>
      <c r="C1328" s="263" t="s">
        <v>1766</v>
      </c>
      <c r="D1328" s="20" t="s">
        <v>1768</v>
      </c>
      <c r="E1328" s="20" t="s">
        <v>1771</v>
      </c>
      <c r="F1328" s="20" t="s">
        <v>1771</v>
      </c>
      <c r="G1328" s="20" t="s">
        <v>261</v>
      </c>
      <c r="H1328" s="20" t="s">
        <v>261</v>
      </c>
      <c r="I1328" s="40" t="s">
        <v>257</v>
      </c>
    </row>
    <row r="1329" spans="1:9" ht="24.75" customHeight="1" x14ac:dyDescent="0.15">
      <c r="C1329" s="263"/>
      <c r="D1329" s="264" t="s">
        <v>1563</v>
      </c>
      <c r="E1329" s="115" t="s">
        <v>462</v>
      </c>
      <c r="F1329" s="115" t="s">
        <v>463</v>
      </c>
      <c r="G1329" s="40" t="s">
        <v>754</v>
      </c>
      <c r="I1329" s="40">
        <f>DCOUNT(自動集計シートその１!$A$3:$G$1003,自動集計シートその１!$G$3,C1328:H1329)</f>
        <v>0</v>
      </c>
    </row>
    <row r="1330" spans="1:9" ht="24.75" customHeight="1" x14ac:dyDescent="0.15">
      <c r="C1330" s="263" t="s">
        <v>1766</v>
      </c>
      <c r="D1330" s="20" t="s">
        <v>1768</v>
      </c>
      <c r="E1330" s="20" t="s">
        <v>1771</v>
      </c>
      <c r="F1330" s="20" t="s">
        <v>1773</v>
      </c>
      <c r="G1330" s="20" t="s">
        <v>261</v>
      </c>
      <c r="H1330" s="20" t="s">
        <v>261</v>
      </c>
      <c r="I1330" s="40" t="s">
        <v>257</v>
      </c>
    </row>
    <row r="1331" spans="1:9" ht="24.75" customHeight="1" x14ac:dyDescent="0.15">
      <c r="C1331" s="263"/>
      <c r="D1331" s="264" t="s">
        <v>1564</v>
      </c>
      <c r="E1331" s="115" t="s">
        <v>462</v>
      </c>
      <c r="F1331" s="115" t="s">
        <v>463</v>
      </c>
      <c r="G1331" s="40" t="s">
        <v>756</v>
      </c>
      <c r="I1331" s="40">
        <f>DCOUNT(自動集計シートその１!$A$3:$G$1003,自動集計シートその１!$G$3,C1330:H1331)</f>
        <v>0</v>
      </c>
    </row>
    <row r="1332" spans="1:9" ht="24.75" customHeight="1" x14ac:dyDescent="0.15">
      <c r="C1332" s="263" t="s">
        <v>1766</v>
      </c>
      <c r="D1332" s="20" t="s">
        <v>1768</v>
      </c>
      <c r="E1332" s="20" t="s">
        <v>1771</v>
      </c>
      <c r="F1332" s="20" t="s">
        <v>1771</v>
      </c>
      <c r="G1332" s="20" t="s">
        <v>261</v>
      </c>
      <c r="H1332" s="20" t="s">
        <v>261</v>
      </c>
      <c r="I1332" s="40" t="s">
        <v>257</v>
      </c>
    </row>
    <row r="1333" spans="1:9" ht="24.75" customHeight="1" x14ac:dyDescent="0.15">
      <c r="C1333" s="263"/>
      <c r="D1333" s="264" t="s">
        <v>1735</v>
      </c>
      <c r="E1333" s="115" t="s">
        <v>462</v>
      </c>
      <c r="F1333" s="115" t="s">
        <v>463</v>
      </c>
      <c r="G1333" s="40" t="s">
        <v>756</v>
      </c>
      <c r="I1333" s="40">
        <f>DCOUNT(自動集計シートその１!$A$3:$G$1003,自動集計シートその１!$G$3,C1332:H1333)</f>
        <v>0</v>
      </c>
    </row>
    <row r="1334" spans="1:9" ht="24.75" customHeight="1" x14ac:dyDescent="0.15">
      <c r="C1334" s="263"/>
    </row>
    <row r="1335" spans="1:9" ht="24.75" customHeight="1" x14ac:dyDescent="0.15">
      <c r="A1335" s="228" t="s">
        <v>6</v>
      </c>
      <c r="B1335" s="114" t="s">
        <v>379</v>
      </c>
      <c r="C1335" s="263"/>
      <c r="D1335" s="40" t="s">
        <v>256</v>
      </c>
      <c r="I1335" s="40">
        <f>SUM(I1244:I1334)</f>
        <v>0</v>
      </c>
    </row>
    <row r="1336" spans="1:9" ht="24.75" customHeight="1" x14ac:dyDescent="0.15">
      <c r="C1336" s="263"/>
    </row>
    <row r="1337" spans="1:9" ht="24.75" customHeight="1" x14ac:dyDescent="0.15">
      <c r="A1337" s="138" t="s">
        <v>1090</v>
      </c>
      <c r="B1337" s="114" t="s">
        <v>203</v>
      </c>
      <c r="C1337" s="263" t="s">
        <v>1766</v>
      </c>
      <c r="D1337" s="20" t="s">
        <v>1768</v>
      </c>
      <c r="E1337" s="20" t="s">
        <v>1771</v>
      </c>
      <c r="F1337" s="20" t="s">
        <v>1771</v>
      </c>
      <c r="G1337" s="20" t="s">
        <v>261</v>
      </c>
      <c r="H1337" s="20" t="s">
        <v>261</v>
      </c>
      <c r="I1337" s="40" t="s">
        <v>257</v>
      </c>
    </row>
    <row r="1338" spans="1:9" ht="24.75" customHeight="1" x14ac:dyDescent="0.15">
      <c r="C1338" s="263"/>
      <c r="D1338" s="117" t="s">
        <v>732</v>
      </c>
      <c r="E1338" s="115" t="s">
        <v>516</v>
      </c>
      <c r="G1338" s="40" t="s">
        <v>754</v>
      </c>
      <c r="I1338" s="40">
        <f>DCOUNT(自動集計シートその１!$A$3:$G$1003,自動集計シートその１!$G$3,C1337:H1338)</f>
        <v>0</v>
      </c>
    </row>
    <row r="1339" spans="1:9" ht="24.75" customHeight="1" x14ac:dyDescent="0.15">
      <c r="C1339" s="263" t="s">
        <v>1766</v>
      </c>
      <c r="D1339" s="20" t="s">
        <v>1768</v>
      </c>
      <c r="E1339" s="20" t="s">
        <v>1771</v>
      </c>
      <c r="F1339" s="20" t="s">
        <v>1771</v>
      </c>
      <c r="G1339" s="20" t="s">
        <v>261</v>
      </c>
      <c r="H1339" s="20" t="s">
        <v>261</v>
      </c>
      <c r="I1339" s="40" t="s">
        <v>257</v>
      </c>
    </row>
    <row r="1340" spans="1:9" ht="24.75" customHeight="1" x14ac:dyDescent="0.15">
      <c r="C1340" s="263"/>
      <c r="D1340" s="117" t="s">
        <v>12</v>
      </c>
      <c r="E1340" s="115" t="s">
        <v>516</v>
      </c>
      <c r="G1340" s="40" t="s">
        <v>756</v>
      </c>
      <c r="I1340" s="40">
        <f>DCOUNT(自動集計シートその１!$A$3:$G$1003,自動集計シートその１!$G$3,C1339:H1340)</f>
        <v>0</v>
      </c>
    </row>
    <row r="1341" spans="1:9" ht="24.75" customHeight="1" x14ac:dyDescent="0.15">
      <c r="C1341" s="263" t="s">
        <v>1766</v>
      </c>
      <c r="D1341" s="20" t="s">
        <v>1768</v>
      </c>
      <c r="E1341" s="20" t="s">
        <v>1771</v>
      </c>
      <c r="F1341" s="20" t="s">
        <v>1771</v>
      </c>
      <c r="G1341" s="20" t="s">
        <v>261</v>
      </c>
      <c r="H1341" s="20" t="s">
        <v>261</v>
      </c>
      <c r="I1341" s="40" t="s">
        <v>257</v>
      </c>
    </row>
    <row r="1342" spans="1:9" ht="24.75" customHeight="1" x14ac:dyDescent="0.15">
      <c r="C1342" s="263"/>
      <c r="D1342" s="267" t="s">
        <v>1201</v>
      </c>
      <c r="E1342" s="115" t="s">
        <v>516</v>
      </c>
      <c r="G1342" s="40" t="s">
        <v>754</v>
      </c>
      <c r="I1342" s="40">
        <f>DCOUNT(自動集計シートその１!$A$3:$G$1003,自動集計シートその１!$G$3,C1341:H1342)</f>
        <v>0</v>
      </c>
    </row>
    <row r="1343" spans="1:9" ht="24.75" customHeight="1" x14ac:dyDescent="0.15">
      <c r="C1343" s="263" t="s">
        <v>1766</v>
      </c>
      <c r="D1343" s="20" t="s">
        <v>1768</v>
      </c>
      <c r="E1343" s="20" t="s">
        <v>1771</v>
      </c>
      <c r="F1343" s="20" t="s">
        <v>1771</v>
      </c>
      <c r="G1343" s="20" t="s">
        <v>261</v>
      </c>
      <c r="H1343" s="20" t="s">
        <v>261</v>
      </c>
      <c r="I1343" s="40" t="s">
        <v>257</v>
      </c>
    </row>
    <row r="1344" spans="1:9" ht="24.75" customHeight="1" x14ac:dyDescent="0.15">
      <c r="C1344" s="263"/>
      <c r="D1344" s="267" t="s">
        <v>1199</v>
      </c>
      <c r="E1344" s="115" t="s">
        <v>516</v>
      </c>
      <c r="G1344" s="40" t="s">
        <v>754</v>
      </c>
      <c r="I1344" s="40">
        <f>DCOUNT(自動集計シートその１!$A$3:$G$1003,自動集計シートその１!$G$3,C1343:H1344)</f>
        <v>0</v>
      </c>
    </row>
    <row r="1345" spans="3:9" ht="24.75" customHeight="1" x14ac:dyDescent="0.15">
      <c r="C1345" s="263" t="s">
        <v>1766</v>
      </c>
      <c r="D1345" s="20" t="s">
        <v>1768</v>
      </c>
      <c r="E1345" s="20" t="s">
        <v>1771</v>
      </c>
      <c r="F1345" s="20" t="s">
        <v>1771</v>
      </c>
      <c r="G1345" s="20" t="s">
        <v>261</v>
      </c>
      <c r="H1345" s="20" t="s">
        <v>261</v>
      </c>
      <c r="I1345" s="40" t="s">
        <v>257</v>
      </c>
    </row>
    <row r="1346" spans="3:9" ht="24.75" customHeight="1" x14ac:dyDescent="0.15">
      <c r="C1346" s="263"/>
      <c r="D1346" s="267" t="s">
        <v>1203</v>
      </c>
      <c r="E1346" s="115" t="s">
        <v>516</v>
      </c>
      <c r="G1346" s="40" t="s">
        <v>756</v>
      </c>
      <c r="I1346" s="40">
        <f>DCOUNT(自動集計シートその１!$A$3:$G$1003,自動集計シートその１!$G$3,C1345:H1346)</f>
        <v>0</v>
      </c>
    </row>
    <row r="1347" spans="3:9" ht="24.75" customHeight="1" x14ac:dyDescent="0.15">
      <c r="C1347" s="263" t="s">
        <v>1766</v>
      </c>
      <c r="D1347" s="20" t="s">
        <v>1768</v>
      </c>
      <c r="E1347" s="20" t="s">
        <v>1771</v>
      </c>
      <c r="F1347" s="20" t="s">
        <v>1771</v>
      </c>
      <c r="G1347" s="20" t="s">
        <v>261</v>
      </c>
      <c r="H1347" s="20" t="s">
        <v>261</v>
      </c>
      <c r="I1347" s="40" t="s">
        <v>257</v>
      </c>
    </row>
    <row r="1348" spans="3:9" ht="24.75" customHeight="1" x14ac:dyDescent="0.15">
      <c r="C1348" s="263"/>
      <c r="D1348" s="267" t="s">
        <v>1115</v>
      </c>
      <c r="E1348" s="115" t="s">
        <v>516</v>
      </c>
      <c r="G1348" s="40" t="s">
        <v>756</v>
      </c>
      <c r="I1348" s="40">
        <f>DCOUNT(自動集計シートその１!$A$3:$G$1003,自動集計シートその１!$G$3,C1347:H1348)</f>
        <v>0</v>
      </c>
    </row>
    <row r="1349" spans="3:9" ht="24.75" customHeight="1" x14ac:dyDescent="0.15">
      <c r="C1349" s="263" t="s">
        <v>1766</v>
      </c>
      <c r="D1349" s="20" t="s">
        <v>1768</v>
      </c>
      <c r="E1349" s="20" t="s">
        <v>1773</v>
      </c>
      <c r="F1349" s="20" t="s">
        <v>1771</v>
      </c>
      <c r="G1349" s="20" t="s">
        <v>261</v>
      </c>
      <c r="H1349" s="20" t="s">
        <v>261</v>
      </c>
      <c r="I1349" s="40" t="s">
        <v>257</v>
      </c>
    </row>
    <row r="1350" spans="3:9" ht="24.75" customHeight="1" x14ac:dyDescent="0.15">
      <c r="C1350" s="263"/>
      <c r="D1350" s="267" t="s">
        <v>1216</v>
      </c>
      <c r="E1350" s="115" t="s">
        <v>516</v>
      </c>
      <c r="G1350" s="40" t="s">
        <v>756</v>
      </c>
      <c r="I1350" s="40">
        <f>DCOUNT(自動集計シートその１!$A$3:$G$1003,自動集計シートその１!$G$3,C1349:H1350)</f>
        <v>0</v>
      </c>
    </row>
    <row r="1351" spans="3:9" ht="24.75" customHeight="1" x14ac:dyDescent="0.15">
      <c r="C1351" s="263" t="s">
        <v>1766</v>
      </c>
      <c r="D1351" s="20" t="s">
        <v>1768</v>
      </c>
      <c r="E1351" s="20" t="s">
        <v>1771</v>
      </c>
      <c r="F1351" s="20" t="s">
        <v>1773</v>
      </c>
      <c r="G1351" s="20" t="s">
        <v>261</v>
      </c>
      <c r="H1351" s="20" t="s">
        <v>261</v>
      </c>
      <c r="I1351" s="40" t="s">
        <v>257</v>
      </c>
    </row>
    <row r="1352" spans="3:9" ht="24.75" customHeight="1" x14ac:dyDescent="0.15">
      <c r="C1352" s="263"/>
      <c r="D1352" s="267" t="s">
        <v>1202</v>
      </c>
      <c r="E1352" s="115" t="s">
        <v>464</v>
      </c>
      <c r="G1352" s="40" t="s">
        <v>754</v>
      </c>
      <c r="I1352" s="40">
        <f>DCOUNT(自動集計シートその１!$A$3:$G$1003,自動集計シートその１!$G$3,C1351:H1352)</f>
        <v>0</v>
      </c>
    </row>
    <row r="1353" spans="3:9" ht="24.75" customHeight="1" x14ac:dyDescent="0.15">
      <c r="C1353" s="263" t="s">
        <v>1766</v>
      </c>
      <c r="D1353" s="20" t="s">
        <v>1768</v>
      </c>
      <c r="E1353" s="20" t="s">
        <v>1771</v>
      </c>
      <c r="F1353" s="20" t="s">
        <v>1771</v>
      </c>
      <c r="G1353" s="20" t="s">
        <v>261</v>
      </c>
      <c r="H1353" s="20" t="s">
        <v>261</v>
      </c>
      <c r="I1353" s="40" t="s">
        <v>257</v>
      </c>
    </row>
    <row r="1354" spans="3:9" ht="24.75" customHeight="1" x14ac:dyDescent="0.15">
      <c r="C1354" s="263"/>
      <c r="D1354" s="267" t="s">
        <v>1200</v>
      </c>
      <c r="E1354" s="115" t="s">
        <v>464</v>
      </c>
      <c r="G1354" s="40" t="s">
        <v>754</v>
      </c>
      <c r="I1354" s="40">
        <f>DCOUNT(自動集計シートその１!$A$3:$G$1003,自動集計シートその１!$G$3,C1353:H1354)</f>
        <v>0</v>
      </c>
    </row>
    <row r="1355" spans="3:9" ht="24.75" customHeight="1" x14ac:dyDescent="0.15">
      <c r="C1355" s="263" t="s">
        <v>1766</v>
      </c>
      <c r="D1355" s="20" t="s">
        <v>1768</v>
      </c>
      <c r="E1355" s="20" t="s">
        <v>1773</v>
      </c>
      <c r="F1355" s="20" t="s">
        <v>1771</v>
      </c>
      <c r="G1355" s="20" t="s">
        <v>261</v>
      </c>
      <c r="H1355" s="20" t="s">
        <v>261</v>
      </c>
      <c r="I1355" s="40" t="s">
        <v>257</v>
      </c>
    </row>
    <row r="1356" spans="3:9" ht="24.75" customHeight="1" x14ac:dyDescent="0.15">
      <c r="C1356" s="263"/>
      <c r="D1356" s="267" t="s">
        <v>1204</v>
      </c>
      <c r="E1356" s="115" t="s">
        <v>464</v>
      </c>
      <c r="G1356" s="40" t="s">
        <v>754</v>
      </c>
      <c r="I1356" s="40">
        <f>DCOUNT(自動集計シートその１!$A$3:$G$1003,自動集計シートその１!$G$3,C1355:H1356)</f>
        <v>0</v>
      </c>
    </row>
    <row r="1357" spans="3:9" ht="24.75" customHeight="1" x14ac:dyDescent="0.15">
      <c r="C1357" s="263" t="s">
        <v>1766</v>
      </c>
      <c r="D1357" s="20" t="s">
        <v>1768</v>
      </c>
      <c r="E1357" s="20" t="s">
        <v>1771</v>
      </c>
      <c r="F1357" s="20" t="s">
        <v>1771</v>
      </c>
      <c r="G1357" s="20" t="s">
        <v>261</v>
      </c>
      <c r="H1357" s="20" t="s">
        <v>261</v>
      </c>
      <c r="I1357" s="40" t="s">
        <v>257</v>
      </c>
    </row>
    <row r="1358" spans="3:9" ht="24.75" customHeight="1" x14ac:dyDescent="0.15">
      <c r="C1358" s="263"/>
      <c r="D1358" s="264" t="s">
        <v>1736</v>
      </c>
      <c r="E1358" s="115" t="s">
        <v>464</v>
      </c>
      <c r="G1358" s="40" t="s">
        <v>754</v>
      </c>
      <c r="I1358" s="40">
        <f>DCOUNT(自動集計シートその１!$A$3:$G$1003,自動集計シートその１!$G$3,C1357:H1358)</f>
        <v>0</v>
      </c>
    </row>
    <row r="1359" spans="3:9" ht="24.75" customHeight="1" x14ac:dyDescent="0.15">
      <c r="C1359" s="263" t="s">
        <v>1766</v>
      </c>
      <c r="D1359" s="20" t="s">
        <v>1768</v>
      </c>
      <c r="E1359" s="20" t="s">
        <v>1773</v>
      </c>
      <c r="F1359" s="20" t="s">
        <v>1771</v>
      </c>
      <c r="G1359" s="20" t="s">
        <v>261</v>
      </c>
      <c r="H1359" s="20" t="s">
        <v>261</v>
      </c>
      <c r="I1359" s="40" t="s">
        <v>257</v>
      </c>
    </row>
    <row r="1360" spans="3:9" ht="24.75" customHeight="1" x14ac:dyDescent="0.15">
      <c r="C1360" s="263"/>
      <c r="D1360" s="267" t="s">
        <v>1217</v>
      </c>
      <c r="E1360" s="115" t="s">
        <v>464</v>
      </c>
      <c r="G1360" s="40" t="s">
        <v>754</v>
      </c>
      <c r="I1360" s="40">
        <f>DCOUNT(自動集計シートその１!$A$3:$G$1003,自動集計シートその１!$G$3,C1359:H1360)</f>
        <v>0</v>
      </c>
    </row>
    <row r="1361" spans="1:9" ht="24.75" customHeight="1" x14ac:dyDescent="0.15">
      <c r="A1361" s="138" t="s">
        <v>958</v>
      </c>
      <c r="B1361" s="114" t="s">
        <v>203</v>
      </c>
      <c r="C1361" s="263" t="s">
        <v>1766</v>
      </c>
      <c r="D1361" s="20" t="s">
        <v>1768</v>
      </c>
      <c r="E1361" s="20" t="s">
        <v>1771</v>
      </c>
      <c r="F1361" s="20" t="s">
        <v>1771</v>
      </c>
      <c r="G1361" s="20" t="s">
        <v>261</v>
      </c>
      <c r="H1361" s="20" t="s">
        <v>261</v>
      </c>
      <c r="I1361" s="40" t="s">
        <v>257</v>
      </c>
    </row>
    <row r="1362" spans="1:9" ht="24.75" customHeight="1" x14ac:dyDescent="0.15">
      <c r="C1362" s="263"/>
      <c r="D1362" s="117" t="s">
        <v>959</v>
      </c>
      <c r="E1362" s="115" t="s">
        <v>516</v>
      </c>
      <c r="G1362" s="40" t="s">
        <v>754</v>
      </c>
      <c r="I1362" s="40">
        <f>DCOUNT(自動集計シートその１!$A$3:$G$1003,自動集計シートその１!$G$3,C1361:H1362)</f>
        <v>0</v>
      </c>
    </row>
    <row r="1363" spans="1:9" ht="24.75" customHeight="1" x14ac:dyDescent="0.15">
      <c r="C1363" s="263" t="s">
        <v>1766</v>
      </c>
      <c r="D1363" s="20" t="s">
        <v>1768</v>
      </c>
      <c r="E1363" s="20" t="s">
        <v>1771</v>
      </c>
      <c r="F1363" s="20" t="s">
        <v>1771</v>
      </c>
      <c r="G1363" s="20" t="s">
        <v>261</v>
      </c>
      <c r="H1363" s="20" t="s">
        <v>261</v>
      </c>
      <c r="I1363" s="40" t="s">
        <v>257</v>
      </c>
    </row>
    <row r="1364" spans="1:9" ht="24.75" customHeight="1" x14ac:dyDescent="0.15">
      <c r="C1364" s="263"/>
      <c r="D1364" s="117" t="s">
        <v>960</v>
      </c>
      <c r="E1364" s="115" t="s">
        <v>516</v>
      </c>
      <c r="G1364" s="40" t="s">
        <v>756</v>
      </c>
      <c r="I1364" s="40">
        <f>DCOUNT(自動集計シートその１!$A$3:$G$1003,自動集計シートその１!$G$3,C1363:H1364)</f>
        <v>0</v>
      </c>
    </row>
    <row r="1365" spans="1:9" ht="24.75" customHeight="1" x14ac:dyDescent="0.15">
      <c r="A1365" s="230"/>
      <c r="B1365" s="237"/>
      <c r="C1365" s="263" t="s">
        <v>1766</v>
      </c>
      <c r="D1365" s="20" t="s">
        <v>1768</v>
      </c>
      <c r="E1365" s="20" t="s">
        <v>1771</v>
      </c>
      <c r="F1365" s="20" t="s">
        <v>1771</v>
      </c>
      <c r="G1365" s="20" t="s">
        <v>261</v>
      </c>
      <c r="H1365" s="20" t="s">
        <v>261</v>
      </c>
      <c r="I1365" s="40" t="s">
        <v>257</v>
      </c>
    </row>
    <row r="1366" spans="1:9" ht="24.75" customHeight="1" x14ac:dyDescent="0.15">
      <c r="C1366" s="263"/>
      <c r="D1366" s="227" t="s">
        <v>1413</v>
      </c>
      <c r="E1366" s="115" t="s">
        <v>464</v>
      </c>
      <c r="G1366" s="40" t="s">
        <v>754</v>
      </c>
      <c r="I1366" s="40">
        <f>DCOUNT(自動集計シートその１!$A$3:$G$1003,自動集計シートその１!$G$3,C1365:H1366)</f>
        <v>0</v>
      </c>
    </row>
    <row r="1367" spans="1:9" ht="24.75" customHeight="1" x14ac:dyDescent="0.15">
      <c r="C1367" s="263" t="s">
        <v>1766</v>
      </c>
      <c r="D1367" s="20" t="s">
        <v>1768</v>
      </c>
      <c r="E1367" s="20" t="s">
        <v>1771</v>
      </c>
      <c r="F1367" s="20" t="s">
        <v>1771</v>
      </c>
      <c r="G1367" s="20" t="s">
        <v>261</v>
      </c>
      <c r="H1367" s="20" t="s">
        <v>261</v>
      </c>
      <c r="I1367" s="40" t="s">
        <v>257</v>
      </c>
    </row>
    <row r="1368" spans="1:9" ht="24.75" customHeight="1" x14ac:dyDescent="0.15">
      <c r="C1368" s="263"/>
      <c r="D1368" s="227" t="s">
        <v>1414</v>
      </c>
      <c r="E1368" s="115" t="s">
        <v>464</v>
      </c>
      <c r="G1368" s="40" t="s">
        <v>756</v>
      </c>
      <c r="I1368" s="40">
        <f>DCOUNT(自動集計シートその１!$A$3:$G$1003,自動集計シートその１!$G$3,C1367:H1368)</f>
        <v>0</v>
      </c>
    </row>
    <row r="1369" spans="1:9" ht="24.75" customHeight="1" x14ac:dyDescent="0.15">
      <c r="C1369" s="263" t="s">
        <v>1766</v>
      </c>
      <c r="D1369" s="20" t="s">
        <v>1768</v>
      </c>
      <c r="E1369" s="20" t="s">
        <v>1771</v>
      </c>
      <c r="F1369" s="20" t="s">
        <v>1771</v>
      </c>
      <c r="G1369" s="20" t="s">
        <v>261</v>
      </c>
      <c r="H1369" s="20" t="s">
        <v>261</v>
      </c>
      <c r="I1369" s="40" t="s">
        <v>257</v>
      </c>
    </row>
    <row r="1370" spans="1:9" ht="24.75" customHeight="1" x14ac:dyDescent="0.15">
      <c r="C1370" s="263"/>
      <c r="D1370" s="267" t="s">
        <v>995</v>
      </c>
      <c r="E1370" s="115" t="s">
        <v>516</v>
      </c>
      <c r="G1370" s="40" t="s">
        <v>754</v>
      </c>
      <c r="I1370" s="40">
        <f>DCOUNT(自動集計シートその１!$A$3:$G$1003,自動集計シートその１!$G$3,C1369:H1370)</f>
        <v>0</v>
      </c>
    </row>
    <row r="1371" spans="1:9" ht="24.75" customHeight="1" x14ac:dyDescent="0.15">
      <c r="C1371" s="263" t="s">
        <v>1766</v>
      </c>
      <c r="D1371" s="20" t="s">
        <v>1768</v>
      </c>
      <c r="E1371" s="20" t="s">
        <v>1771</v>
      </c>
      <c r="F1371" s="20" t="s">
        <v>1771</v>
      </c>
      <c r="G1371" s="20" t="s">
        <v>261</v>
      </c>
      <c r="H1371" s="20" t="s">
        <v>261</v>
      </c>
      <c r="I1371" s="40" t="s">
        <v>257</v>
      </c>
    </row>
    <row r="1372" spans="1:9" ht="24.75" customHeight="1" x14ac:dyDescent="0.15">
      <c r="C1372" s="263"/>
      <c r="D1372" s="267" t="s">
        <v>997</v>
      </c>
      <c r="E1372" s="115" t="s">
        <v>516</v>
      </c>
      <c r="G1372" s="40" t="s">
        <v>754</v>
      </c>
      <c r="I1372" s="40">
        <f>DCOUNT(自動集計シートその１!$A$3:$G$1003,自動集計シートその１!$G$3,C1371:H1372)</f>
        <v>0</v>
      </c>
    </row>
    <row r="1373" spans="1:9" ht="24.75" customHeight="1" x14ac:dyDescent="0.15">
      <c r="C1373" s="263" t="s">
        <v>1766</v>
      </c>
      <c r="D1373" s="20" t="s">
        <v>1768</v>
      </c>
      <c r="E1373" s="20" t="s">
        <v>1771</v>
      </c>
      <c r="F1373" s="20" t="s">
        <v>1771</v>
      </c>
      <c r="G1373" s="20" t="s">
        <v>261</v>
      </c>
      <c r="H1373" s="20" t="s">
        <v>261</v>
      </c>
      <c r="I1373" s="40" t="s">
        <v>257</v>
      </c>
    </row>
    <row r="1374" spans="1:9" ht="24.75" customHeight="1" x14ac:dyDescent="0.15">
      <c r="C1374" s="263"/>
      <c r="D1374" s="264" t="s">
        <v>1734</v>
      </c>
      <c r="E1374" s="115" t="s">
        <v>464</v>
      </c>
      <c r="G1374" s="40" t="s">
        <v>754</v>
      </c>
      <c r="I1374" s="40">
        <f>DCOUNT(自動集計シートその１!$A$3:$G$1003,自動集計シートその１!$G$3,C1373:H1374)</f>
        <v>0</v>
      </c>
    </row>
    <row r="1375" spans="1:9" ht="24.75" customHeight="1" x14ac:dyDescent="0.15">
      <c r="C1375" s="263" t="s">
        <v>1766</v>
      </c>
      <c r="D1375" s="20" t="s">
        <v>1768</v>
      </c>
      <c r="E1375" s="20" t="s">
        <v>1771</v>
      </c>
      <c r="F1375" s="20" t="s">
        <v>1771</v>
      </c>
      <c r="G1375" s="20" t="s">
        <v>261</v>
      </c>
      <c r="H1375" s="20" t="s">
        <v>261</v>
      </c>
      <c r="I1375" s="40" t="s">
        <v>257</v>
      </c>
    </row>
    <row r="1376" spans="1:9" ht="24.75" customHeight="1" x14ac:dyDescent="0.15">
      <c r="C1376" s="263"/>
      <c r="D1376" s="264" t="s">
        <v>1677</v>
      </c>
      <c r="E1376" s="115" t="s">
        <v>464</v>
      </c>
      <c r="G1376" s="40" t="s">
        <v>754</v>
      </c>
      <c r="I1376" s="40">
        <f>DCOUNT(自動集計シートその１!$A$3:$G$1003,自動集計シートその１!$G$3,C1375:H1376)</f>
        <v>0</v>
      </c>
    </row>
    <row r="1377" spans="3:9" ht="24.75" customHeight="1" x14ac:dyDescent="0.15">
      <c r="C1377" s="263" t="s">
        <v>1766</v>
      </c>
      <c r="D1377" s="20" t="s">
        <v>1768</v>
      </c>
      <c r="E1377" s="20" t="s">
        <v>1771</v>
      </c>
      <c r="F1377" s="20" t="s">
        <v>1771</v>
      </c>
      <c r="G1377" s="20" t="s">
        <v>261</v>
      </c>
      <c r="H1377" s="20" t="s">
        <v>261</v>
      </c>
      <c r="I1377" s="40" t="s">
        <v>257</v>
      </c>
    </row>
    <row r="1378" spans="3:9" ht="24.75" customHeight="1" x14ac:dyDescent="0.15">
      <c r="C1378" s="263"/>
      <c r="D1378" s="264" t="s">
        <v>1678</v>
      </c>
      <c r="E1378" s="115" t="s">
        <v>464</v>
      </c>
      <c r="G1378" s="40" t="s">
        <v>754</v>
      </c>
      <c r="I1378" s="40">
        <f>DCOUNT(自動集計シートその１!$A$3:$G$1003,自動集計シートその１!$G$3,C1377:H1378)</f>
        <v>0</v>
      </c>
    </row>
    <row r="1379" spans="3:9" ht="24.75" customHeight="1" x14ac:dyDescent="0.15">
      <c r="C1379" s="263" t="s">
        <v>1766</v>
      </c>
      <c r="D1379" s="20" t="s">
        <v>1768</v>
      </c>
      <c r="E1379" s="20" t="s">
        <v>1771</v>
      </c>
      <c r="F1379" s="20" t="s">
        <v>1771</v>
      </c>
      <c r="G1379" s="20" t="s">
        <v>261</v>
      </c>
      <c r="H1379" s="20" t="s">
        <v>261</v>
      </c>
      <c r="I1379" s="40" t="s">
        <v>257</v>
      </c>
    </row>
    <row r="1380" spans="3:9" ht="24.75" customHeight="1" x14ac:dyDescent="0.15">
      <c r="C1380" s="263"/>
      <c r="D1380" s="267" t="s">
        <v>996</v>
      </c>
      <c r="E1380" s="115" t="s">
        <v>464</v>
      </c>
      <c r="G1380" s="40" t="s">
        <v>754</v>
      </c>
      <c r="I1380" s="40">
        <f>DCOUNT(自動集計シートその１!$A$3:$G$1003,自動集計シートその１!$G$3,C1379:H1380)</f>
        <v>0</v>
      </c>
    </row>
    <row r="1381" spans="3:9" ht="24.75" customHeight="1" x14ac:dyDescent="0.15">
      <c r="C1381" s="263" t="s">
        <v>1766</v>
      </c>
      <c r="D1381" s="20" t="s">
        <v>1768</v>
      </c>
      <c r="E1381" s="20" t="s">
        <v>1771</v>
      </c>
      <c r="F1381" s="20" t="s">
        <v>1771</v>
      </c>
      <c r="G1381" s="20" t="s">
        <v>261</v>
      </c>
      <c r="H1381" s="20" t="s">
        <v>261</v>
      </c>
      <c r="I1381" s="40" t="s">
        <v>257</v>
      </c>
    </row>
    <row r="1382" spans="3:9" ht="24.75" customHeight="1" x14ac:dyDescent="0.15">
      <c r="C1382" s="263"/>
      <c r="D1382" s="264" t="s">
        <v>1331</v>
      </c>
      <c r="E1382" s="115" t="s">
        <v>464</v>
      </c>
      <c r="G1382" s="40" t="s">
        <v>754</v>
      </c>
      <c r="I1382" s="40">
        <f>DCOUNT(自動集計シートその１!$A$3:$G$1003,自動集計シートその１!$G$3,C1381:H1382)</f>
        <v>0</v>
      </c>
    </row>
    <row r="1383" spans="3:9" ht="24.75" customHeight="1" x14ac:dyDescent="0.15">
      <c r="C1383" s="263" t="s">
        <v>1766</v>
      </c>
      <c r="D1383" s="20" t="s">
        <v>1768</v>
      </c>
      <c r="E1383" s="20" t="s">
        <v>1771</v>
      </c>
      <c r="F1383" s="20" t="s">
        <v>1771</v>
      </c>
      <c r="G1383" s="20" t="s">
        <v>261</v>
      </c>
      <c r="H1383" s="20" t="s">
        <v>261</v>
      </c>
      <c r="I1383" s="40" t="s">
        <v>257</v>
      </c>
    </row>
    <row r="1384" spans="3:9" ht="24.75" customHeight="1" x14ac:dyDescent="0.15">
      <c r="C1384" s="263"/>
      <c r="D1384" s="264" t="s">
        <v>1332</v>
      </c>
      <c r="E1384" s="115" t="s">
        <v>464</v>
      </c>
      <c r="G1384" s="40" t="s">
        <v>754</v>
      </c>
      <c r="I1384" s="40">
        <f>DCOUNT(自動集計シートその１!$A$3:$G$1003,自動集計シートその１!$G$3,C1383:H1384)</f>
        <v>0</v>
      </c>
    </row>
    <row r="1385" spans="3:9" ht="24.75" customHeight="1" x14ac:dyDescent="0.15">
      <c r="C1385" s="263" t="s">
        <v>1766</v>
      </c>
      <c r="D1385" s="20" t="s">
        <v>1768</v>
      </c>
      <c r="E1385" s="20" t="s">
        <v>1771</v>
      </c>
      <c r="F1385" s="20" t="s">
        <v>1771</v>
      </c>
      <c r="G1385" s="20" t="s">
        <v>261</v>
      </c>
      <c r="H1385" s="20" t="s">
        <v>261</v>
      </c>
      <c r="I1385" s="40" t="s">
        <v>257</v>
      </c>
    </row>
    <row r="1386" spans="3:9" ht="24.75" customHeight="1" x14ac:dyDescent="0.15">
      <c r="C1386" s="263"/>
      <c r="D1386" s="267" t="s">
        <v>998</v>
      </c>
      <c r="E1386" s="115" t="s">
        <v>464</v>
      </c>
      <c r="G1386" s="40" t="s">
        <v>754</v>
      </c>
      <c r="I1386" s="40">
        <f>DCOUNT(自動集計シートその１!$A$3:$G$1003,自動集計シートその１!$G$3,C1385:H1386)</f>
        <v>0</v>
      </c>
    </row>
    <row r="1387" spans="3:9" ht="24.75" customHeight="1" x14ac:dyDescent="0.15">
      <c r="C1387" s="263" t="s">
        <v>1766</v>
      </c>
      <c r="D1387" s="20" t="s">
        <v>1768</v>
      </c>
      <c r="E1387" s="20" t="s">
        <v>1771</v>
      </c>
      <c r="F1387" s="20" t="s">
        <v>1771</v>
      </c>
      <c r="G1387" s="20" t="s">
        <v>261</v>
      </c>
      <c r="H1387" s="20" t="s">
        <v>261</v>
      </c>
      <c r="I1387" s="40" t="s">
        <v>257</v>
      </c>
    </row>
    <row r="1388" spans="3:9" ht="24.75" customHeight="1" x14ac:dyDescent="0.15">
      <c r="C1388" s="263"/>
      <c r="D1388" s="264" t="s">
        <v>1333</v>
      </c>
      <c r="E1388" s="115" t="s">
        <v>464</v>
      </c>
      <c r="G1388" s="40" t="s">
        <v>754</v>
      </c>
      <c r="I1388" s="40">
        <f>DCOUNT(自動集計シートその１!$A$3:$G$1003,自動集計シートその１!$G$3,C1387:H1388)</f>
        <v>0</v>
      </c>
    </row>
    <row r="1389" spans="3:9" ht="24.75" customHeight="1" x14ac:dyDescent="0.15">
      <c r="C1389" s="263" t="s">
        <v>1766</v>
      </c>
      <c r="D1389" s="20" t="s">
        <v>1768</v>
      </c>
      <c r="E1389" s="20" t="s">
        <v>1771</v>
      </c>
      <c r="F1389" s="20" t="s">
        <v>1771</v>
      </c>
      <c r="G1389" s="20" t="s">
        <v>261</v>
      </c>
      <c r="H1389" s="20" t="s">
        <v>261</v>
      </c>
      <c r="I1389" s="40" t="s">
        <v>257</v>
      </c>
    </row>
    <row r="1390" spans="3:9" ht="24.75" customHeight="1" x14ac:dyDescent="0.15">
      <c r="C1390" s="263"/>
      <c r="D1390" s="264" t="s">
        <v>1334</v>
      </c>
      <c r="E1390" s="115" t="s">
        <v>464</v>
      </c>
      <c r="G1390" s="40" t="s">
        <v>754</v>
      </c>
      <c r="I1390" s="40">
        <f>DCOUNT(自動集計シートその１!$A$3:$G$1003,自動集計シートその１!$G$3,C1389:H1390)</f>
        <v>0</v>
      </c>
    </row>
    <row r="1391" spans="3:9" ht="24.75" customHeight="1" x14ac:dyDescent="0.15">
      <c r="C1391" s="263" t="s">
        <v>1766</v>
      </c>
      <c r="D1391" s="20" t="s">
        <v>1768</v>
      </c>
      <c r="E1391" s="20" t="s">
        <v>1771</v>
      </c>
      <c r="F1391" s="20" t="s">
        <v>1771</v>
      </c>
      <c r="G1391" s="20" t="s">
        <v>261</v>
      </c>
      <c r="H1391" s="20" t="s">
        <v>261</v>
      </c>
      <c r="I1391" s="40" t="s">
        <v>257</v>
      </c>
    </row>
    <row r="1392" spans="3:9" ht="24.75" customHeight="1" x14ac:dyDescent="0.15">
      <c r="C1392" s="263"/>
      <c r="D1392" s="264" t="s">
        <v>1335</v>
      </c>
      <c r="E1392" s="115" t="s">
        <v>464</v>
      </c>
      <c r="G1392" s="40" t="s">
        <v>754</v>
      </c>
      <c r="I1392" s="40">
        <f>DCOUNT(自動集計シートその１!$A$3:$G$1003,自動集計シートその１!$G$3,C1391:H1392)</f>
        <v>0</v>
      </c>
    </row>
    <row r="1393" spans="1:9" ht="24.75" customHeight="1" x14ac:dyDescent="0.15">
      <c r="C1393" s="263" t="s">
        <v>1766</v>
      </c>
      <c r="D1393" s="20" t="s">
        <v>1768</v>
      </c>
      <c r="E1393" s="20" t="s">
        <v>1771</v>
      </c>
      <c r="F1393" s="20" t="s">
        <v>1771</v>
      </c>
      <c r="G1393" s="20" t="s">
        <v>261</v>
      </c>
      <c r="H1393" s="20" t="s">
        <v>261</v>
      </c>
      <c r="I1393" s="40" t="s">
        <v>257</v>
      </c>
    </row>
    <row r="1394" spans="1:9" ht="24.75" customHeight="1" x14ac:dyDescent="0.15">
      <c r="C1394" s="263"/>
      <c r="D1394" s="264" t="s">
        <v>1336</v>
      </c>
      <c r="E1394" s="115" t="s">
        <v>464</v>
      </c>
      <c r="G1394" s="40" t="s">
        <v>754</v>
      </c>
      <c r="I1394" s="40">
        <f>DCOUNT(自動集計シートその１!$A$3:$G$1003,自動集計シートその１!$G$3,C1393:H1394)</f>
        <v>0</v>
      </c>
    </row>
    <row r="1395" spans="1:9" ht="24.75" customHeight="1" x14ac:dyDescent="0.15">
      <c r="C1395" s="263" t="s">
        <v>1766</v>
      </c>
      <c r="D1395" s="20" t="s">
        <v>1768</v>
      </c>
      <c r="E1395" s="20" t="s">
        <v>1771</v>
      </c>
      <c r="F1395" s="20" t="s">
        <v>1771</v>
      </c>
      <c r="G1395" s="20" t="s">
        <v>261</v>
      </c>
      <c r="H1395" s="20" t="s">
        <v>261</v>
      </c>
      <c r="I1395" s="40" t="s">
        <v>257</v>
      </c>
    </row>
    <row r="1396" spans="1:9" ht="24.75" customHeight="1" x14ac:dyDescent="0.15">
      <c r="C1396" s="263"/>
      <c r="D1396" s="264" t="s">
        <v>1337</v>
      </c>
      <c r="E1396" s="115" t="s">
        <v>464</v>
      </c>
      <c r="G1396" s="40" t="s">
        <v>754</v>
      </c>
      <c r="I1396" s="40">
        <f>DCOUNT(自動集計シートその１!$A$3:$G$1003,自動集計シートその１!$G$3,C1395:H1396)</f>
        <v>0</v>
      </c>
    </row>
    <row r="1397" spans="1:9" ht="24.75" customHeight="1" x14ac:dyDescent="0.15">
      <c r="A1397" s="138" t="s">
        <v>963</v>
      </c>
      <c r="B1397" s="114" t="s">
        <v>203</v>
      </c>
      <c r="C1397" s="263" t="s">
        <v>1766</v>
      </c>
      <c r="D1397" s="20" t="s">
        <v>1768</v>
      </c>
      <c r="E1397" s="20" t="s">
        <v>1773</v>
      </c>
      <c r="F1397" s="20" t="s">
        <v>1771</v>
      </c>
      <c r="G1397" s="20" t="s">
        <v>261</v>
      </c>
      <c r="H1397" s="20" t="s">
        <v>261</v>
      </c>
      <c r="I1397" s="40" t="s">
        <v>257</v>
      </c>
    </row>
    <row r="1398" spans="1:9" ht="24.75" customHeight="1" x14ac:dyDescent="0.15">
      <c r="C1398" s="263"/>
      <c r="D1398" s="117" t="s">
        <v>961</v>
      </c>
      <c r="E1398" s="115" t="s">
        <v>516</v>
      </c>
      <c r="G1398" s="40" t="s">
        <v>754</v>
      </c>
      <c r="I1398" s="40">
        <f>DCOUNT(自動集計シートその１!$A$3:$G$1003,自動集計シートその１!$G$3,C1397:H1398)</f>
        <v>0</v>
      </c>
    </row>
    <row r="1399" spans="1:9" ht="24.75" customHeight="1" x14ac:dyDescent="0.15">
      <c r="C1399" s="263" t="s">
        <v>1766</v>
      </c>
      <c r="D1399" s="20" t="s">
        <v>1768</v>
      </c>
      <c r="E1399" s="20" t="s">
        <v>1771</v>
      </c>
      <c r="F1399" s="20" t="s">
        <v>1773</v>
      </c>
      <c r="G1399" s="20" t="s">
        <v>261</v>
      </c>
      <c r="H1399" s="20" t="s">
        <v>261</v>
      </c>
      <c r="I1399" s="40" t="s">
        <v>257</v>
      </c>
    </row>
    <row r="1400" spans="1:9" ht="24.75" customHeight="1" x14ac:dyDescent="0.15">
      <c r="C1400" s="263"/>
      <c r="D1400" s="117" t="s">
        <v>962</v>
      </c>
      <c r="E1400" s="115" t="s">
        <v>516</v>
      </c>
      <c r="G1400" s="40" t="s">
        <v>756</v>
      </c>
      <c r="I1400" s="40">
        <f>DCOUNT(自動集計シートその１!$A$3:$G$1003,自動集計シートその１!$G$3,C1399:H1400)</f>
        <v>0</v>
      </c>
    </row>
    <row r="1401" spans="1:9" ht="24.75" customHeight="1" x14ac:dyDescent="0.15">
      <c r="A1401" s="230"/>
      <c r="B1401" s="237"/>
      <c r="C1401" s="263" t="s">
        <v>1766</v>
      </c>
      <c r="D1401" s="20" t="s">
        <v>1768</v>
      </c>
      <c r="E1401" s="20" t="s">
        <v>1771</v>
      </c>
      <c r="F1401" s="20" t="s">
        <v>1771</v>
      </c>
      <c r="G1401" s="20" t="s">
        <v>261</v>
      </c>
      <c r="H1401" s="20" t="s">
        <v>261</v>
      </c>
      <c r="I1401" s="40" t="s">
        <v>257</v>
      </c>
    </row>
    <row r="1402" spans="1:9" ht="24.75" customHeight="1" x14ac:dyDescent="0.15">
      <c r="C1402" s="263"/>
      <c r="D1402" s="227" t="s">
        <v>1415</v>
      </c>
      <c r="E1402" s="115" t="s">
        <v>464</v>
      </c>
      <c r="G1402" s="40" t="s">
        <v>754</v>
      </c>
      <c r="I1402" s="40">
        <f>DCOUNT(自動集計シートその１!$A$3:$G$1003,自動集計シートその１!$G$3,C1401:H1402)</f>
        <v>0</v>
      </c>
    </row>
    <row r="1403" spans="1:9" ht="24.75" customHeight="1" x14ac:dyDescent="0.15">
      <c r="C1403" s="263" t="s">
        <v>1766</v>
      </c>
      <c r="D1403" s="20" t="s">
        <v>1768</v>
      </c>
      <c r="E1403" s="20" t="s">
        <v>1771</v>
      </c>
      <c r="F1403" s="20" t="s">
        <v>1771</v>
      </c>
      <c r="G1403" s="20" t="s">
        <v>261</v>
      </c>
      <c r="H1403" s="20" t="s">
        <v>261</v>
      </c>
      <c r="I1403" s="40" t="s">
        <v>257</v>
      </c>
    </row>
    <row r="1404" spans="1:9" ht="24.75" customHeight="1" x14ac:dyDescent="0.15">
      <c r="C1404" s="263"/>
      <c r="D1404" s="227" t="s">
        <v>1416</v>
      </c>
      <c r="E1404" s="115" t="s">
        <v>464</v>
      </c>
      <c r="G1404" s="40" t="s">
        <v>756</v>
      </c>
      <c r="I1404" s="40">
        <f>DCOUNT(自動集計シートその１!$A$3:$G$1003,自動集計シートその１!$G$3,C1403:H1404)</f>
        <v>0</v>
      </c>
    </row>
    <row r="1405" spans="1:9" ht="24.75" customHeight="1" x14ac:dyDescent="0.15">
      <c r="C1405" s="263" t="s">
        <v>1766</v>
      </c>
      <c r="D1405" s="20" t="s">
        <v>1768</v>
      </c>
      <c r="E1405" s="20" t="s">
        <v>1771</v>
      </c>
      <c r="F1405" s="20" t="s">
        <v>1771</v>
      </c>
      <c r="G1405" s="20" t="s">
        <v>261</v>
      </c>
      <c r="H1405" s="20" t="s">
        <v>261</v>
      </c>
      <c r="I1405" s="40" t="s">
        <v>257</v>
      </c>
    </row>
    <row r="1406" spans="1:9" ht="24.75" customHeight="1" x14ac:dyDescent="0.15">
      <c r="A1406" s="114"/>
      <c r="C1406" s="263"/>
      <c r="D1406" s="264" t="s">
        <v>1338</v>
      </c>
      <c r="E1406" s="115" t="s">
        <v>464</v>
      </c>
      <c r="G1406" s="40" t="s">
        <v>754</v>
      </c>
      <c r="I1406" s="40">
        <f>DCOUNT(自動集計シートその１!$A$3:$G$1003,自動集計シートその１!$G$3,C1405:H1406)</f>
        <v>0</v>
      </c>
    </row>
    <row r="1407" spans="1:9" ht="24.75" customHeight="1" x14ac:dyDescent="0.15">
      <c r="C1407" s="263" t="s">
        <v>1766</v>
      </c>
      <c r="D1407" s="20" t="s">
        <v>1768</v>
      </c>
      <c r="E1407" s="20" t="s">
        <v>1771</v>
      </c>
      <c r="F1407" s="20" t="s">
        <v>1771</v>
      </c>
      <c r="G1407" s="20" t="s">
        <v>261</v>
      </c>
      <c r="H1407" s="20" t="s">
        <v>261</v>
      </c>
      <c r="I1407" s="40" t="s">
        <v>257</v>
      </c>
    </row>
    <row r="1408" spans="1:9" ht="24.75" customHeight="1" x14ac:dyDescent="0.15">
      <c r="C1408" s="263"/>
      <c r="D1408" s="264" t="s">
        <v>1679</v>
      </c>
      <c r="E1408" s="115" t="s">
        <v>464</v>
      </c>
      <c r="G1408" s="40" t="s">
        <v>756</v>
      </c>
      <c r="I1408" s="40">
        <f>DCOUNT(自動集計シートその１!$A$3:$G$1003,自動集計シートその１!$G$3,C1407:H1408)</f>
        <v>0</v>
      </c>
    </row>
    <row r="1409" spans="1:9" ht="24.75" customHeight="1" x14ac:dyDescent="0.15">
      <c r="C1409" s="263" t="s">
        <v>1766</v>
      </c>
      <c r="D1409" s="20" t="s">
        <v>1768</v>
      </c>
      <c r="E1409" s="20" t="s">
        <v>1771</v>
      </c>
      <c r="F1409" s="20" t="s">
        <v>1771</v>
      </c>
      <c r="G1409" s="20" t="s">
        <v>261</v>
      </c>
      <c r="H1409" s="20" t="s">
        <v>261</v>
      </c>
      <c r="I1409" s="40" t="s">
        <v>257</v>
      </c>
    </row>
    <row r="1410" spans="1:9" ht="24.75" customHeight="1" x14ac:dyDescent="0.15">
      <c r="A1410" s="114"/>
      <c r="C1410" s="263"/>
      <c r="D1410" s="264" t="s">
        <v>1680</v>
      </c>
      <c r="E1410" s="115" t="s">
        <v>464</v>
      </c>
      <c r="G1410" s="40" t="s">
        <v>754</v>
      </c>
      <c r="I1410" s="40">
        <f>DCOUNT(自動集計シートその１!$A$3:$G$1003,自動集計シートその１!$G$3,C1409:H1410)</f>
        <v>0</v>
      </c>
    </row>
    <row r="1411" spans="1:9" ht="24.75" customHeight="1" x14ac:dyDescent="0.15">
      <c r="A1411"/>
      <c r="B1411"/>
      <c r="C1411" s="263" t="s">
        <v>1766</v>
      </c>
      <c r="D1411" s="20" t="s">
        <v>1768</v>
      </c>
      <c r="E1411" s="20" t="s">
        <v>1771</v>
      </c>
      <c r="F1411" s="20" t="s">
        <v>1771</v>
      </c>
      <c r="G1411" s="20" t="s">
        <v>261</v>
      </c>
      <c r="H1411" s="20" t="s">
        <v>261</v>
      </c>
      <c r="I1411" s="40" t="s">
        <v>257</v>
      </c>
    </row>
    <row r="1412" spans="1:9" ht="24.75" customHeight="1" x14ac:dyDescent="0.15">
      <c r="C1412" s="263"/>
      <c r="D1412" s="264" t="s">
        <v>1339</v>
      </c>
      <c r="E1412" s="115" t="s">
        <v>464</v>
      </c>
      <c r="G1412" s="40" t="s">
        <v>754</v>
      </c>
      <c r="I1412" s="40">
        <f>DCOUNT(自動集計シートその１!$A$3:$G$1003,自動集計シートその１!$G$3,C1411:H1412)</f>
        <v>0</v>
      </c>
    </row>
    <row r="1413" spans="1:9" ht="24.75" customHeight="1" x14ac:dyDescent="0.15">
      <c r="C1413" s="263" t="s">
        <v>1766</v>
      </c>
      <c r="D1413" s="20" t="s">
        <v>1768</v>
      </c>
      <c r="E1413" s="20" t="s">
        <v>1771</v>
      </c>
      <c r="F1413" s="20" t="s">
        <v>1771</v>
      </c>
      <c r="G1413" s="20" t="s">
        <v>261</v>
      </c>
      <c r="H1413" s="20" t="s">
        <v>261</v>
      </c>
      <c r="I1413" s="40" t="s">
        <v>257</v>
      </c>
    </row>
    <row r="1414" spans="1:9" ht="24.75" customHeight="1" x14ac:dyDescent="0.15">
      <c r="C1414" s="263"/>
      <c r="D1414" s="264" t="s">
        <v>1340</v>
      </c>
      <c r="E1414" s="115" t="s">
        <v>464</v>
      </c>
      <c r="G1414" s="40" t="s">
        <v>754</v>
      </c>
      <c r="I1414" s="40">
        <f>DCOUNT(自動集計シートその１!$A$3:$G$1003,自動集計シートその１!$G$3,C1413:H1414)</f>
        <v>0</v>
      </c>
    </row>
    <row r="1415" spans="1:9" ht="24.75" customHeight="1" x14ac:dyDescent="0.15">
      <c r="C1415" s="263" t="s">
        <v>1766</v>
      </c>
      <c r="D1415" s="20" t="s">
        <v>1768</v>
      </c>
      <c r="E1415" s="20" t="s">
        <v>1771</v>
      </c>
      <c r="F1415" s="20" t="s">
        <v>1771</v>
      </c>
      <c r="G1415" s="20" t="s">
        <v>261</v>
      </c>
      <c r="H1415" s="20" t="s">
        <v>261</v>
      </c>
      <c r="I1415" s="40" t="s">
        <v>257</v>
      </c>
    </row>
    <row r="1416" spans="1:9" ht="24.75" customHeight="1" x14ac:dyDescent="0.15">
      <c r="C1416" s="40"/>
      <c r="D1416" s="264" t="s">
        <v>1341</v>
      </c>
      <c r="E1416" s="115" t="s">
        <v>464</v>
      </c>
      <c r="G1416" s="40" t="s">
        <v>754</v>
      </c>
      <c r="I1416" s="40">
        <f>DCOUNT(自動集計シートその１!$A$3:$G$1003,自動集計シートその１!$G$3,C1415:H1416)</f>
        <v>0</v>
      </c>
    </row>
    <row r="1417" spans="1:9" ht="24.75" customHeight="1" x14ac:dyDescent="0.15">
      <c r="A1417" s="228" t="s">
        <v>1560</v>
      </c>
      <c r="B1417" s="114" t="s">
        <v>203</v>
      </c>
      <c r="C1417" s="263" t="s">
        <v>1766</v>
      </c>
      <c r="D1417" s="20" t="s">
        <v>1768</v>
      </c>
      <c r="E1417" s="20" t="s">
        <v>1771</v>
      </c>
      <c r="F1417" s="20" t="s">
        <v>1771</v>
      </c>
      <c r="G1417" s="20" t="s">
        <v>261</v>
      </c>
      <c r="H1417" s="20" t="s">
        <v>261</v>
      </c>
      <c r="I1417" s="40" t="s">
        <v>257</v>
      </c>
    </row>
    <row r="1418" spans="1:9" ht="24.75" customHeight="1" x14ac:dyDescent="0.15">
      <c r="C1418" s="263"/>
      <c r="D1418" s="264" t="s">
        <v>1561</v>
      </c>
      <c r="E1418" s="115" t="s">
        <v>464</v>
      </c>
      <c r="G1418" s="40" t="s">
        <v>754</v>
      </c>
      <c r="I1418" s="40">
        <f>DCOUNT(自動集計シートその１!$A$3:$G$1003,自動集計シートその１!$G$3,C1417:H1418)</f>
        <v>0</v>
      </c>
    </row>
    <row r="1419" spans="1:9" ht="24.75" customHeight="1" x14ac:dyDescent="0.15">
      <c r="C1419" s="263" t="s">
        <v>1766</v>
      </c>
      <c r="D1419" s="20" t="s">
        <v>1768</v>
      </c>
      <c r="E1419" s="20" t="s">
        <v>1771</v>
      </c>
      <c r="F1419" s="20" t="s">
        <v>1771</v>
      </c>
      <c r="G1419" s="20" t="s">
        <v>261</v>
      </c>
      <c r="H1419" s="20" t="s">
        <v>261</v>
      </c>
      <c r="I1419" s="40" t="s">
        <v>257</v>
      </c>
    </row>
    <row r="1420" spans="1:9" ht="24.75" customHeight="1" x14ac:dyDescent="0.15">
      <c r="C1420" s="263"/>
      <c r="D1420" s="264" t="s">
        <v>1562</v>
      </c>
      <c r="E1420" s="115" t="s">
        <v>464</v>
      </c>
      <c r="G1420" s="40" t="s">
        <v>756</v>
      </c>
      <c r="I1420" s="40">
        <f>DCOUNT(自動集計シートその１!$A$3:$G$1003,自動集計シートその１!$G$3,C1419:H1420)</f>
        <v>0</v>
      </c>
    </row>
    <row r="1421" spans="1:9" ht="24.75" customHeight="1" x14ac:dyDescent="0.15">
      <c r="A1421" s="230"/>
      <c r="B1421" s="237"/>
      <c r="C1421" s="263" t="s">
        <v>1766</v>
      </c>
      <c r="D1421" s="20" t="s">
        <v>1768</v>
      </c>
      <c r="E1421" s="20" t="s">
        <v>1771</v>
      </c>
      <c r="F1421" s="20" t="s">
        <v>1771</v>
      </c>
      <c r="G1421" s="20" t="s">
        <v>261</v>
      </c>
      <c r="H1421" s="20" t="s">
        <v>261</v>
      </c>
      <c r="I1421" s="40" t="s">
        <v>257</v>
      </c>
    </row>
    <row r="1422" spans="1:9" ht="24.75" customHeight="1" x14ac:dyDescent="0.15">
      <c r="C1422" s="263"/>
      <c r="D1422" s="264" t="s">
        <v>1563</v>
      </c>
      <c r="E1422" s="115" t="s">
        <v>464</v>
      </c>
      <c r="G1422" s="40" t="s">
        <v>754</v>
      </c>
      <c r="I1422" s="40">
        <f>DCOUNT(自動集計シートその１!$A$3:$G$1003,自動集計シートその１!$G$3,C1421:H1422)</f>
        <v>0</v>
      </c>
    </row>
    <row r="1423" spans="1:9" ht="24.75" customHeight="1" x14ac:dyDescent="0.15">
      <c r="C1423" s="263" t="s">
        <v>1766</v>
      </c>
      <c r="D1423" s="20" t="s">
        <v>1768</v>
      </c>
      <c r="E1423" s="20" t="s">
        <v>1771</v>
      </c>
      <c r="F1423" s="20" t="s">
        <v>1771</v>
      </c>
      <c r="G1423" s="20" t="s">
        <v>261</v>
      </c>
      <c r="H1423" s="20" t="s">
        <v>261</v>
      </c>
      <c r="I1423" s="40" t="s">
        <v>257</v>
      </c>
    </row>
    <row r="1424" spans="1:9" ht="24.75" customHeight="1" x14ac:dyDescent="0.15">
      <c r="C1424" s="263"/>
      <c r="D1424" s="264" t="s">
        <v>1564</v>
      </c>
      <c r="E1424" s="115" t="s">
        <v>464</v>
      </c>
      <c r="G1424" s="40" t="s">
        <v>756</v>
      </c>
      <c r="I1424" s="40">
        <f>DCOUNT(自動集計シートその１!$A$3:$G$1003,自動集計シートその１!$G$3,C1423:H1424)</f>
        <v>0</v>
      </c>
    </row>
    <row r="1425" spans="1:9" ht="24.75" customHeight="1" x14ac:dyDescent="0.15">
      <c r="C1425" s="263" t="s">
        <v>1766</v>
      </c>
      <c r="D1425" s="20" t="s">
        <v>1768</v>
      </c>
      <c r="E1425" s="20" t="s">
        <v>1771</v>
      </c>
      <c r="F1425" s="20" t="s">
        <v>1771</v>
      </c>
      <c r="G1425" s="20" t="s">
        <v>261</v>
      </c>
      <c r="H1425" s="20" t="s">
        <v>261</v>
      </c>
      <c r="I1425" s="40" t="s">
        <v>257</v>
      </c>
    </row>
    <row r="1426" spans="1:9" ht="24.75" customHeight="1" x14ac:dyDescent="0.15">
      <c r="C1426" s="263"/>
      <c r="D1426" s="264" t="s">
        <v>1737</v>
      </c>
      <c r="E1426" s="115" t="s">
        <v>464</v>
      </c>
      <c r="G1426" s="40" t="s">
        <v>756</v>
      </c>
      <c r="I1426" s="40">
        <f>DCOUNT(自動集計シートその１!$A$3:$G$1003,自動集計シートその１!$G$3,C1425:H1426)</f>
        <v>0</v>
      </c>
    </row>
    <row r="1427" spans="1:9" ht="24.75" customHeight="1" x14ac:dyDescent="0.15">
      <c r="C1427" s="263"/>
    </row>
    <row r="1428" spans="1:9" ht="24.75" customHeight="1" x14ac:dyDescent="0.15">
      <c r="A1428" s="228" t="s">
        <v>6</v>
      </c>
      <c r="B1428" s="114" t="s">
        <v>203</v>
      </c>
      <c r="C1428" s="263"/>
      <c r="D1428" s="40" t="s">
        <v>256</v>
      </c>
      <c r="I1428" s="40">
        <f>SUM(I1337:I1427)</f>
        <v>0</v>
      </c>
    </row>
    <row r="1429" spans="1:9" ht="24.75" customHeight="1" x14ac:dyDescent="0.15">
      <c r="C1429" s="263"/>
    </row>
    <row r="1430" spans="1:9" ht="24.75" customHeight="1" x14ac:dyDescent="0.15">
      <c r="A1430" s="206" t="s">
        <v>1088</v>
      </c>
      <c r="B1430" s="114" t="s">
        <v>201</v>
      </c>
      <c r="C1430" s="263" t="s">
        <v>1766</v>
      </c>
      <c r="D1430" s="20" t="s">
        <v>1768</v>
      </c>
      <c r="E1430" s="20" t="s">
        <v>1771</v>
      </c>
      <c r="F1430" s="20" t="s">
        <v>1771</v>
      </c>
      <c r="G1430" s="20" t="s">
        <v>261</v>
      </c>
      <c r="H1430" s="20" t="s">
        <v>261</v>
      </c>
      <c r="I1430" s="40" t="s">
        <v>257</v>
      </c>
    </row>
    <row r="1431" spans="1:9" ht="24.75" customHeight="1" x14ac:dyDescent="0.15">
      <c r="A1431" s="115" t="s">
        <v>58</v>
      </c>
      <c r="C1431" s="263"/>
      <c r="D1431" s="117" t="s">
        <v>1187</v>
      </c>
      <c r="E1431" s="115" t="s">
        <v>484</v>
      </c>
      <c r="G1431" s="40" t="s">
        <v>523</v>
      </c>
      <c r="I1431" s="40">
        <f>DCOUNT(自動集計シートその１!$A$3:$G$1003,自動集計シートその１!$G$3,C1430:H1431)</f>
        <v>0</v>
      </c>
    </row>
    <row r="1432" spans="1:9" ht="24.75" customHeight="1" x14ac:dyDescent="0.15">
      <c r="C1432" s="263" t="s">
        <v>1766</v>
      </c>
      <c r="D1432" s="20" t="s">
        <v>1768</v>
      </c>
      <c r="E1432" s="20" t="s">
        <v>1771</v>
      </c>
      <c r="F1432" s="20" t="s">
        <v>1771</v>
      </c>
      <c r="G1432" s="20" t="s">
        <v>261</v>
      </c>
      <c r="H1432" s="20" t="s">
        <v>261</v>
      </c>
      <c r="I1432" s="40" t="s">
        <v>257</v>
      </c>
    </row>
    <row r="1433" spans="1:9" ht="24.75" customHeight="1" x14ac:dyDescent="0.15">
      <c r="C1433" s="263"/>
      <c r="D1433" s="117" t="s">
        <v>59</v>
      </c>
      <c r="E1433" s="115" t="s">
        <v>484</v>
      </c>
      <c r="G1433" s="40" t="s">
        <v>523</v>
      </c>
      <c r="I1433" s="40">
        <f>DCOUNT(自動集計シートその１!$A$3:$G$1003,自動集計シートその１!$G$3,C1432:H1433)</f>
        <v>0</v>
      </c>
    </row>
    <row r="1434" spans="1:9" ht="24.75" customHeight="1" x14ac:dyDescent="0.15">
      <c r="C1434" s="263" t="s">
        <v>1766</v>
      </c>
      <c r="D1434" s="20" t="s">
        <v>1768</v>
      </c>
      <c r="E1434" s="20" t="s">
        <v>1771</v>
      </c>
      <c r="F1434" s="20" t="s">
        <v>1771</v>
      </c>
      <c r="G1434" s="20" t="s">
        <v>261</v>
      </c>
      <c r="H1434" s="20" t="s">
        <v>261</v>
      </c>
      <c r="I1434" s="40" t="s">
        <v>257</v>
      </c>
    </row>
    <row r="1435" spans="1:9" ht="24.75" customHeight="1" x14ac:dyDescent="0.15">
      <c r="C1435" s="263"/>
      <c r="D1435" s="117" t="s">
        <v>60</v>
      </c>
      <c r="E1435" s="115" t="s">
        <v>484</v>
      </c>
      <c r="G1435" s="40" t="s">
        <v>523</v>
      </c>
      <c r="I1435" s="40">
        <f>DCOUNT(自動集計シートその１!$A$3:$G$1003,自動集計シートその１!$G$3,C1434:H1435)</f>
        <v>0</v>
      </c>
    </row>
    <row r="1436" spans="1:9" ht="24.75" customHeight="1" x14ac:dyDescent="0.15">
      <c r="C1436" s="263" t="s">
        <v>1766</v>
      </c>
      <c r="D1436" s="20" t="s">
        <v>1768</v>
      </c>
      <c r="E1436" s="20" t="s">
        <v>1771</v>
      </c>
      <c r="F1436" s="20" t="s">
        <v>1771</v>
      </c>
      <c r="G1436" s="20" t="s">
        <v>261</v>
      </c>
      <c r="H1436" s="20" t="s">
        <v>261</v>
      </c>
      <c r="I1436" s="40" t="s">
        <v>257</v>
      </c>
    </row>
    <row r="1437" spans="1:9" ht="24.75" customHeight="1" x14ac:dyDescent="0.15">
      <c r="C1437" s="263"/>
      <c r="D1437" s="117" t="s">
        <v>1208</v>
      </c>
      <c r="E1437" s="115" t="s">
        <v>484</v>
      </c>
      <c r="G1437" s="40" t="s">
        <v>523</v>
      </c>
      <c r="I1437" s="40">
        <f>DCOUNT(自動集計シートその１!$A$3:$G$1003,自動集計シートその１!$G$3,C1436:H1437)</f>
        <v>0</v>
      </c>
    </row>
    <row r="1438" spans="1:9" ht="24.75" customHeight="1" x14ac:dyDescent="0.15">
      <c r="C1438" s="263" t="s">
        <v>1766</v>
      </c>
      <c r="D1438" s="20" t="s">
        <v>1768</v>
      </c>
      <c r="E1438" s="20" t="s">
        <v>1771</v>
      </c>
      <c r="F1438" s="20" t="s">
        <v>1771</v>
      </c>
      <c r="G1438" s="20" t="s">
        <v>261</v>
      </c>
      <c r="H1438" s="20" t="s">
        <v>261</v>
      </c>
      <c r="I1438" s="40" t="s">
        <v>257</v>
      </c>
    </row>
    <row r="1439" spans="1:9" ht="24.75" customHeight="1" x14ac:dyDescent="0.15">
      <c r="C1439" s="263"/>
      <c r="D1439" s="117" t="s">
        <v>1209</v>
      </c>
      <c r="E1439" s="115" t="s">
        <v>484</v>
      </c>
      <c r="G1439" s="40" t="s">
        <v>523</v>
      </c>
      <c r="I1439" s="40">
        <f>DCOUNT(自動集計シートその１!$A$3:$G$1003,自動集計シートその１!$G$3,C1438:H1439)</f>
        <v>0</v>
      </c>
    </row>
    <row r="1440" spans="1:9" ht="24.75" customHeight="1" x14ac:dyDescent="0.15">
      <c r="C1440" s="263" t="s">
        <v>1766</v>
      </c>
      <c r="D1440" s="20" t="s">
        <v>1768</v>
      </c>
      <c r="E1440" s="20" t="s">
        <v>1771</v>
      </c>
      <c r="F1440" s="20" t="s">
        <v>1771</v>
      </c>
      <c r="G1440" s="20" t="s">
        <v>261</v>
      </c>
      <c r="H1440" s="20" t="s">
        <v>261</v>
      </c>
      <c r="I1440" s="40" t="s">
        <v>257</v>
      </c>
    </row>
    <row r="1441" spans="1:9" ht="24.75" customHeight="1" x14ac:dyDescent="0.15">
      <c r="C1441" s="263"/>
      <c r="D1441" s="117" t="s">
        <v>61</v>
      </c>
      <c r="E1441" s="115" t="s">
        <v>484</v>
      </c>
      <c r="G1441" s="40" t="s">
        <v>523</v>
      </c>
      <c r="I1441" s="40">
        <f>DCOUNT(自動集計シートその１!$A$3:$G$1003,自動集計シートその１!$G$3,C1440:H1441)</f>
        <v>0</v>
      </c>
    </row>
    <row r="1442" spans="1:9" ht="24.75" customHeight="1" x14ac:dyDescent="0.15">
      <c r="C1442" s="263" t="s">
        <v>1766</v>
      </c>
      <c r="D1442" s="20" t="s">
        <v>1768</v>
      </c>
      <c r="E1442" s="20" t="s">
        <v>1771</v>
      </c>
      <c r="F1442" s="20" t="s">
        <v>1773</v>
      </c>
      <c r="G1442" s="20" t="s">
        <v>261</v>
      </c>
      <c r="H1442" s="20" t="s">
        <v>261</v>
      </c>
      <c r="I1442" s="40" t="s">
        <v>257</v>
      </c>
    </row>
    <row r="1443" spans="1:9" ht="24.75" customHeight="1" x14ac:dyDescent="0.15">
      <c r="C1443" s="263"/>
      <c r="D1443" s="117" t="s">
        <v>1210</v>
      </c>
      <c r="E1443" s="115" t="s">
        <v>484</v>
      </c>
      <c r="G1443" s="40" t="s">
        <v>523</v>
      </c>
      <c r="I1443" s="40">
        <f>DCOUNT(自動集計シートその１!$A$3:$G$1003,自動集計シートその１!$G$3,C1442:H1443)</f>
        <v>0</v>
      </c>
    </row>
    <row r="1444" spans="1:9" ht="24.75" customHeight="1" x14ac:dyDescent="0.15">
      <c r="C1444" s="263" t="s">
        <v>1766</v>
      </c>
      <c r="D1444" s="20" t="s">
        <v>1768</v>
      </c>
      <c r="E1444" s="20" t="s">
        <v>1771</v>
      </c>
      <c r="F1444" s="20" t="s">
        <v>1771</v>
      </c>
      <c r="G1444" s="20" t="s">
        <v>261</v>
      </c>
      <c r="H1444" s="20" t="s">
        <v>261</v>
      </c>
      <c r="I1444" s="40" t="s">
        <v>257</v>
      </c>
    </row>
    <row r="1445" spans="1:9" ht="24.75" customHeight="1" x14ac:dyDescent="0.15">
      <c r="C1445" s="263"/>
      <c r="D1445" s="117" t="s">
        <v>1211</v>
      </c>
      <c r="E1445" s="115" t="s">
        <v>484</v>
      </c>
      <c r="G1445" s="40" t="s">
        <v>523</v>
      </c>
      <c r="I1445" s="40">
        <f>DCOUNT(自動集計シートその１!$A$3:$G$1003,自動集計シートその１!$G$3,C1444:H1445)</f>
        <v>0</v>
      </c>
    </row>
    <row r="1446" spans="1:9" ht="24.75" customHeight="1" x14ac:dyDescent="0.15">
      <c r="A1446" s="114"/>
      <c r="C1446" s="263" t="s">
        <v>1766</v>
      </c>
      <c r="D1446" s="20" t="s">
        <v>1768</v>
      </c>
      <c r="E1446" s="20" t="s">
        <v>1771</v>
      </c>
      <c r="F1446" s="20" t="s">
        <v>1771</v>
      </c>
      <c r="G1446" s="20" t="s">
        <v>261</v>
      </c>
      <c r="H1446" s="20" t="s">
        <v>261</v>
      </c>
      <c r="I1446" s="40" t="s">
        <v>257</v>
      </c>
    </row>
    <row r="1447" spans="1:9" ht="24.75" customHeight="1" x14ac:dyDescent="0.15">
      <c r="A1447" s="114"/>
      <c r="C1447" s="263"/>
      <c r="D1447" s="117" t="s">
        <v>62</v>
      </c>
      <c r="E1447" s="115" t="s">
        <v>484</v>
      </c>
      <c r="G1447" s="40" t="s">
        <v>754</v>
      </c>
      <c r="I1447" s="40">
        <f>DCOUNT(自動集計シートその１!$A$3:$G$1003,自動集計シートその１!$G$3,C1446:H1447)</f>
        <v>0</v>
      </c>
    </row>
    <row r="1448" spans="1:9" ht="24.75" customHeight="1" x14ac:dyDescent="0.15">
      <c r="A1448" s="114"/>
      <c r="C1448" s="263" t="s">
        <v>1766</v>
      </c>
      <c r="D1448" s="20" t="s">
        <v>1768</v>
      </c>
      <c r="E1448" s="20" t="s">
        <v>1771</v>
      </c>
      <c r="F1448" s="20" t="s">
        <v>1771</v>
      </c>
      <c r="G1448" s="20" t="s">
        <v>261</v>
      </c>
      <c r="H1448" s="20" t="s">
        <v>261</v>
      </c>
      <c r="I1448" s="40" t="s">
        <v>257</v>
      </c>
    </row>
    <row r="1449" spans="1:9" ht="24.75" customHeight="1" x14ac:dyDescent="0.15">
      <c r="A1449" s="114"/>
      <c r="C1449" s="263"/>
      <c r="D1449" s="117" t="s">
        <v>63</v>
      </c>
      <c r="E1449" s="115" t="s">
        <v>484</v>
      </c>
      <c r="G1449" s="40" t="s">
        <v>754</v>
      </c>
      <c r="I1449" s="40">
        <f>DCOUNT(自動集計シートその１!$A$3:$G$1003,自動集計シートその１!$G$3,C1448:H1449)</f>
        <v>0</v>
      </c>
    </row>
    <row r="1450" spans="1:9" ht="24.75" customHeight="1" x14ac:dyDescent="0.15">
      <c r="A1450" s="114"/>
      <c r="C1450" s="263" t="s">
        <v>1767</v>
      </c>
      <c r="D1450" s="20" t="s">
        <v>1768</v>
      </c>
      <c r="E1450" s="20" t="s">
        <v>1771</v>
      </c>
      <c r="F1450" s="20" t="s">
        <v>1771</v>
      </c>
      <c r="G1450" s="20" t="s">
        <v>261</v>
      </c>
      <c r="H1450" s="20" t="s">
        <v>261</v>
      </c>
      <c r="I1450" s="40" t="s">
        <v>257</v>
      </c>
    </row>
    <row r="1451" spans="1:9" ht="24.75" customHeight="1" x14ac:dyDescent="0.15">
      <c r="A1451" s="114"/>
      <c r="C1451" s="263"/>
      <c r="D1451" s="117" t="s">
        <v>64</v>
      </c>
      <c r="E1451" s="115" t="s">
        <v>484</v>
      </c>
      <c r="G1451" s="40" t="s">
        <v>754</v>
      </c>
      <c r="I1451" s="40">
        <f>DCOUNT(自動集計シートその１!$A$3:$G$1003,自動集計シートその１!$G$3,C1450:H1451)</f>
        <v>0</v>
      </c>
    </row>
    <row r="1452" spans="1:9" ht="24.75" customHeight="1" x14ac:dyDescent="0.15">
      <c r="A1452" s="114"/>
      <c r="C1452" s="263" t="s">
        <v>1766</v>
      </c>
      <c r="D1452" s="20" t="s">
        <v>1768</v>
      </c>
      <c r="E1452" s="20" t="s">
        <v>1771</v>
      </c>
      <c r="F1452" s="20" t="s">
        <v>1771</v>
      </c>
      <c r="G1452" s="20" t="s">
        <v>261</v>
      </c>
      <c r="H1452" s="20" t="s">
        <v>261</v>
      </c>
      <c r="I1452" s="40" t="s">
        <v>257</v>
      </c>
    </row>
    <row r="1453" spans="1:9" ht="24.75" customHeight="1" x14ac:dyDescent="0.15">
      <c r="A1453" s="114"/>
      <c r="C1453" s="263"/>
      <c r="D1453" s="117" t="s">
        <v>65</v>
      </c>
      <c r="E1453" s="115" t="s">
        <v>484</v>
      </c>
      <c r="G1453" s="40" t="s">
        <v>754</v>
      </c>
      <c r="I1453" s="40">
        <f>DCOUNT(自動集計シートその１!$A$3:$G$1003,自動集計シートその１!$G$3,C1452:H1453)</f>
        <v>0</v>
      </c>
    </row>
    <row r="1454" spans="1:9" ht="24.75" customHeight="1" x14ac:dyDescent="0.15">
      <c r="A1454" s="114"/>
      <c r="C1454" s="263" t="s">
        <v>1766</v>
      </c>
      <c r="D1454" s="20" t="s">
        <v>1768</v>
      </c>
      <c r="E1454" s="20" t="s">
        <v>1771</v>
      </c>
      <c r="F1454" s="20" t="s">
        <v>1771</v>
      </c>
      <c r="G1454" s="20" t="s">
        <v>261</v>
      </c>
      <c r="H1454" s="20" t="s">
        <v>261</v>
      </c>
      <c r="I1454" s="40" t="s">
        <v>257</v>
      </c>
    </row>
    <row r="1455" spans="1:9" ht="24.75" customHeight="1" x14ac:dyDescent="0.15">
      <c r="A1455" s="114"/>
      <c r="C1455" s="263"/>
      <c r="D1455" s="117" t="s">
        <v>1195</v>
      </c>
      <c r="E1455" s="115" t="s">
        <v>484</v>
      </c>
      <c r="G1455" s="40" t="s">
        <v>754</v>
      </c>
      <c r="I1455" s="40">
        <f>DCOUNT(自動集計シートその１!$A$3:$G$1003,自動集計シートその１!$G$3,C1454:H1455)</f>
        <v>0</v>
      </c>
    </row>
    <row r="1456" spans="1:9" ht="24.75" customHeight="1" x14ac:dyDescent="0.15">
      <c r="A1456" s="114"/>
      <c r="C1456" s="263" t="s">
        <v>1766</v>
      </c>
      <c r="D1456" s="20" t="s">
        <v>1768</v>
      </c>
      <c r="E1456" s="20" t="s">
        <v>1771</v>
      </c>
      <c r="F1456" s="20" t="s">
        <v>1771</v>
      </c>
      <c r="G1456" s="20" t="s">
        <v>261</v>
      </c>
      <c r="H1456" s="20" t="s">
        <v>261</v>
      </c>
      <c r="I1456" s="40" t="s">
        <v>257</v>
      </c>
    </row>
    <row r="1457" spans="1:9" ht="24.75" customHeight="1" x14ac:dyDescent="0.15">
      <c r="A1457" s="114"/>
      <c r="C1457" s="263"/>
      <c r="D1457" s="117" t="s">
        <v>66</v>
      </c>
      <c r="E1457" s="115" t="s">
        <v>484</v>
      </c>
      <c r="G1457" s="40" t="s">
        <v>754</v>
      </c>
      <c r="I1457" s="40">
        <f>DCOUNT(自動集計シートその１!$A$3:$G$1003,自動集計シートその１!$G$3,C1456:H1457)</f>
        <v>0</v>
      </c>
    </row>
    <row r="1458" spans="1:9" ht="24.75" customHeight="1" x14ac:dyDescent="0.15">
      <c r="A1458" s="114"/>
      <c r="C1458" s="263" t="s">
        <v>1766</v>
      </c>
      <c r="D1458" s="20" t="s">
        <v>1768</v>
      </c>
      <c r="E1458" s="20" t="s">
        <v>1771</v>
      </c>
      <c r="F1458" s="20" t="s">
        <v>1771</v>
      </c>
      <c r="G1458" s="20" t="s">
        <v>261</v>
      </c>
      <c r="H1458" s="20" t="s">
        <v>261</v>
      </c>
      <c r="I1458" s="40" t="s">
        <v>257</v>
      </c>
    </row>
    <row r="1459" spans="1:9" ht="24.75" customHeight="1" x14ac:dyDescent="0.15">
      <c r="A1459" s="114"/>
      <c r="C1459" s="263"/>
      <c r="D1459" s="117" t="s">
        <v>67</v>
      </c>
      <c r="E1459" s="115" t="s">
        <v>484</v>
      </c>
      <c r="G1459" s="40" t="s">
        <v>754</v>
      </c>
      <c r="I1459" s="40">
        <f>DCOUNT(自動集計シートその１!$A$3:$G$1003,自動集計シートその１!$G$3,C1458:H1459)</f>
        <v>0</v>
      </c>
    </row>
    <row r="1460" spans="1:9" ht="24.75" customHeight="1" x14ac:dyDescent="0.15">
      <c r="A1460" s="114"/>
      <c r="C1460" s="263" t="s">
        <v>1766</v>
      </c>
      <c r="D1460" s="20" t="s">
        <v>1768</v>
      </c>
      <c r="E1460" s="20" t="s">
        <v>1771</v>
      </c>
      <c r="F1460" s="20" t="s">
        <v>1771</v>
      </c>
      <c r="G1460" s="20" t="s">
        <v>261</v>
      </c>
      <c r="H1460" s="20" t="s">
        <v>261</v>
      </c>
      <c r="I1460" s="40" t="s">
        <v>257</v>
      </c>
    </row>
    <row r="1461" spans="1:9" ht="24.75" customHeight="1" x14ac:dyDescent="0.15">
      <c r="A1461" s="114"/>
      <c r="C1461" s="263"/>
      <c r="D1461" s="117" t="s">
        <v>68</v>
      </c>
      <c r="E1461" s="115" t="s">
        <v>484</v>
      </c>
      <c r="G1461" s="40" t="s">
        <v>754</v>
      </c>
      <c r="I1461" s="40">
        <f>DCOUNT(自動集計シートその１!$A$3:$G$1003,自動集計シートその１!$G$3,C1460:H1461)</f>
        <v>0</v>
      </c>
    </row>
    <row r="1462" spans="1:9" ht="24.75" customHeight="1" x14ac:dyDescent="0.15">
      <c r="A1462" s="114"/>
      <c r="C1462" s="263" t="s">
        <v>1766</v>
      </c>
      <c r="D1462" s="20" t="s">
        <v>1768</v>
      </c>
      <c r="E1462" s="20" t="s">
        <v>1771</v>
      </c>
      <c r="F1462" s="20" t="s">
        <v>1771</v>
      </c>
      <c r="G1462" s="20" t="s">
        <v>261</v>
      </c>
      <c r="H1462" s="20" t="s">
        <v>261</v>
      </c>
      <c r="I1462" s="40" t="s">
        <v>257</v>
      </c>
    </row>
    <row r="1463" spans="1:9" ht="24.75" customHeight="1" x14ac:dyDescent="0.15">
      <c r="A1463" s="114"/>
      <c r="C1463" s="263"/>
      <c r="D1463" s="117" t="s">
        <v>1196</v>
      </c>
      <c r="E1463" s="115" t="s">
        <v>484</v>
      </c>
      <c r="G1463" s="40" t="s">
        <v>754</v>
      </c>
      <c r="I1463" s="40">
        <f>DCOUNT(自動集計シートその１!$A$3:$G$1003,自動集計シートその１!$G$3,C1462:H1463)</f>
        <v>0</v>
      </c>
    </row>
    <row r="1464" spans="1:9" ht="24.75" customHeight="1" x14ac:dyDescent="0.15">
      <c r="A1464" s="114"/>
      <c r="C1464" s="263" t="s">
        <v>1766</v>
      </c>
      <c r="D1464" s="20" t="s">
        <v>1768</v>
      </c>
      <c r="E1464" s="20" t="s">
        <v>1771</v>
      </c>
      <c r="F1464" s="20" t="s">
        <v>1771</v>
      </c>
      <c r="G1464" s="20" t="s">
        <v>261</v>
      </c>
      <c r="H1464" s="20" t="s">
        <v>261</v>
      </c>
      <c r="I1464" s="40" t="s">
        <v>257</v>
      </c>
    </row>
    <row r="1465" spans="1:9" ht="24.75" customHeight="1" x14ac:dyDescent="0.15">
      <c r="A1465" s="114"/>
      <c r="C1465" s="263"/>
      <c r="D1465" s="117" t="s">
        <v>1197</v>
      </c>
      <c r="E1465" s="115" t="s">
        <v>484</v>
      </c>
      <c r="G1465" s="40" t="s">
        <v>756</v>
      </c>
      <c r="I1465" s="40">
        <f>DCOUNT(自動集計シートその１!$A$3:$G$1003,自動集計シートその１!$G$3,C1464:H1465)</f>
        <v>0</v>
      </c>
    </row>
    <row r="1466" spans="1:9" ht="24.75" customHeight="1" x14ac:dyDescent="0.15">
      <c r="A1466" s="114"/>
      <c r="C1466" s="263" t="s">
        <v>1766</v>
      </c>
      <c r="D1466" s="20" t="s">
        <v>1768</v>
      </c>
      <c r="E1466" s="20" t="s">
        <v>1771</v>
      </c>
      <c r="F1466" s="20" t="s">
        <v>1771</v>
      </c>
      <c r="G1466" s="20" t="s">
        <v>261</v>
      </c>
      <c r="H1466" s="20" t="s">
        <v>261</v>
      </c>
      <c r="I1466" s="40" t="s">
        <v>257</v>
      </c>
    </row>
    <row r="1467" spans="1:9" ht="24.75" customHeight="1" x14ac:dyDescent="0.15">
      <c r="A1467" s="114"/>
      <c r="C1467" s="263"/>
      <c r="D1467" s="117" t="s">
        <v>1212</v>
      </c>
      <c r="E1467" s="115" t="s">
        <v>484</v>
      </c>
      <c r="G1467" s="40" t="s">
        <v>754</v>
      </c>
      <c r="I1467" s="40">
        <f>DCOUNT(自動集計シートその１!$A$3:$G$1003,自動集計シートその１!$G$3,C1466:H1467)</f>
        <v>0</v>
      </c>
    </row>
    <row r="1468" spans="1:9" ht="24.75" customHeight="1" x14ac:dyDescent="0.15">
      <c r="A1468" s="114"/>
      <c r="C1468" s="263" t="s">
        <v>1766</v>
      </c>
      <c r="D1468" s="20" t="s">
        <v>1768</v>
      </c>
      <c r="E1468" s="20" t="s">
        <v>1771</v>
      </c>
      <c r="F1468" s="20" t="s">
        <v>1771</v>
      </c>
      <c r="G1468" s="20" t="s">
        <v>261</v>
      </c>
      <c r="H1468" s="20" t="s">
        <v>261</v>
      </c>
      <c r="I1468" s="40" t="s">
        <v>257</v>
      </c>
    </row>
    <row r="1469" spans="1:9" ht="24.75" customHeight="1" x14ac:dyDescent="0.15">
      <c r="A1469" s="114"/>
      <c r="C1469" s="263"/>
      <c r="D1469" s="117" t="s">
        <v>69</v>
      </c>
      <c r="E1469" s="115" t="s">
        <v>484</v>
      </c>
      <c r="G1469" s="40" t="s">
        <v>754</v>
      </c>
      <c r="I1469" s="40">
        <f>DCOUNT(自動集計シートその１!$A$3:$G$1003,自動集計シートその１!$G$3,C1468:H1469)</f>
        <v>0</v>
      </c>
    </row>
    <row r="1470" spans="1:9" ht="24.75" customHeight="1" x14ac:dyDescent="0.15">
      <c r="A1470" s="114"/>
      <c r="C1470" s="263" t="s">
        <v>1766</v>
      </c>
      <c r="D1470" s="20" t="s">
        <v>1768</v>
      </c>
      <c r="E1470" s="20" t="s">
        <v>1771</v>
      </c>
      <c r="F1470" s="20" t="s">
        <v>1771</v>
      </c>
      <c r="G1470" s="20" t="s">
        <v>261</v>
      </c>
      <c r="H1470" s="20" t="s">
        <v>261</v>
      </c>
      <c r="I1470" s="40" t="s">
        <v>257</v>
      </c>
    </row>
    <row r="1471" spans="1:9" ht="24.75" customHeight="1" x14ac:dyDescent="0.15">
      <c r="A1471" s="114"/>
      <c r="C1471" s="263"/>
      <c r="D1471" s="117" t="s">
        <v>1213</v>
      </c>
      <c r="E1471" s="115" t="s">
        <v>484</v>
      </c>
      <c r="G1471" s="40" t="s">
        <v>754</v>
      </c>
      <c r="I1471" s="40">
        <f>DCOUNT(自動集計シートその１!$A$3:$G$1003,自動集計シートその１!$G$3,C1470:H1471)</f>
        <v>0</v>
      </c>
    </row>
    <row r="1472" spans="1:9" ht="24.75" customHeight="1" x14ac:dyDescent="0.15">
      <c r="A1472" s="114"/>
      <c r="C1472" s="263" t="s">
        <v>1766</v>
      </c>
      <c r="D1472" s="20" t="s">
        <v>1768</v>
      </c>
      <c r="E1472" s="20" t="s">
        <v>1771</v>
      </c>
      <c r="F1472" s="20" t="s">
        <v>1771</v>
      </c>
      <c r="G1472" s="20" t="s">
        <v>261</v>
      </c>
      <c r="H1472" s="20" t="s">
        <v>261</v>
      </c>
      <c r="I1472" s="40" t="s">
        <v>257</v>
      </c>
    </row>
    <row r="1473" spans="1:9" ht="24.75" customHeight="1" x14ac:dyDescent="0.15">
      <c r="A1473" s="114"/>
      <c r="C1473" s="263"/>
      <c r="D1473" s="117" t="s">
        <v>1215</v>
      </c>
      <c r="E1473" s="115" t="s">
        <v>484</v>
      </c>
      <c r="G1473" s="40" t="s">
        <v>754</v>
      </c>
      <c r="I1473" s="40">
        <f>DCOUNT(自動集計シートその１!$A$3:$G$1003,自動集計シートその１!$G$3,C1472:H1473)</f>
        <v>0</v>
      </c>
    </row>
    <row r="1474" spans="1:9" ht="24.75" customHeight="1" x14ac:dyDescent="0.15">
      <c r="A1474" s="114"/>
      <c r="C1474" s="263" t="s">
        <v>1766</v>
      </c>
      <c r="D1474" s="20" t="s">
        <v>1768</v>
      </c>
      <c r="E1474" s="20" t="s">
        <v>1771</v>
      </c>
      <c r="F1474" s="20" t="s">
        <v>1773</v>
      </c>
      <c r="G1474" s="20" t="s">
        <v>261</v>
      </c>
      <c r="H1474" s="20" t="s">
        <v>261</v>
      </c>
      <c r="I1474" s="40" t="s">
        <v>257</v>
      </c>
    </row>
    <row r="1475" spans="1:9" ht="24.75" customHeight="1" x14ac:dyDescent="0.15">
      <c r="A1475" s="114"/>
      <c r="C1475" s="263"/>
      <c r="D1475" s="117" t="s">
        <v>1214</v>
      </c>
      <c r="E1475" s="115" t="s">
        <v>484</v>
      </c>
      <c r="G1475" s="40" t="s">
        <v>754</v>
      </c>
      <c r="I1475" s="40">
        <f>DCOUNT(自動集計シートその１!$A$3:$G$1003,自動集計シートその１!$G$3,C1474:H1475)</f>
        <v>0</v>
      </c>
    </row>
    <row r="1476" spans="1:9" ht="24.75" customHeight="1" x14ac:dyDescent="0.15">
      <c r="A1476" s="114"/>
      <c r="C1476" s="263" t="s">
        <v>1766</v>
      </c>
      <c r="D1476" s="20" t="s">
        <v>1768</v>
      </c>
      <c r="E1476" s="20" t="s">
        <v>1773</v>
      </c>
      <c r="F1476" s="20" t="s">
        <v>1771</v>
      </c>
      <c r="G1476" s="20" t="s">
        <v>261</v>
      </c>
      <c r="H1476" s="20" t="s">
        <v>261</v>
      </c>
      <c r="I1476" s="40" t="s">
        <v>257</v>
      </c>
    </row>
    <row r="1477" spans="1:9" ht="24.75" customHeight="1" x14ac:dyDescent="0.15">
      <c r="A1477" s="114"/>
      <c r="C1477" s="263"/>
      <c r="D1477" s="117" t="s">
        <v>70</v>
      </c>
      <c r="E1477" s="115" t="s">
        <v>484</v>
      </c>
      <c r="G1477" s="40" t="s">
        <v>754</v>
      </c>
      <c r="I1477" s="40">
        <f>DCOUNT(自動集計シートその１!$A$3:$G$1003,自動集計シートその１!$G$3,C1476:H1477)</f>
        <v>0</v>
      </c>
    </row>
    <row r="1478" spans="1:9" ht="24.75" customHeight="1" x14ac:dyDescent="0.15">
      <c r="C1478" s="263" t="s">
        <v>1766</v>
      </c>
      <c r="D1478" s="20" t="s">
        <v>1768</v>
      </c>
      <c r="E1478" s="20" t="s">
        <v>1771</v>
      </c>
      <c r="F1478" s="20" t="s">
        <v>1771</v>
      </c>
      <c r="G1478" s="20" t="s">
        <v>261</v>
      </c>
      <c r="H1478" s="20" t="s">
        <v>261</v>
      </c>
      <c r="I1478" s="40" t="s">
        <v>257</v>
      </c>
    </row>
    <row r="1479" spans="1:9" ht="24.75" customHeight="1" x14ac:dyDescent="0.15">
      <c r="C1479" s="263"/>
      <c r="D1479" s="117" t="s">
        <v>71</v>
      </c>
      <c r="E1479" s="115" t="s">
        <v>484</v>
      </c>
      <c r="G1479" s="40" t="s">
        <v>754</v>
      </c>
      <c r="I1479" s="40">
        <f>DCOUNT(自動集計シートその１!$A$3:$G$1003,自動集計シートその１!$G$3,C1478:H1479)</f>
        <v>0</v>
      </c>
    </row>
    <row r="1480" spans="1:9" ht="24.75" customHeight="1" x14ac:dyDescent="0.15">
      <c r="C1480" s="263" t="s">
        <v>1766</v>
      </c>
      <c r="D1480" s="20" t="s">
        <v>1768</v>
      </c>
      <c r="E1480" s="20" t="s">
        <v>1771</v>
      </c>
      <c r="F1480" s="20" t="s">
        <v>1771</v>
      </c>
      <c r="G1480" s="20" t="s">
        <v>261</v>
      </c>
      <c r="H1480" s="20" t="s">
        <v>261</v>
      </c>
      <c r="I1480" s="40" t="s">
        <v>257</v>
      </c>
    </row>
    <row r="1481" spans="1:9" ht="24.75" customHeight="1" x14ac:dyDescent="0.15">
      <c r="C1481" s="263"/>
      <c r="D1481" s="117" t="s">
        <v>72</v>
      </c>
      <c r="E1481" s="115" t="s">
        <v>484</v>
      </c>
      <c r="G1481" s="40" t="s">
        <v>756</v>
      </c>
      <c r="I1481" s="40">
        <f>DCOUNT(自動集計シートその１!$A$3:$G$1003,自動集計シートその１!$G$3,C1480:H1481)</f>
        <v>0</v>
      </c>
    </row>
    <row r="1482" spans="1:9" ht="24.75" customHeight="1" x14ac:dyDescent="0.15">
      <c r="C1482" s="263" t="s">
        <v>1766</v>
      </c>
      <c r="D1482" s="20" t="s">
        <v>1768</v>
      </c>
      <c r="E1482" s="20" t="s">
        <v>1771</v>
      </c>
      <c r="F1482" s="20" t="s">
        <v>1771</v>
      </c>
      <c r="G1482" s="20" t="s">
        <v>261</v>
      </c>
      <c r="H1482" s="20" t="s">
        <v>261</v>
      </c>
      <c r="I1482" s="40" t="s">
        <v>257</v>
      </c>
    </row>
    <row r="1483" spans="1:9" ht="24.75" customHeight="1" x14ac:dyDescent="0.15">
      <c r="A1483" s="115"/>
      <c r="C1483" s="263"/>
      <c r="D1483" s="117" t="s">
        <v>73</v>
      </c>
      <c r="E1483" s="115" t="s">
        <v>484</v>
      </c>
      <c r="G1483" s="40" t="s">
        <v>756</v>
      </c>
      <c r="I1483" s="40">
        <f>DCOUNT(自動集計シートその１!$A$3:$G$1003,自動集計シートその１!$G$3,C1482:H1483)</f>
        <v>0</v>
      </c>
    </row>
    <row r="1484" spans="1:9" ht="24.75" customHeight="1" x14ac:dyDescent="0.15">
      <c r="C1484" s="263" t="s">
        <v>1766</v>
      </c>
      <c r="D1484" s="20" t="s">
        <v>1768</v>
      </c>
      <c r="E1484" s="20" t="s">
        <v>1771</v>
      </c>
      <c r="F1484" s="20" t="s">
        <v>1771</v>
      </c>
      <c r="G1484" s="20" t="s">
        <v>261</v>
      </c>
      <c r="H1484" s="20" t="s">
        <v>261</v>
      </c>
      <c r="I1484" s="40" t="s">
        <v>257</v>
      </c>
    </row>
    <row r="1485" spans="1:9" ht="24.75" customHeight="1" x14ac:dyDescent="0.15">
      <c r="C1485" s="263"/>
      <c r="D1485" s="117" t="s">
        <v>74</v>
      </c>
      <c r="E1485" s="115" t="s">
        <v>484</v>
      </c>
      <c r="G1485" s="40" t="s">
        <v>756</v>
      </c>
      <c r="I1485" s="40">
        <f>DCOUNT(自動集計シートその１!$A$3:$G$1003,自動集計シートその１!$G$3,C1484:H1485)</f>
        <v>0</v>
      </c>
    </row>
    <row r="1486" spans="1:9" ht="24.75" customHeight="1" x14ac:dyDescent="0.15">
      <c r="C1486" s="263" t="s">
        <v>1766</v>
      </c>
      <c r="D1486" s="20" t="s">
        <v>1768</v>
      </c>
      <c r="E1486" s="20" t="s">
        <v>1771</v>
      </c>
      <c r="F1486" s="20" t="s">
        <v>1771</v>
      </c>
      <c r="G1486" s="20" t="s">
        <v>261</v>
      </c>
      <c r="H1486" s="20" t="s">
        <v>261</v>
      </c>
      <c r="I1486" s="40" t="s">
        <v>257</v>
      </c>
    </row>
    <row r="1487" spans="1:9" ht="24.75" customHeight="1" x14ac:dyDescent="0.15">
      <c r="C1487" s="226" t="s">
        <v>1745</v>
      </c>
      <c r="D1487" s="264" t="s">
        <v>1187</v>
      </c>
      <c r="E1487" s="115" t="s">
        <v>1672</v>
      </c>
      <c r="G1487" s="40" t="s">
        <v>757</v>
      </c>
      <c r="I1487" s="40">
        <f>DCOUNT(自動集計シートその１!$A$3:$G$1003,自動集計シートその１!$G$3,C1486:H1487)</f>
        <v>0</v>
      </c>
    </row>
    <row r="1488" spans="1:9" ht="24.75" customHeight="1" x14ac:dyDescent="0.15">
      <c r="C1488" s="263" t="s">
        <v>1766</v>
      </c>
      <c r="D1488" s="20" t="s">
        <v>1768</v>
      </c>
      <c r="E1488" s="20" t="s">
        <v>1771</v>
      </c>
      <c r="F1488" s="20" t="s">
        <v>1771</v>
      </c>
      <c r="G1488" s="20" t="s">
        <v>261</v>
      </c>
      <c r="H1488" s="20" t="s">
        <v>261</v>
      </c>
      <c r="I1488" s="40" t="s">
        <v>257</v>
      </c>
    </row>
    <row r="1489" spans="1:9" ht="24.75" customHeight="1" x14ac:dyDescent="0.15">
      <c r="A1489" s="114"/>
      <c r="C1489" s="226" t="s">
        <v>1745</v>
      </c>
      <c r="D1489" s="264" t="s">
        <v>1209</v>
      </c>
      <c r="E1489" s="115" t="s">
        <v>1672</v>
      </c>
      <c r="G1489" s="40" t="s">
        <v>3</v>
      </c>
      <c r="I1489" s="40">
        <f>DCOUNT(自動集計シートその１!$A$3:$G$1003,自動集計シートその１!$G$3,C1488:H1489)</f>
        <v>0</v>
      </c>
    </row>
    <row r="1490" spans="1:9" ht="24.75" customHeight="1" x14ac:dyDescent="0.15">
      <c r="A1490" s="236" t="s">
        <v>1738</v>
      </c>
      <c r="C1490" s="263" t="s">
        <v>1766</v>
      </c>
      <c r="D1490" s="20" t="s">
        <v>1768</v>
      </c>
      <c r="E1490" s="20" t="s">
        <v>1771</v>
      </c>
      <c r="F1490" s="20" t="s">
        <v>1771</v>
      </c>
      <c r="G1490" s="20" t="s">
        <v>261</v>
      </c>
      <c r="H1490" s="20" t="s">
        <v>261</v>
      </c>
      <c r="I1490" s="40" t="s">
        <v>257</v>
      </c>
    </row>
    <row r="1491" spans="1:9" ht="24.75" customHeight="1" x14ac:dyDescent="0.15">
      <c r="C1491" s="263"/>
      <c r="D1491" s="117" t="s">
        <v>1063</v>
      </c>
      <c r="E1491" s="115" t="s">
        <v>484</v>
      </c>
      <c r="G1491" s="40" t="s">
        <v>523</v>
      </c>
      <c r="I1491" s="40">
        <f>DCOUNT(自動集計シートその１!$A$3:$G$1003,自動集計シートその１!$G$3,C1490:H1491)</f>
        <v>0</v>
      </c>
    </row>
    <row r="1492" spans="1:9" ht="24.75" customHeight="1" x14ac:dyDescent="0.15">
      <c r="C1492" s="263" t="s">
        <v>1766</v>
      </c>
      <c r="D1492" s="20" t="s">
        <v>1768</v>
      </c>
      <c r="E1492" s="20" t="s">
        <v>1771</v>
      </c>
      <c r="F1492" s="20" t="s">
        <v>1771</v>
      </c>
      <c r="G1492" s="20" t="s">
        <v>261</v>
      </c>
      <c r="H1492" s="20" t="s">
        <v>261</v>
      </c>
      <c r="I1492" s="40" t="s">
        <v>257</v>
      </c>
    </row>
    <row r="1493" spans="1:9" ht="24.75" customHeight="1" x14ac:dyDescent="0.15">
      <c r="C1493" s="263"/>
      <c r="D1493" s="117" t="s">
        <v>941</v>
      </c>
      <c r="E1493" s="115" t="s">
        <v>484</v>
      </c>
      <c r="G1493" s="40" t="s">
        <v>523</v>
      </c>
      <c r="I1493" s="40">
        <f>DCOUNT(自動集計シートその１!$A$3:$G$1003,自動集計シートその１!$G$3,C1492:H1493)</f>
        <v>0</v>
      </c>
    </row>
    <row r="1494" spans="1:9" ht="24.75" customHeight="1" x14ac:dyDescent="0.15">
      <c r="C1494" s="263" t="s">
        <v>1766</v>
      </c>
      <c r="D1494" s="20" t="s">
        <v>1768</v>
      </c>
      <c r="E1494" s="20" t="s">
        <v>1771</v>
      </c>
      <c r="F1494" s="20" t="s">
        <v>1771</v>
      </c>
      <c r="G1494" s="20" t="s">
        <v>261</v>
      </c>
      <c r="H1494" s="20" t="s">
        <v>261</v>
      </c>
      <c r="I1494" s="40" t="s">
        <v>257</v>
      </c>
    </row>
    <row r="1495" spans="1:9" ht="24.75" customHeight="1" x14ac:dyDescent="0.15">
      <c r="C1495" s="263"/>
      <c r="D1495" s="117" t="s">
        <v>1067</v>
      </c>
      <c r="E1495" s="115" t="s">
        <v>484</v>
      </c>
      <c r="G1495" s="40" t="s">
        <v>523</v>
      </c>
      <c r="I1495" s="40">
        <f>DCOUNT(自動集計シートその１!$A$3:$G$1003,自動集計シートその１!$G$3,C1494:H1495)</f>
        <v>0</v>
      </c>
    </row>
    <row r="1496" spans="1:9" ht="24.75" customHeight="1" x14ac:dyDescent="0.15">
      <c r="C1496" s="263" t="s">
        <v>1766</v>
      </c>
      <c r="D1496" s="20" t="s">
        <v>1768</v>
      </c>
      <c r="E1496" s="20" t="s">
        <v>1771</v>
      </c>
      <c r="F1496" s="20" t="s">
        <v>1771</v>
      </c>
      <c r="G1496" s="20" t="s">
        <v>261</v>
      </c>
      <c r="H1496" s="20" t="s">
        <v>261</v>
      </c>
      <c r="I1496" s="40" t="s">
        <v>257</v>
      </c>
    </row>
    <row r="1497" spans="1:9" ht="24.75" customHeight="1" x14ac:dyDescent="0.15">
      <c r="C1497" s="263"/>
      <c r="D1497" s="117" t="s">
        <v>942</v>
      </c>
      <c r="E1497" s="115" t="s">
        <v>484</v>
      </c>
      <c r="G1497" s="40" t="s">
        <v>523</v>
      </c>
      <c r="I1497" s="40">
        <f>DCOUNT(自動集計シートその１!$A$3:$G$1003,自動集計シートその１!$G$3,C1496:H1497)</f>
        <v>0</v>
      </c>
    </row>
    <row r="1498" spans="1:9" ht="24.75" customHeight="1" x14ac:dyDescent="0.15">
      <c r="A1498" s="114"/>
      <c r="C1498" s="263" t="s">
        <v>1766</v>
      </c>
      <c r="D1498" s="20" t="s">
        <v>1768</v>
      </c>
      <c r="E1498" s="20" t="s">
        <v>1771</v>
      </c>
      <c r="F1498" s="20" t="s">
        <v>1771</v>
      </c>
      <c r="G1498" s="20" t="s">
        <v>261</v>
      </c>
      <c r="H1498" s="20" t="s">
        <v>261</v>
      </c>
      <c r="I1498" s="40" t="s">
        <v>257</v>
      </c>
    </row>
    <row r="1499" spans="1:9" ht="24.75" customHeight="1" x14ac:dyDescent="0.15">
      <c r="A1499" s="114"/>
      <c r="C1499" s="263"/>
      <c r="D1499" s="117" t="s">
        <v>1064</v>
      </c>
      <c r="E1499" s="115" t="s">
        <v>484</v>
      </c>
      <c r="G1499" s="40" t="s">
        <v>523</v>
      </c>
      <c r="I1499" s="40">
        <f>DCOUNT(自動集計シートその１!$A$3:$G$1003,自動集計シートその１!$G$3,C1498:H1499)</f>
        <v>0</v>
      </c>
    </row>
    <row r="1500" spans="1:9" ht="24.75" customHeight="1" x14ac:dyDescent="0.15">
      <c r="A1500" s="114"/>
      <c r="C1500" s="263" t="s">
        <v>1766</v>
      </c>
      <c r="D1500" s="20" t="s">
        <v>1768</v>
      </c>
      <c r="E1500" s="20" t="s">
        <v>1771</v>
      </c>
      <c r="F1500" s="20" t="s">
        <v>1773</v>
      </c>
      <c r="G1500" s="20" t="s">
        <v>261</v>
      </c>
      <c r="H1500" s="20" t="s">
        <v>261</v>
      </c>
      <c r="I1500" s="40" t="s">
        <v>257</v>
      </c>
    </row>
    <row r="1501" spans="1:9" ht="24.75" customHeight="1" x14ac:dyDescent="0.15">
      <c r="A1501" s="114"/>
      <c r="C1501" s="263"/>
      <c r="D1501" s="117" t="s">
        <v>1065</v>
      </c>
      <c r="E1501" s="115" t="s">
        <v>484</v>
      </c>
      <c r="G1501" s="40" t="s">
        <v>523</v>
      </c>
      <c r="I1501" s="40">
        <f>DCOUNT(自動集計シートその１!$A$3:$G$1003,自動集計シートその１!$G$3,C1500:H1501)</f>
        <v>0</v>
      </c>
    </row>
    <row r="1502" spans="1:9" ht="24.75" customHeight="1" x14ac:dyDescent="0.15">
      <c r="A1502" s="114"/>
      <c r="C1502" s="263" t="s">
        <v>1766</v>
      </c>
      <c r="D1502" s="20" t="s">
        <v>1768</v>
      </c>
      <c r="E1502" s="20" t="s">
        <v>1771</v>
      </c>
      <c r="F1502" s="20" t="s">
        <v>1771</v>
      </c>
      <c r="G1502" s="20" t="s">
        <v>261</v>
      </c>
      <c r="H1502" s="20" t="s">
        <v>261</v>
      </c>
      <c r="I1502" s="40" t="s">
        <v>257</v>
      </c>
    </row>
    <row r="1503" spans="1:9" ht="24.75" customHeight="1" x14ac:dyDescent="0.15">
      <c r="A1503" s="114"/>
      <c r="C1503" s="263"/>
      <c r="D1503" s="117" t="s">
        <v>1066</v>
      </c>
      <c r="E1503" s="115" t="s">
        <v>484</v>
      </c>
      <c r="G1503" s="40" t="s">
        <v>523</v>
      </c>
      <c r="I1503" s="40">
        <f>DCOUNT(自動集計シートその１!$A$3:$G$1003,自動集計シートその１!$G$3,C1502:H1503)</f>
        <v>0</v>
      </c>
    </row>
    <row r="1504" spans="1:9" ht="24.75" customHeight="1" x14ac:dyDescent="0.15">
      <c r="A1504" s="114"/>
      <c r="C1504" s="263" t="s">
        <v>1766</v>
      </c>
      <c r="D1504" s="20" t="s">
        <v>1768</v>
      </c>
      <c r="E1504" s="20" t="s">
        <v>1773</v>
      </c>
      <c r="F1504" s="20" t="s">
        <v>1771</v>
      </c>
      <c r="G1504" s="20" t="s">
        <v>261</v>
      </c>
      <c r="H1504" s="20" t="s">
        <v>261</v>
      </c>
      <c r="I1504" s="40" t="s">
        <v>257</v>
      </c>
    </row>
    <row r="1505" spans="1:9" ht="24.75" customHeight="1" x14ac:dyDescent="0.15">
      <c r="A1505" s="114"/>
      <c r="C1505" s="263"/>
      <c r="D1505" s="117" t="s">
        <v>1068</v>
      </c>
      <c r="E1505" s="115" t="s">
        <v>484</v>
      </c>
      <c r="G1505" s="40" t="s">
        <v>523</v>
      </c>
      <c r="I1505" s="40">
        <f>DCOUNT(自動集計シートその１!$A$3:$G$1003,自動集計シートその１!$G$3,C1504:H1505)</f>
        <v>0</v>
      </c>
    </row>
    <row r="1506" spans="1:9" ht="24.75" customHeight="1" x14ac:dyDescent="0.15">
      <c r="A1506" s="114"/>
      <c r="C1506" s="263" t="s">
        <v>1766</v>
      </c>
      <c r="D1506" s="20" t="s">
        <v>1768</v>
      </c>
      <c r="E1506" s="20" t="s">
        <v>1771</v>
      </c>
      <c r="F1506" s="20" t="s">
        <v>1771</v>
      </c>
      <c r="G1506" s="20" t="s">
        <v>261</v>
      </c>
      <c r="H1506" s="20" t="s">
        <v>261</v>
      </c>
      <c r="I1506" s="40" t="s">
        <v>257</v>
      </c>
    </row>
    <row r="1507" spans="1:9" ht="24.75" customHeight="1" x14ac:dyDescent="0.15">
      <c r="A1507" s="114"/>
      <c r="C1507" s="263"/>
      <c r="D1507" s="117" t="s">
        <v>940</v>
      </c>
      <c r="E1507" s="115" t="s">
        <v>484</v>
      </c>
      <c r="G1507" s="40" t="s">
        <v>756</v>
      </c>
      <c r="I1507" s="40">
        <f>DCOUNT(自動集計シートその１!$A$3:$G$1003,自動集計シートその１!$G$3,C1506:H1507)</f>
        <v>0</v>
      </c>
    </row>
    <row r="1508" spans="1:9" ht="24.75" customHeight="1" x14ac:dyDescent="0.15">
      <c r="A1508" s="114"/>
      <c r="C1508" s="263" t="s">
        <v>1766</v>
      </c>
      <c r="D1508" s="20" t="s">
        <v>1768</v>
      </c>
      <c r="E1508" s="20" t="s">
        <v>1771</v>
      </c>
      <c r="F1508" s="20" t="s">
        <v>1771</v>
      </c>
      <c r="G1508" s="20" t="s">
        <v>261</v>
      </c>
      <c r="H1508" s="20" t="s">
        <v>261</v>
      </c>
      <c r="I1508" s="40" t="s">
        <v>257</v>
      </c>
    </row>
    <row r="1509" spans="1:9" ht="24.75" customHeight="1" x14ac:dyDescent="0.15">
      <c r="A1509" s="114"/>
      <c r="C1509" s="263"/>
      <c r="D1509" s="117" t="s">
        <v>1069</v>
      </c>
      <c r="E1509" s="115" t="s">
        <v>484</v>
      </c>
      <c r="G1509" s="40" t="s">
        <v>756</v>
      </c>
      <c r="I1509" s="40">
        <f>DCOUNT(自動集計シートその１!$A$3:$G$1003,自動集計シートその１!$G$3,C1508:H1509)</f>
        <v>0</v>
      </c>
    </row>
    <row r="1510" spans="1:9" ht="24.75" customHeight="1" x14ac:dyDescent="0.15">
      <c r="A1510" s="114"/>
      <c r="C1510" s="263" t="s">
        <v>1766</v>
      </c>
      <c r="D1510" s="20" t="s">
        <v>1768</v>
      </c>
      <c r="E1510" s="20" t="s">
        <v>1771</v>
      </c>
      <c r="F1510" s="20" t="s">
        <v>1771</v>
      </c>
      <c r="G1510" s="20" t="s">
        <v>261</v>
      </c>
      <c r="H1510" s="20" t="s">
        <v>261</v>
      </c>
      <c r="I1510" s="40" t="s">
        <v>257</v>
      </c>
    </row>
    <row r="1511" spans="1:9" ht="24.75" customHeight="1" x14ac:dyDescent="0.15">
      <c r="A1511" s="114"/>
      <c r="C1511" s="263"/>
      <c r="D1511" s="117" t="s">
        <v>1070</v>
      </c>
      <c r="E1511" s="115" t="s">
        <v>484</v>
      </c>
      <c r="G1511" s="40" t="s">
        <v>756</v>
      </c>
      <c r="I1511" s="40">
        <f>DCOUNT(自動集計シートその１!$A$3:$G$1003,自動集計シートその１!$G$3,C1510:H1511)</f>
        <v>0</v>
      </c>
    </row>
    <row r="1512" spans="1:9" ht="24.75" customHeight="1" x14ac:dyDescent="0.15">
      <c r="A1512" s="114"/>
      <c r="C1512" s="263" t="s">
        <v>1766</v>
      </c>
      <c r="D1512" s="20" t="s">
        <v>1768</v>
      </c>
      <c r="E1512" s="20" t="s">
        <v>1771</v>
      </c>
      <c r="F1512" s="20" t="s">
        <v>1771</v>
      </c>
      <c r="G1512" s="20" t="s">
        <v>261</v>
      </c>
      <c r="H1512" s="20" t="s">
        <v>261</v>
      </c>
      <c r="I1512" s="40" t="s">
        <v>257</v>
      </c>
    </row>
    <row r="1513" spans="1:9" ht="24.75" customHeight="1" x14ac:dyDescent="0.15">
      <c r="A1513" s="114"/>
      <c r="C1513" s="263"/>
      <c r="D1513" s="117" t="s">
        <v>1071</v>
      </c>
      <c r="E1513" s="115" t="s">
        <v>484</v>
      </c>
      <c r="G1513" s="40" t="s">
        <v>756</v>
      </c>
      <c r="I1513" s="40">
        <f>DCOUNT(自動集計シートその１!$A$3:$G$1003,自動集計シートその１!$G$3,C1512:H1513)</f>
        <v>0</v>
      </c>
    </row>
    <row r="1514" spans="1:9" ht="24.75" customHeight="1" x14ac:dyDescent="0.15">
      <c r="A1514" s="114"/>
      <c r="C1514" s="263" t="s">
        <v>1766</v>
      </c>
      <c r="D1514" s="20" t="s">
        <v>1768</v>
      </c>
      <c r="E1514" s="20" t="s">
        <v>1771</v>
      </c>
      <c r="F1514" s="20" t="s">
        <v>1771</v>
      </c>
      <c r="G1514" s="20" t="s">
        <v>261</v>
      </c>
      <c r="H1514" s="20" t="s">
        <v>261</v>
      </c>
      <c r="I1514" s="40" t="s">
        <v>257</v>
      </c>
    </row>
    <row r="1515" spans="1:9" ht="24.75" customHeight="1" x14ac:dyDescent="0.15">
      <c r="A1515" s="114"/>
      <c r="C1515" s="263"/>
      <c r="D1515" s="117" t="s">
        <v>1072</v>
      </c>
      <c r="E1515" s="115" t="s">
        <v>484</v>
      </c>
      <c r="G1515" s="40" t="s">
        <v>756</v>
      </c>
      <c r="I1515" s="40">
        <f>DCOUNT(自動集計シートその１!$A$3:$G$1003,自動集計シートその１!$G$3,C1514:H1515)</f>
        <v>0</v>
      </c>
    </row>
    <row r="1516" spans="1:9" ht="24.75" customHeight="1" x14ac:dyDescent="0.15">
      <c r="A1516" s="114"/>
      <c r="C1516" s="263" t="s">
        <v>1766</v>
      </c>
      <c r="D1516" s="20" t="s">
        <v>1768</v>
      </c>
      <c r="E1516" s="20" t="s">
        <v>1771</v>
      </c>
      <c r="F1516" s="20" t="s">
        <v>1771</v>
      </c>
      <c r="G1516" s="20" t="s">
        <v>261</v>
      </c>
      <c r="H1516" s="20" t="s">
        <v>261</v>
      </c>
      <c r="I1516" s="40" t="s">
        <v>257</v>
      </c>
    </row>
    <row r="1517" spans="1:9" ht="24.75" customHeight="1" x14ac:dyDescent="0.15">
      <c r="A1517" s="114"/>
      <c r="C1517" s="263"/>
      <c r="D1517" s="117" t="s">
        <v>1073</v>
      </c>
      <c r="E1517" s="115" t="s">
        <v>484</v>
      </c>
      <c r="G1517" s="40" t="s">
        <v>756</v>
      </c>
      <c r="I1517" s="40">
        <f>DCOUNT(自動集計シートその１!$A$3:$G$1003,自動集計シートその１!$G$3,C1516:H1517)</f>
        <v>0</v>
      </c>
    </row>
    <row r="1518" spans="1:9" ht="24.75" customHeight="1" x14ac:dyDescent="0.15">
      <c r="A1518" s="114"/>
      <c r="C1518" s="263" t="s">
        <v>1766</v>
      </c>
      <c r="D1518" s="20" t="s">
        <v>1768</v>
      </c>
      <c r="E1518" s="20" t="s">
        <v>1771</v>
      </c>
      <c r="F1518" s="20" t="s">
        <v>1771</v>
      </c>
      <c r="G1518" s="20" t="s">
        <v>261</v>
      </c>
      <c r="H1518" s="20" t="s">
        <v>261</v>
      </c>
      <c r="I1518" s="40" t="s">
        <v>257</v>
      </c>
    </row>
    <row r="1519" spans="1:9" ht="24.75" customHeight="1" x14ac:dyDescent="0.15">
      <c r="A1519" s="114"/>
      <c r="C1519" s="263"/>
      <c r="D1519" s="117" t="s">
        <v>1074</v>
      </c>
      <c r="E1519" s="115" t="s">
        <v>484</v>
      </c>
      <c r="G1519" s="40" t="s">
        <v>756</v>
      </c>
      <c r="I1519" s="40">
        <f>DCOUNT(自動集計シートその１!$A$3:$G$1003,自動集計シートその１!$G$3,C1518:H1519)</f>
        <v>0</v>
      </c>
    </row>
    <row r="1520" spans="1:9" ht="24.75" customHeight="1" x14ac:dyDescent="0.15">
      <c r="A1520" s="114"/>
      <c r="C1520" s="263" t="s">
        <v>1766</v>
      </c>
      <c r="D1520" s="20" t="s">
        <v>1768</v>
      </c>
      <c r="E1520" s="20" t="s">
        <v>1771</v>
      </c>
      <c r="F1520" s="20" t="s">
        <v>1771</v>
      </c>
      <c r="G1520" s="20" t="s">
        <v>261</v>
      </c>
      <c r="H1520" s="20" t="s">
        <v>261</v>
      </c>
      <c r="I1520" s="40" t="s">
        <v>257</v>
      </c>
    </row>
    <row r="1521" spans="1:9" ht="24.75" customHeight="1" x14ac:dyDescent="0.15">
      <c r="A1521" s="114"/>
      <c r="C1521" s="263"/>
      <c r="D1521" s="117" t="s">
        <v>1075</v>
      </c>
      <c r="E1521" s="115" t="s">
        <v>484</v>
      </c>
      <c r="G1521" s="40" t="s">
        <v>756</v>
      </c>
      <c r="I1521" s="40">
        <f>DCOUNT(自動集計シートその１!$A$3:$G$1003,自動集計シートその１!$G$3,C1520:H1521)</f>
        <v>0</v>
      </c>
    </row>
    <row r="1522" spans="1:9" ht="24.75" customHeight="1" x14ac:dyDescent="0.15">
      <c r="A1522" s="114"/>
      <c r="C1522" s="263" t="s">
        <v>1766</v>
      </c>
      <c r="D1522" s="20" t="s">
        <v>1768</v>
      </c>
      <c r="E1522" s="20" t="s">
        <v>1771</v>
      </c>
      <c r="F1522" s="20" t="s">
        <v>1773</v>
      </c>
      <c r="G1522" s="20" t="s">
        <v>261</v>
      </c>
      <c r="H1522" s="20" t="s">
        <v>261</v>
      </c>
      <c r="I1522" s="40" t="s">
        <v>257</v>
      </c>
    </row>
    <row r="1523" spans="1:9" ht="24.75" customHeight="1" x14ac:dyDescent="0.15">
      <c r="A1523" s="114"/>
      <c r="C1523" s="263"/>
      <c r="D1523" s="117" t="s">
        <v>1076</v>
      </c>
      <c r="E1523" s="115" t="s">
        <v>484</v>
      </c>
      <c r="G1523" s="40" t="s">
        <v>756</v>
      </c>
      <c r="I1523" s="40">
        <f>DCOUNT(自動集計シートその１!$A$3:$G$1003,自動集計シートその１!$G$3,C1522:H1523)</f>
        <v>0</v>
      </c>
    </row>
    <row r="1524" spans="1:9" ht="24.75" customHeight="1" x14ac:dyDescent="0.15">
      <c r="A1524" s="114"/>
      <c r="C1524" s="263" t="s">
        <v>1766</v>
      </c>
      <c r="D1524" s="20" t="s">
        <v>1768</v>
      </c>
      <c r="E1524" s="20" t="s">
        <v>1771</v>
      </c>
      <c r="F1524" s="20" t="s">
        <v>1771</v>
      </c>
      <c r="G1524" s="20" t="s">
        <v>261</v>
      </c>
      <c r="H1524" s="20" t="s">
        <v>261</v>
      </c>
      <c r="I1524" s="40" t="s">
        <v>257</v>
      </c>
    </row>
    <row r="1525" spans="1:9" ht="24.75" customHeight="1" x14ac:dyDescent="0.15">
      <c r="A1525" s="114"/>
      <c r="C1525" s="263"/>
      <c r="D1525" s="117" t="s">
        <v>1077</v>
      </c>
      <c r="E1525" s="115" t="s">
        <v>484</v>
      </c>
      <c r="G1525" s="40" t="s">
        <v>756</v>
      </c>
      <c r="I1525" s="40">
        <f>DCOUNT(自動集計シートその１!$A$3:$G$1003,自動集計シートその１!$G$3,C1524:H1525)</f>
        <v>0</v>
      </c>
    </row>
    <row r="1526" spans="1:9" ht="24.75" customHeight="1" x14ac:dyDescent="0.15">
      <c r="A1526" s="114"/>
      <c r="C1526" s="263" t="s">
        <v>1766</v>
      </c>
      <c r="D1526" s="20" t="s">
        <v>1768</v>
      </c>
      <c r="E1526" s="20" t="s">
        <v>1771</v>
      </c>
      <c r="F1526" s="20" t="s">
        <v>1771</v>
      </c>
      <c r="G1526" s="20" t="s">
        <v>261</v>
      </c>
      <c r="H1526" s="20" t="s">
        <v>261</v>
      </c>
      <c r="I1526" s="40" t="s">
        <v>257</v>
      </c>
    </row>
    <row r="1527" spans="1:9" ht="24.75" customHeight="1" x14ac:dyDescent="0.15">
      <c r="A1527" s="114"/>
      <c r="C1527" s="263"/>
      <c r="D1527" s="117" t="s">
        <v>1078</v>
      </c>
      <c r="E1527" s="115" t="s">
        <v>484</v>
      </c>
      <c r="G1527" s="40" t="s">
        <v>756</v>
      </c>
      <c r="I1527" s="40">
        <f>DCOUNT(自動集計シートその１!$A$3:$G$1003,自動集計シートその１!$G$3,C1526:H1527)</f>
        <v>0</v>
      </c>
    </row>
    <row r="1528" spans="1:9" ht="24.75" customHeight="1" x14ac:dyDescent="0.15">
      <c r="A1528" s="114"/>
      <c r="C1528" s="263" t="s">
        <v>1766</v>
      </c>
      <c r="D1528" s="20" t="s">
        <v>1768</v>
      </c>
      <c r="E1528" s="20" t="s">
        <v>1771</v>
      </c>
      <c r="F1528" s="20" t="s">
        <v>1771</v>
      </c>
      <c r="G1528" s="20" t="s">
        <v>261</v>
      </c>
      <c r="H1528" s="20" t="s">
        <v>261</v>
      </c>
      <c r="I1528" s="40" t="s">
        <v>257</v>
      </c>
    </row>
    <row r="1529" spans="1:9" ht="24.75" customHeight="1" x14ac:dyDescent="0.15">
      <c r="A1529" s="114"/>
      <c r="C1529" s="263"/>
      <c r="D1529" s="117" t="s">
        <v>1079</v>
      </c>
      <c r="E1529" s="115" t="s">
        <v>484</v>
      </c>
      <c r="G1529" s="40" t="s">
        <v>756</v>
      </c>
      <c r="I1529" s="40">
        <f>DCOUNT(自動集計シートその１!$A$3:$G$1003,自動集計シートその１!$G$3,C1528:H1529)</f>
        <v>0</v>
      </c>
    </row>
    <row r="1530" spans="1:9" ht="24.75" customHeight="1" x14ac:dyDescent="0.15">
      <c r="A1530" s="114"/>
      <c r="C1530" s="263" t="s">
        <v>1766</v>
      </c>
      <c r="D1530" s="20" t="s">
        <v>1768</v>
      </c>
      <c r="E1530" s="20" t="s">
        <v>1771</v>
      </c>
      <c r="F1530" s="20" t="s">
        <v>1771</v>
      </c>
      <c r="G1530" s="20" t="s">
        <v>261</v>
      </c>
      <c r="H1530" s="20" t="s">
        <v>261</v>
      </c>
      <c r="I1530" s="40" t="s">
        <v>257</v>
      </c>
    </row>
    <row r="1531" spans="1:9" ht="24.75" customHeight="1" x14ac:dyDescent="0.15">
      <c r="A1531" s="114"/>
      <c r="C1531" s="263"/>
      <c r="D1531" s="117" t="s">
        <v>1080</v>
      </c>
      <c r="E1531" s="115" t="s">
        <v>484</v>
      </c>
      <c r="G1531" s="40" t="s">
        <v>756</v>
      </c>
      <c r="I1531" s="40">
        <f>DCOUNT(自動集計シートその１!$A$3:$G$1003,自動集計シートその１!$G$3,C1530:H1531)</f>
        <v>0</v>
      </c>
    </row>
    <row r="1532" spans="1:9" ht="24.75" customHeight="1" x14ac:dyDescent="0.15">
      <c r="A1532" s="114"/>
      <c r="C1532" s="263" t="s">
        <v>1766</v>
      </c>
      <c r="D1532" s="20" t="s">
        <v>1768</v>
      </c>
      <c r="E1532" s="20" t="s">
        <v>1771</v>
      </c>
      <c r="F1532" s="20" t="s">
        <v>1771</v>
      </c>
      <c r="G1532" s="20" t="s">
        <v>261</v>
      </c>
      <c r="H1532" s="20" t="s">
        <v>261</v>
      </c>
      <c r="I1532" s="40" t="s">
        <v>257</v>
      </c>
    </row>
    <row r="1533" spans="1:9" ht="24.75" customHeight="1" x14ac:dyDescent="0.15">
      <c r="A1533" s="114"/>
      <c r="C1533" s="263"/>
      <c r="D1533" s="117" t="s">
        <v>1081</v>
      </c>
      <c r="E1533" s="115" t="s">
        <v>484</v>
      </c>
      <c r="G1533" s="40" t="s">
        <v>756</v>
      </c>
      <c r="I1533" s="40">
        <f>DCOUNT(自動集計シートその１!$A$3:$G$1003,自動集計シートその１!$G$3,C1532:H1533)</f>
        <v>0</v>
      </c>
    </row>
    <row r="1534" spans="1:9" ht="24.75" customHeight="1" x14ac:dyDescent="0.15">
      <c r="A1534" s="114"/>
      <c r="C1534" s="263" t="s">
        <v>1766</v>
      </c>
      <c r="D1534" s="20" t="s">
        <v>1768</v>
      </c>
      <c r="E1534" s="20" t="s">
        <v>1771</v>
      </c>
      <c r="F1534" s="20" t="s">
        <v>1771</v>
      </c>
      <c r="G1534" s="20" t="s">
        <v>261</v>
      </c>
      <c r="H1534" s="20" t="s">
        <v>261</v>
      </c>
      <c r="I1534" s="40" t="s">
        <v>257</v>
      </c>
    </row>
    <row r="1535" spans="1:9" ht="24.75" customHeight="1" x14ac:dyDescent="0.15">
      <c r="A1535" s="114"/>
      <c r="C1535" s="263"/>
      <c r="D1535" s="117" t="s">
        <v>1082</v>
      </c>
      <c r="E1535" s="115" t="s">
        <v>484</v>
      </c>
      <c r="G1535" s="40" t="s">
        <v>756</v>
      </c>
      <c r="I1535" s="40">
        <f>DCOUNT(自動集計シートその１!$A$3:$G$1003,自動集計シートその１!$G$3,C1534:H1535)</f>
        <v>0</v>
      </c>
    </row>
    <row r="1536" spans="1:9" ht="24.75" customHeight="1" x14ac:dyDescent="0.15">
      <c r="A1536" s="114"/>
      <c r="C1536" s="263" t="s">
        <v>1766</v>
      </c>
      <c r="D1536" s="20" t="s">
        <v>1768</v>
      </c>
      <c r="E1536" s="20" t="s">
        <v>1771</v>
      </c>
      <c r="F1536" s="20" t="s">
        <v>1771</v>
      </c>
      <c r="G1536" s="20" t="s">
        <v>261</v>
      </c>
      <c r="H1536" s="20" t="s">
        <v>261</v>
      </c>
      <c r="I1536" s="40" t="s">
        <v>257</v>
      </c>
    </row>
    <row r="1537" spans="1:9" ht="24.75" customHeight="1" x14ac:dyDescent="0.15">
      <c r="A1537" s="114"/>
      <c r="C1537" s="263"/>
      <c r="D1537" s="117" t="s">
        <v>1083</v>
      </c>
      <c r="E1537" s="115" t="s">
        <v>484</v>
      </c>
      <c r="G1537" s="40" t="s">
        <v>756</v>
      </c>
      <c r="I1537" s="40">
        <f>DCOUNT(自動集計シートその１!$A$3:$G$1003,自動集計シートその１!$G$3,C1536:H1537)</f>
        <v>0</v>
      </c>
    </row>
    <row r="1538" spans="1:9" ht="24.75" customHeight="1" x14ac:dyDescent="0.15">
      <c r="A1538" s="114"/>
      <c r="C1538" s="263" t="s">
        <v>1766</v>
      </c>
      <c r="D1538" s="20" t="s">
        <v>1768</v>
      </c>
      <c r="E1538" s="20" t="s">
        <v>1773</v>
      </c>
      <c r="F1538" s="20" t="s">
        <v>1771</v>
      </c>
      <c r="G1538" s="20" t="s">
        <v>261</v>
      </c>
      <c r="H1538" s="20" t="s">
        <v>261</v>
      </c>
      <c r="I1538" s="40" t="s">
        <v>257</v>
      </c>
    </row>
    <row r="1539" spans="1:9" ht="24.75" customHeight="1" x14ac:dyDescent="0.15">
      <c r="A1539" s="114"/>
      <c r="C1539" s="263"/>
      <c r="D1539" s="117" t="s">
        <v>1084</v>
      </c>
      <c r="E1539" s="115" t="s">
        <v>484</v>
      </c>
      <c r="G1539" s="40" t="s">
        <v>756</v>
      </c>
      <c r="I1539" s="40">
        <f>DCOUNT(自動集計シートその１!$A$3:$G$1003,自動集計シートその１!$G$3,C1538:H1539)</f>
        <v>0</v>
      </c>
    </row>
    <row r="1540" spans="1:9" ht="24.75" customHeight="1" x14ac:dyDescent="0.15">
      <c r="A1540" s="114"/>
      <c r="C1540" s="263" t="s">
        <v>1766</v>
      </c>
      <c r="D1540" s="20" t="s">
        <v>1768</v>
      </c>
      <c r="E1540" s="20" t="s">
        <v>1771</v>
      </c>
      <c r="F1540" s="20" t="s">
        <v>1771</v>
      </c>
      <c r="G1540" s="20" t="s">
        <v>261</v>
      </c>
      <c r="H1540" s="20" t="s">
        <v>261</v>
      </c>
      <c r="I1540" s="40" t="s">
        <v>257</v>
      </c>
    </row>
    <row r="1541" spans="1:9" ht="24.75" customHeight="1" x14ac:dyDescent="0.15">
      <c r="A1541" s="114"/>
      <c r="C1541" s="263"/>
      <c r="D1541" s="117" t="s">
        <v>1085</v>
      </c>
      <c r="E1541" s="115" t="s">
        <v>484</v>
      </c>
      <c r="G1541" s="40" t="s">
        <v>756</v>
      </c>
      <c r="I1541" s="40">
        <f>DCOUNT(自動集計シートその１!$A$3:$G$1003,自動集計シートその１!$G$3,C1540:H1541)</f>
        <v>0</v>
      </c>
    </row>
    <row r="1542" spans="1:9" ht="24.75" customHeight="1" x14ac:dyDescent="0.15">
      <c r="A1542" s="114"/>
      <c r="C1542" s="263" t="s">
        <v>1766</v>
      </c>
      <c r="D1542" s="20" t="s">
        <v>1768</v>
      </c>
      <c r="E1542" s="20" t="s">
        <v>1771</v>
      </c>
      <c r="F1542" s="20" t="s">
        <v>1771</v>
      </c>
      <c r="G1542" s="20" t="s">
        <v>261</v>
      </c>
      <c r="H1542" s="20" t="s">
        <v>261</v>
      </c>
      <c r="I1542" s="40" t="s">
        <v>257</v>
      </c>
    </row>
    <row r="1543" spans="1:9" ht="24.75" customHeight="1" x14ac:dyDescent="0.15">
      <c r="A1543" s="114"/>
      <c r="C1543" s="263"/>
      <c r="D1543" s="117" t="s">
        <v>1086</v>
      </c>
      <c r="E1543" s="115" t="s">
        <v>484</v>
      </c>
      <c r="G1543" s="40" t="s">
        <v>756</v>
      </c>
      <c r="I1543" s="40">
        <f>DCOUNT(自動集計シートその１!$A$3:$G$1003,自動集計シートその１!$G$3,C1542:H1543)</f>
        <v>0</v>
      </c>
    </row>
    <row r="1544" spans="1:9" ht="24.75" customHeight="1" x14ac:dyDescent="0.15">
      <c r="A1544" s="114"/>
      <c r="C1544" s="263" t="s">
        <v>1766</v>
      </c>
      <c r="D1544" s="20" t="s">
        <v>1768</v>
      </c>
      <c r="E1544" s="20" t="s">
        <v>1771</v>
      </c>
      <c r="F1544" s="20" t="s">
        <v>1771</v>
      </c>
      <c r="G1544" s="20" t="s">
        <v>261</v>
      </c>
      <c r="H1544" s="20" t="s">
        <v>261</v>
      </c>
      <c r="I1544" s="40" t="s">
        <v>257</v>
      </c>
    </row>
    <row r="1545" spans="1:9" ht="24.75" customHeight="1" x14ac:dyDescent="0.15">
      <c r="A1545" s="114"/>
      <c r="C1545" s="263"/>
      <c r="D1545" s="117" t="s">
        <v>1087</v>
      </c>
      <c r="E1545" s="115" t="s">
        <v>484</v>
      </c>
      <c r="G1545" s="40" t="s">
        <v>756</v>
      </c>
      <c r="I1545" s="40">
        <f>DCOUNT(自動集計シートその１!$A$3:$G$1003,自動集計シートその１!$G$3,C1544:H1545)</f>
        <v>0</v>
      </c>
    </row>
    <row r="1546" spans="1:9" ht="24.75" customHeight="1" x14ac:dyDescent="0.15">
      <c r="A1546" s="236" t="s">
        <v>992</v>
      </c>
      <c r="C1546" s="263" t="s">
        <v>1766</v>
      </c>
      <c r="D1546" s="20" t="s">
        <v>1768</v>
      </c>
      <c r="E1546" s="20" t="s">
        <v>1771</v>
      </c>
      <c r="F1546" s="20" t="s">
        <v>1771</v>
      </c>
      <c r="G1546" s="20" t="s">
        <v>261</v>
      </c>
      <c r="H1546" s="20" t="s">
        <v>261</v>
      </c>
      <c r="I1546" s="40" t="s">
        <v>257</v>
      </c>
    </row>
    <row r="1547" spans="1:9" ht="24.75" customHeight="1" x14ac:dyDescent="0.15">
      <c r="A1547" s="114"/>
      <c r="C1547" s="263"/>
      <c r="D1547" s="117" t="s">
        <v>964</v>
      </c>
      <c r="E1547" s="115" t="s">
        <v>484</v>
      </c>
      <c r="G1547" s="40" t="s">
        <v>523</v>
      </c>
      <c r="I1547" s="40">
        <f>DCOUNT(自動集計シートその１!$A$3:$G$1003,自動集計シートその１!$G$3,C1546:H1547)</f>
        <v>0</v>
      </c>
    </row>
    <row r="1548" spans="1:9" ht="24.75" customHeight="1" x14ac:dyDescent="0.15">
      <c r="A1548" s="114"/>
      <c r="C1548" s="263" t="s">
        <v>1766</v>
      </c>
      <c r="D1548" s="20" t="s">
        <v>1768</v>
      </c>
      <c r="E1548" s="20" t="s">
        <v>1771</v>
      </c>
      <c r="F1548" s="20" t="s">
        <v>1771</v>
      </c>
      <c r="G1548" s="20" t="s">
        <v>261</v>
      </c>
      <c r="H1548" s="20" t="s">
        <v>261</v>
      </c>
      <c r="I1548" s="40" t="s">
        <v>257</v>
      </c>
    </row>
    <row r="1549" spans="1:9" ht="24.75" customHeight="1" x14ac:dyDescent="0.15">
      <c r="A1549" s="114"/>
      <c r="C1549" s="263"/>
      <c r="D1549" s="117" t="s">
        <v>965</v>
      </c>
      <c r="E1549" s="115" t="s">
        <v>484</v>
      </c>
      <c r="G1549" s="40" t="s">
        <v>523</v>
      </c>
      <c r="I1549" s="40">
        <f>DCOUNT(自動集計シートその１!$A$3:$G$1003,自動集計シートその１!$G$3,C1548:H1549)</f>
        <v>0</v>
      </c>
    </row>
    <row r="1550" spans="1:9" ht="24.75" customHeight="1" x14ac:dyDescent="0.15">
      <c r="A1550" s="114"/>
      <c r="C1550" s="263" t="s">
        <v>1766</v>
      </c>
      <c r="D1550" s="20" t="s">
        <v>1768</v>
      </c>
      <c r="E1550" s="20" t="s">
        <v>1771</v>
      </c>
      <c r="F1550" s="20" t="s">
        <v>1771</v>
      </c>
      <c r="G1550" s="20" t="s">
        <v>261</v>
      </c>
      <c r="H1550" s="20" t="s">
        <v>261</v>
      </c>
      <c r="I1550" s="40" t="s">
        <v>257</v>
      </c>
    </row>
    <row r="1551" spans="1:9" ht="24.75" customHeight="1" x14ac:dyDescent="0.15">
      <c r="A1551" s="114"/>
      <c r="C1551" s="263"/>
      <c r="D1551" s="117" t="s">
        <v>966</v>
      </c>
      <c r="E1551" s="115" t="s">
        <v>484</v>
      </c>
      <c r="G1551" s="40" t="s">
        <v>523</v>
      </c>
      <c r="I1551" s="40">
        <f>DCOUNT(自動集計シートその１!$A$3:$G$1003,自動集計シートその１!$G$3,C1550:H1551)</f>
        <v>0</v>
      </c>
    </row>
    <row r="1552" spans="1:9" ht="24.75" customHeight="1" x14ac:dyDescent="0.15">
      <c r="A1552" s="114"/>
      <c r="C1552" s="263" t="s">
        <v>1766</v>
      </c>
      <c r="D1552" s="20" t="s">
        <v>1768</v>
      </c>
      <c r="E1552" s="20" t="s">
        <v>1771</v>
      </c>
      <c r="F1552" s="20" t="s">
        <v>1771</v>
      </c>
      <c r="G1552" s="20" t="s">
        <v>261</v>
      </c>
      <c r="H1552" s="20" t="s">
        <v>261</v>
      </c>
      <c r="I1552" s="40" t="s">
        <v>257</v>
      </c>
    </row>
    <row r="1553" spans="1:9" ht="24.75" customHeight="1" x14ac:dyDescent="0.15">
      <c r="A1553" s="114"/>
      <c r="C1553" s="263"/>
      <c r="D1553" s="117" t="s">
        <v>967</v>
      </c>
      <c r="E1553" s="115" t="s">
        <v>484</v>
      </c>
      <c r="G1553" s="40" t="s">
        <v>523</v>
      </c>
      <c r="I1553" s="40">
        <f>DCOUNT(自動集計シートその１!$A$3:$G$1003,自動集計シートその１!$G$3,C1552:H1553)</f>
        <v>0</v>
      </c>
    </row>
    <row r="1554" spans="1:9" ht="24.75" customHeight="1" x14ac:dyDescent="0.15">
      <c r="A1554" s="114"/>
      <c r="C1554" s="263" t="s">
        <v>1766</v>
      </c>
      <c r="D1554" s="20" t="s">
        <v>1768</v>
      </c>
      <c r="E1554" s="20" t="s">
        <v>1771</v>
      </c>
      <c r="F1554" s="20" t="s">
        <v>1771</v>
      </c>
      <c r="G1554" s="20" t="s">
        <v>261</v>
      </c>
      <c r="H1554" s="20" t="s">
        <v>261</v>
      </c>
      <c r="I1554" s="40" t="s">
        <v>257</v>
      </c>
    </row>
    <row r="1555" spans="1:9" ht="24.75" customHeight="1" x14ac:dyDescent="0.15">
      <c r="A1555" s="114"/>
      <c r="C1555" s="263"/>
      <c r="D1555" s="117" t="s">
        <v>968</v>
      </c>
      <c r="E1555" s="115" t="s">
        <v>484</v>
      </c>
      <c r="G1555" s="40" t="s">
        <v>523</v>
      </c>
      <c r="I1555" s="40">
        <f>DCOUNT(自動集計シートその１!$A$3:$G$1003,自動集計シートその１!$G$3,C1554:H1555)</f>
        <v>0</v>
      </c>
    </row>
    <row r="1556" spans="1:9" ht="24.75" customHeight="1" x14ac:dyDescent="0.15">
      <c r="A1556" s="114"/>
      <c r="C1556" s="263" t="s">
        <v>1766</v>
      </c>
      <c r="D1556" s="20" t="s">
        <v>1768</v>
      </c>
      <c r="E1556" s="20" t="s">
        <v>1771</v>
      </c>
      <c r="F1556" s="20" t="s">
        <v>1771</v>
      </c>
      <c r="G1556" s="20" t="s">
        <v>261</v>
      </c>
      <c r="H1556" s="20" t="s">
        <v>261</v>
      </c>
      <c r="I1556" s="40" t="s">
        <v>257</v>
      </c>
    </row>
    <row r="1557" spans="1:9" ht="24.75" customHeight="1" x14ac:dyDescent="0.15">
      <c r="A1557" s="114"/>
      <c r="C1557" s="263"/>
      <c r="D1557" s="117" t="s">
        <v>969</v>
      </c>
      <c r="E1557" s="115" t="s">
        <v>484</v>
      </c>
      <c r="G1557" s="40" t="s">
        <v>523</v>
      </c>
      <c r="I1557" s="40">
        <f>DCOUNT(自動集計シートその１!$A$3:$G$1003,自動集計シートその１!$G$3,C1556:H1557)</f>
        <v>0</v>
      </c>
    </row>
    <row r="1558" spans="1:9" ht="24.75" customHeight="1" x14ac:dyDescent="0.15">
      <c r="A1558" s="114"/>
      <c r="C1558" s="263" t="s">
        <v>1766</v>
      </c>
      <c r="D1558" s="20" t="s">
        <v>1768</v>
      </c>
      <c r="E1558" s="20" t="s">
        <v>1771</v>
      </c>
      <c r="F1558" s="20" t="s">
        <v>1771</v>
      </c>
      <c r="G1558" s="20" t="s">
        <v>261</v>
      </c>
      <c r="H1558" s="20" t="s">
        <v>261</v>
      </c>
      <c r="I1558" s="40" t="s">
        <v>257</v>
      </c>
    </row>
    <row r="1559" spans="1:9" ht="24.75" customHeight="1" x14ac:dyDescent="0.15">
      <c r="A1559" s="114"/>
      <c r="C1559" s="263"/>
      <c r="D1559" s="117" t="s">
        <v>970</v>
      </c>
      <c r="E1559" s="115" t="s">
        <v>484</v>
      </c>
      <c r="G1559" s="40" t="s">
        <v>523</v>
      </c>
      <c r="I1559" s="40">
        <f>DCOUNT(自動集計シートその１!$A$3:$G$1003,自動集計シートその１!$G$3,C1558:H1559)</f>
        <v>0</v>
      </c>
    </row>
    <row r="1560" spans="1:9" ht="24.75" customHeight="1" x14ac:dyDescent="0.15">
      <c r="A1560" s="114"/>
      <c r="C1560" s="263" t="s">
        <v>1766</v>
      </c>
      <c r="D1560" s="20" t="s">
        <v>1768</v>
      </c>
      <c r="E1560" s="20" t="s">
        <v>1771</v>
      </c>
      <c r="F1560" s="20" t="s">
        <v>1771</v>
      </c>
      <c r="G1560" s="20" t="s">
        <v>261</v>
      </c>
      <c r="H1560" s="20" t="s">
        <v>261</v>
      </c>
      <c r="I1560" s="40" t="s">
        <v>257</v>
      </c>
    </row>
    <row r="1561" spans="1:9" ht="24.75" customHeight="1" x14ac:dyDescent="0.15">
      <c r="A1561" s="114"/>
      <c r="C1561" s="263"/>
      <c r="D1561" s="117" t="s">
        <v>971</v>
      </c>
      <c r="E1561" s="115" t="s">
        <v>484</v>
      </c>
      <c r="G1561" s="40" t="s">
        <v>523</v>
      </c>
      <c r="I1561" s="40">
        <f>DCOUNT(自動集計シートその１!$A$3:$G$1003,自動集計シートその１!$G$3,C1560:H1561)</f>
        <v>0</v>
      </c>
    </row>
    <row r="1562" spans="1:9" ht="24.75" customHeight="1" x14ac:dyDescent="0.15">
      <c r="A1562" s="114"/>
      <c r="C1562" s="263" t="s">
        <v>1766</v>
      </c>
      <c r="D1562" s="20" t="s">
        <v>1768</v>
      </c>
      <c r="E1562" s="20" t="s">
        <v>1771</v>
      </c>
      <c r="F1562" s="20" t="s">
        <v>1771</v>
      </c>
      <c r="G1562" s="20" t="s">
        <v>261</v>
      </c>
      <c r="H1562" s="20" t="s">
        <v>261</v>
      </c>
      <c r="I1562" s="40" t="s">
        <v>257</v>
      </c>
    </row>
    <row r="1563" spans="1:9" ht="24.75" customHeight="1" x14ac:dyDescent="0.15">
      <c r="A1563" s="114"/>
      <c r="C1563" s="263"/>
      <c r="D1563" s="227" t="s">
        <v>1301</v>
      </c>
      <c r="E1563" s="115" t="s">
        <v>460</v>
      </c>
      <c r="G1563" s="40" t="s">
        <v>523</v>
      </c>
      <c r="I1563" s="40">
        <f>DCOUNT(自動集計シートその１!$A$3:$G$1003,自動集計シートその１!$G$3,C1562:H1563)</f>
        <v>0</v>
      </c>
    </row>
    <row r="1564" spans="1:9" ht="24.75" customHeight="1" x14ac:dyDescent="0.15">
      <c r="A1564" s="114"/>
      <c r="C1564" s="263" t="s">
        <v>1766</v>
      </c>
      <c r="D1564" s="20" t="s">
        <v>1768</v>
      </c>
      <c r="E1564" s="20" t="s">
        <v>1771</v>
      </c>
      <c r="F1564" s="20" t="s">
        <v>1771</v>
      </c>
      <c r="G1564" s="20" t="s">
        <v>261</v>
      </c>
      <c r="H1564" s="20" t="s">
        <v>261</v>
      </c>
      <c r="I1564" s="40" t="s">
        <v>257</v>
      </c>
    </row>
    <row r="1565" spans="1:9" ht="24.75" customHeight="1" x14ac:dyDescent="0.15">
      <c r="A1565" s="114"/>
      <c r="C1565" s="263"/>
      <c r="D1565" s="227" t="s">
        <v>1302</v>
      </c>
      <c r="E1565" s="115" t="s">
        <v>460</v>
      </c>
      <c r="G1565" s="40" t="s">
        <v>523</v>
      </c>
      <c r="I1565" s="40">
        <f>DCOUNT(自動集計シートその１!$A$3:$G$1003,自動集計シートその１!$G$3,C1564:H1565)</f>
        <v>0</v>
      </c>
    </row>
    <row r="1566" spans="1:9" ht="24.75" customHeight="1" x14ac:dyDescent="0.15">
      <c r="A1566" s="114"/>
      <c r="C1566" s="263" t="s">
        <v>1766</v>
      </c>
      <c r="D1566" s="20" t="s">
        <v>1768</v>
      </c>
      <c r="E1566" s="20" t="s">
        <v>1771</v>
      </c>
      <c r="F1566" s="20" t="s">
        <v>1771</v>
      </c>
      <c r="G1566" s="20" t="s">
        <v>261</v>
      </c>
      <c r="H1566" s="20" t="s">
        <v>261</v>
      </c>
      <c r="I1566" s="40" t="s">
        <v>257</v>
      </c>
    </row>
    <row r="1567" spans="1:9" ht="24.75" customHeight="1" x14ac:dyDescent="0.15">
      <c r="A1567" s="114"/>
      <c r="C1567" s="263"/>
      <c r="D1567" s="227" t="s">
        <v>1303</v>
      </c>
      <c r="E1567" s="115" t="s">
        <v>460</v>
      </c>
      <c r="G1567" s="40" t="s">
        <v>523</v>
      </c>
      <c r="I1567" s="40">
        <f>DCOUNT(自動集計シートその１!$A$3:$G$1003,自動集計シートその１!$G$3,C1566:H1567)</f>
        <v>0</v>
      </c>
    </row>
    <row r="1568" spans="1:9" ht="24.75" customHeight="1" x14ac:dyDescent="0.15">
      <c r="A1568" s="114"/>
      <c r="C1568" s="263" t="s">
        <v>1766</v>
      </c>
      <c r="D1568" s="20" t="s">
        <v>1768</v>
      </c>
      <c r="E1568" s="20" t="s">
        <v>1771</v>
      </c>
      <c r="F1568" s="20" t="s">
        <v>1771</v>
      </c>
      <c r="G1568" s="20" t="s">
        <v>261</v>
      </c>
      <c r="H1568" s="20" t="s">
        <v>261</v>
      </c>
      <c r="I1568" s="40" t="s">
        <v>257</v>
      </c>
    </row>
    <row r="1569" spans="1:9" ht="24.75" customHeight="1" x14ac:dyDescent="0.15">
      <c r="A1569" s="114"/>
      <c r="C1569" s="263"/>
      <c r="D1569" s="227" t="s">
        <v>1304</v>
      </c>
      <c r="E1569" s="115" t="s">
        <v>460</v>
      </c>
      <c r="G1569" s="40" t="s">
        <v>523</v>
      </c>
      <c r="I1569" s="40">
        <f>DCOUNT(自動集計シートその１!$A$3:$G$1003,自動集計シートその１!$G$3,C1568:H1569)</f>
        <v>0</v>
      </c>
    </row>
    <row r="1570" spans="1:9" ht="24.75" customHeight="1" x14ac:dyDescent="0.15">
      <c r="A1570" s="114"/>
      <c r="C1570" s="263" t="s">
        <v>1766</v>
      </c>
      <c r="D1570" s="20" t="s">
        <v>1768</v>
      </c>
      <c r="E1570" s="20" t="s">
        <v>1771</v>
      </c>
      <c r="F1570" s="20" t="s">
        <v>1771</v>
      </c>
      <c r="G1570" s="20" t="s">
        <v>261</v>
      </c>
      <c r="H1570" s="20" t="s">
        <v>261</v>
      </c>
      <c r="I1570" s="40" t="s">
        <v>257</v>
      </c>
    </row>
    <row r="1571" spans="1:9" ht="24.75" customHeight="1" x14ac:dyDescent="0.15">
      <c r="A1571" s="114"/>
      <c r="C1571" s="263"/>
      <c r="D1571" s="233" t="s">
        <v>1312</v>
      </c>
      <c r="E1571" s="115" t="s">
        <v>460</v>
      </c>
      <c r="G1571" s="40" t="s">
        <v>756</v>
      </c>
      <c r="I1571" s="40">
        <f>DCOUNT(自動集計シートその１!$A$3:$G$1003,自動集計シートその１!$G$3,C1570:H1571)</f>
        <v>0</v>
      </c>
    </row>
    <row r="1572" spans="1:9" ht="24.75" customHeight="1" x14ac:dyDescent="0.15">
      <c r="A1572" s="114"/>
      <c r="C1572" s="263" t="s">
        <v>1766</v>
      </c>
      <c r="D1572" s="20" t="s">
        <v>1768</v>
      </c>
      <c r="E1572" s="20" t="s">
        <v>1771</v>
      </c>
      <c r="F1572" s="20" t="s">
        <v>1771</v>
      </c>
      <c r="G1572" s="20" t="s">
        <v>261</v>
      </c>
      <c r="H1572" s="20" t="s">
        <v>261</v>
      </c>
      <c r="I1572" s="40" t="s">
        <v>257</v>
      </c>
    </row>
    <row r="1573" spans="1:9" ht="24.75" customHeight="1" x14ac:dyDescent="0.15">
      <c r="A1573" s="114"/>
      <c r="C1573" s="263"/>
      <c r="D1573" s="117" t="s">
        <v>972</v>
      </c>
      <c r="E1573" s="115" t="s">
        <v>484</v>
      </c>
      <c r="G1573" s="40" t="s">
        <v>756</v>
      </c>
      <c r="I1573" s="40">
        <f>DCOUNT(自動集計シートその１!$A$3:$G$1003,自動集計シートその１!$G$3,C1572:H1573)</f>
        <v>0</v>
      </c>
    </row>
    <row r="1574" spans="1:9" ht="24.75" customHeight="1" x14ac:dyDescent="0.15">
      <c r="A1574" s="114"/>
      <c r="C1574" s="263" t="s">
        <v>1767</v>
      </c>
      <c r="D1574" s="20" t="s">
        <v>1768</v>
      </c>
      <c r="E1574" s="20" t="s">
        <v>1771</v>
      </c>
      <c r="F1574" s="20" t="s">
        <v>1771</v>
      </c>
      <c r="G1574" s="20" t="s">
        <v>261</v>
      </c>
      <c r="H1574" s="20" t="s">
        <v>261</v>
      </c>
      <c r="I1574" s="40" t="s">
        <v>257</v>
      </c>
    </row>
    <row r="1575" spans="1:9" ht="24.75" customHeight="1" x14ac:dyDescent="0.15">
      <c r="A1575" s="114"/>
      <c r="C1575" s="263"/>
      <c r="D1575" s="117" t="s">
        <v>973</v>
      </c>
      <c r="E1575" s="115" t="s">
        <v>484</v>
      </c>
      <c r="G1575" s="40" t="s">
        <v>756</v>
      </c>
      <c r="I1575" s="40">
        <f>DCOUNT(自動集計シートその１!$A$3:$G$1003,自動集計シートその１!$G$3,C1574:H1575)</f>
        <v>0</v>
      </c>
    </row>
    <row r="1576" spans="1:9" ht="24.75" customHeight="1" x14ac:dyDescent="0.15">
      <c r="A1576" s="114"/>
      <c r="C1576" s="263" t="s">
        <v>1766</v>
      </c>
      <c r="D1576" s="20" t="s">
        <v>1768</v>
      </c>
      <c r="E1576" s="20" t="s">
        <v>1771</v>
      </c>
      <c r="F1576" s="20" t="s">
        <v>1771</v>
      </c>
      <c r="G1576" s="20" t="s">
        <v>261</v>
      </c>
      <c r="H1576" s="20" t="s">
        <v>261</v>
      </c>
      <c r="I1576" s="40" t="s">
        <v>257</v>
      </c>
    </row>
    <row r="1577" spans="1:9" ht="24.75" customHeight="1" x14ac:dyDescent="0.15">
      <c r="A1577" s="114"/>
      <c r="C1577" s="263"/>
      <c r="D1577" s="117" t="s">
        <v>974</v>
      </c>
      <c r="E1577" s="115" t="s">
        <v>484</v>
      </c>
      <c r="G1577" s="40" t="s">
        <v>756</v>
      </c>
      <c r="I1577" s="40">
        <f>DCOUNT(自動集計シートその１!$A$3:$G$1003,自動集計シートその１!$G$3,C1576:H1577)</f>
        <v>0</v>
      </c>
    </row>
    <row r="1578" spans="1:9" ht="24.75" customHeight="1" x14ac:dyDescent="0.15">
      <c r="A1578" s="114"/>
      <c r="C1578" s="263" t="s">
        <v>1766</v>
      </c>
      <c r="D1578" s="20" t="s">
        <v>1768</v>
      </c>
      <c r="E1578" s="20" t="s">
        <v>1771</v>
      </c>
      <c r="F1578" s="20" t="s">
        <v>1771</v>
      </c>
      <c r="G1578" s="20" t="s">
        <v>261</v>
      </c>
      <c r="H1578" s="20" t="s">
        <v>261</v>
      </c>
      <c r="I1578" s="40" t="s">
        <v>257</v>
      </c>
    </row>
    <row r="1579" spans="1:9" ht="24.75" customHeight="1" x14ac:dyDescent="0.15">
      <c r="A1579" s="114"/>
      <c r="C1579" s="263"/>
      <c r="D1579" s="117" t="s">
        <v>975</v>
      </c>
      <c r="E1579" s="115" t="s">
        <v>484</v>
      </c>
      <c r="G1579" s="40" t="s">
        <v>756</v>
      </c>
      <c r="I1579" s="40">
        <f>DCOUNT(自動集計シートその１!$A$3:$G$1003,自動集計シートその１!$G$3,C1578:H1579)</f>
        <v>0</v>
      </c>
    </row>
    <row r="1580" spans="1:9" ht="24.75" customHeight="1" x14ac:dyDescent="0.15">
      <c r="A1580" s="114"/>
      <c r="C1580" s="263" t="s">
        <v>1766</v>
      </c>
      <c r="D1580" s="20" t="s">
        <v>1768</v>
      </c>
      <c r="E1580" s="20" t="s">
        <v>1771</v>
      </c>
      <c r="F1580" s="20" t="s">
        <v>1771</v>
      </c>
      <c r="G1580" s="20" t="s">
        <v>261</v>
      </c>
      <c r="H1580" s="20" t="s">
        <v>261</v>
      </c>
      <c r="I1580" s="40" t="s">
        <v>257</v>
      </c>
    </row>
    <row r="1581" spans="1:9" ht="24.75" customHeight="1" x14ac:dyDescent="0.15">
      <c r="A1581" s="114"/>
      <c r="C1581" s="263"/>
      <c r="D1581" s="117" t="s">
        <v>976</v>
      </c>
      <c r="E1581" s="115" t="s">
        <v>484</v>
      </c>
      <c r="G1581" s="40" t="s">
        <v>756</v>
      </c>
      <c r="I1581" s="40">
        <f>DCOUNT(自動集計シートその１!$A$3:$G$1003,自動集計シートその１!$G$3,C1580:H1581)</f>
        <v>0</v>
      </c>
    </row>
    <row r="1582" spans="1:9" ht="24.75" customHeight="1" x14ac:dyDescent="0.15">
      <c r="A1582" s="114"/>
      <c r="C1582" s="263" t="s">
        <v>1766</v>
      </c>
      <c r="D1582" s="20" t="s">
        <v>1768</v>
      </c>
      <c r="E1582" s="20" t="s">
        <v>1771</v>
      </c>
      <c r="F1582" s="20" t="s">
        <v>1771</v>
      </c>
      <c r="G1582" s="20" t="s">
        <v>261</v>
      </c>
      <c r="H1582" s="20" t="s">
        <v>261</v>
      </c>
      <c r="I1582" s="40" t="s">
        <v>257</v>
      </c>
    </row>
    <row r="1583" spans="1:9" ht="24.75" customHeight="1" x14ac:dyDescent="0.15">
      <c r="A1583" s="114"/>
      <c r="C1583" s="263"/>
      <c r="D1583" s="117" t="s">
        <v>977</v>
      </c>
      <c r="E1583" s="115" t="s">
        <v>484</v>
      </c>
      <c r="G1583" s="40" t="s">
        <v>756</v>
      </c>
      <c r="I1583" s="40">
        <f>DCOUNT(自動集計シートその１!$A$3:$G$1003,自動集計シートその１!$G$3,C1582:H1583)</f>
        <v>0</v>
      </c>
    </row>
    <row r="1584" spans="1:9" ht="24.75" customHeight="1" x14ac:dyDescent="0.15">
      <c r="A1584" s="114"/>
      <c r="C1584" s="263" t="s">
        <v>1766</v>
      </c>
      <c r="D1584" s="20" t="s">
        <v>1768</v>
      </c>
      <c r="E1584" s="20" t="s">
        <v>1771</v>
      </c>
      <c r="F1584" s="20" t="s">
        <v>1771</v>
      </c>
      <c r="G1584" s="20" t="s">
        <v>261</v>
      </c>
      <c r="H1584" s="20" t="s">
        <v>261</v>
      </c>
      <c r="I1584" s="40" t="s">
        <v>257</v>
      </c>
    </row>
    <row r="1585" spans="1:9" ht="24.75" customHeight="1" x14ac:dyDescent="0.15">
      <c r="A1585" s="114"/>
      <c r="C1585" s="263"/>
      <c r="D1585" s="117" t="s">
        <v>978</v>
      </c>
      <c r="E1585" s="115" t="s">
        <v>484</v>
      </c>
      <c r="G1585" s="40" t="s">
        <v>756</v>
      </c>
      <c r="I1585" s="40">
        <f>DCOUNT(自動集計シートその１!$A$3:$G$1003,自動集計シートその１!$G$3,C1584:H1585)</f>
        <v>0</v>
      </c>
    </row>
    <row r="1586" spans="1:9" ht="24.75" customHeight="1" x14ac:dyDescent="0.15">
      <c r="A1586" s="114"/>
      <c r="C1586" s="263" t="s">
        <v>1766</v>
      </c>
      <c r="D1586" s="20" t="s">
        <v>1768</v>
      </c>
      <c r="E1586" s="20" t="s">
        <v>1771</v>
      </c>
      <c r="F1586" s="20" t="s">
        <v>1771</v>
      </c>
      <c r="G1586" s="20" t="s">
        <v>261</v>
      </c>
      <c r="H1586" s="20" t="s">
        <v>261</v>
      </c>
      <c r="I1586" s="40" t="s">
        <v>257</v>
      </c>
    </row>
    <row r="1587" spans="1:9" ht="24.75" customHeight="1" x14ac:dyDescent="0.15">
      <c r="A1587" s="114"/>
      <c r="C1587" s="263"/>
      <c r="D1587" s="117" t="s">
        <v>979</v>
      </c>
      <c r="E1587" s="115" t="s">
        <v>484</v>
      </c>
      <c r="G1587" s="40" t="s">
        <v>756</v>
      </c>
      <c r="I1587" s="40">
        <f>DCOUNT(自動集計シートその１!$A$3:$G$1003,自動集計シートその１!$G$3,C1586:H1587)</f>
        <v>0</v>
      </c>
    </row>
    <row r="1588" spans="1:9" ht="24.75" customHeight="1" x14ac:dyDescent="0.15">
      <c r="A1588" s="114"/>
      <c r="C1588" s="263" t="s">
        <v>1766</v>
      </c>
      <c r="D1588" s="20" t="s">
        <v>1768</v>
      </c>
      <c r="E1588" s="20" t="s">
        <v>1771</v>
      </c>
      <c r="F1588" s="20" t="s">
        <v>1771</v>
      </c>
      <c r="G1588" s="20" t="s">
        <v>261</v>
      </c>
      <c r="H1588" s="20" t="s">
        <v>261</v>
      </c>
      <c r="I1588" s="40" t="s">
        <v>257</v>
      </c>
    </row>
    <row r="1589" spans="1:9" ht="24.75" customHeight="1" x14ac:dyDescent="0.15">
      <c r="A1589" s="114"/>
      <c r="C1589" s="263"/>
      <c r="D1589" s="117" t="s">
        <v>980</v>
      </c>
      <c r="E1589" s="115" t="s">
        <v>484</v>
      </c>
      <c r="G1589" s="40" t="s">
        <v>756</v>
      </c>
      <c r="I1589" s="40">
        <f>DCOUNT(自動集計シートその１!$A$3:$G$1003,自動集計シートその１!$G$3,C1588:H1589)</f>
        <v>0</v>
      </c>
    </row>
    <row r="1590" spans="1:9" ht="24.75" customHeight="1" x14ac:dyDescent="0.15">
      <c r="A1590" s="114"/>
      <c r="C1590" s="263" t="s">
        <v>1766</v>
      </c>
      <c r="D1590" s="20" t="s">
        <v>1768</v>
      </c>
      <c r="E1590" s="20" t="s">
        <v>1771</v>
      </c>
      <c r="F1590" s="20" t="s">
        <v>1771</v>
      </c>
      <c r="G1590" s="20" t="s">
        <v>261</v>
      </c>
      <c r="H1590" s="20" t="s">
        <v>261</v>
      </c>
      <c r="I1590" s="40" t="s">
        <v>257</v>
      </c>
    </row>
    <row r="1591" spans="1:9" ht="24.75" customHeight="1" x14ac:dyDescent="0.15">
      <c r="A1591" s="114"/>
      <c r="C1591" s="263"/>
      <c r="D1591" s="117" t="s">
        <v>981</v>
      </c>
      <c r="E1591" s="115" t="s">
        <v>484</v>
      </c>
      <c r="G1591" s="40" t="s">
        <v>756</v>
      </c>
      <c r="I1591" s="40">
        <f>DCOUNT(自動集計シートその１!$A$3:$G$1003,自動集計シートその１!$G$3,C1590:H1591)</f>
        <v>0</v>
      </c>
    </row>
    <row r="1592" spans="1:9" ht="24.75" customHeight="1" x14ac:dyDescent="0.15">
      <c r="A1592" s="114"/>
      <c r="C1592" s="263" t="s">
        <v>1766</v>
      </c>
      <c r="D1592" s="20" t="s">
        <v>1768</v>
      </c>
      <c r="E1592" s="20" t="s">
        <v>1771</v>
      </c>
      <c r="F1592" s="20" t="s">
        <v>1771</v>
      </c>
      <c r="G1592" s="20" t="s">
        <v>261</v>
      </c>
      <c r="H1592" s="20" t="s">
        <v>261</v>
      </c>
      <c r="I1592" s="40" t="s">
        <v>257</v>
      </c>
    </row>
    <row r="1593" spans="1:9" ht="24.75" customHeight="1" x14ac:dyDescent="0.15">
      <c r="A1593" s="114"/>
      <c r="C1593" s="263"/>
      <c r="D1593" s="227" t="s">
        <v>1318</v>
      </c>
      <c r="E1593" s="115" t="s">
        <v>460</v>
      </c>
      <c r="G1593" s="40" t="s">
        <v>756</v>
      </c>
      <c r="I1593" s="40">
        <f>DCOUNT(自動集計シートその１!$A$3:$G$1003,自動集計シートその１!$G$3,C1592:H1593)</f>
        <v>0</v>
      </c>
    </row>
    <row r="1594" spans="1:9" ht="24.75" customHeight="1" x14ac:dyDescent="0.15">
      <c r="A1594" s="114"/>
      <c r="C1594" s="263" t="s">
        <v>1766</v>
      </c>
      <c r="D1594" s="20" t="s">
        <v>1768</v>
      </c>
      <c r="E1594" s="20" t="s">
        <v>1771</v>
      </c>
      <c r="F1594" s="20" t="s">
        <v>1771</v>
      </c>
      <c r="G1594" s="20" t="s">
        <v>261</v>
      </c>
      <c r="H1594" s="20" t="s">
        <v>261</v>
      </c>
      <c r="I1594" s="40" t="s">
        <v>257</v>
      </c>
    </row>
    <row r="1595" spans="1:9" ht="24.75" customHeight="1" x14ac:dyDescent="0.15">
      <c r="A1595" s="114"/>
      <c r="C1595" s="263"/>
      <c r="D1595" s="227" t="s">
        <v>1317</v>
      </c>
      <c r="E1595" s="115" t="s">
        <v>460</v>
      </c>
      <c r="G1595" s="40" t="s">
        <v>756</v>
      </c>
      <c r="I1595" s="40">
        <f>DCOUNT(自動集計シートその１!$A$3:$G$1003,自動集計シートその１!$G$3,C1594:H1595)</f>
        <v>0</v>
      </c>
    </row>
    <row r="1596" spans="1:9" ht="24.75" customHeight="1" x14ac:dyDescent="0.15">
      <c r="A1596" s="114"/>
      <c r="C1596" s="263" t="s">
        <v>1767</v>
      </c>
      <c r="D1596" s="20" t="s">
        <v>1768</v>
      </c>
      <c r="E1596" s="20" t="s">
        <v>1771</v>
      </c>
      <c r="F1596" s="20" t="s">
        <v>1771</v>
      </c>
      <c r="G1596" s="20" t="s">
        <v>261</v>
      </c>
      <c r="H1596" s="20" t="s">
        <v>261</v>
      </c>
      <c r="I1596" s="40" t="s">
        <v>257</v>
      </c>
    </row>
    <row r="1597" spans="1:9" ht="24.75" customHeight="1" x14ac:dyDescent="0.15">
      <c r="A1597" s="114"/>
      <c r="C1597" s="263"/>
      <c r="D1597" s="227" t="s">
        <v>1315</v>
      </c>
      <c r="E1597" s="115" t="s">
        <v>460</v>
      </c>
      <c r="G1597" s="40" t="s">
        <v>756</v>
      </c>
      <c r="I1597" s="40">
        <f>DCOUNT(自動集計シートその１!$A$3:$G$1003,自動集計シートその１!$G$3,C1596:H1597)</f>
        <v>0</v>
      </c>
    </row>
    <row r="1598" spans="1:9" ht="24.75" customHeight="1" x14ac:dyDescent="0.15">
      <c r="A1598" s="114"/>
      <c r="C1598" s="263" t="s">
        <v>1766</v>
      </c>
      <c r="D1598" s="20" t="s">
        <v>1768</v>
      </c>
      <c r="E1598" s="20" t="s">
        <v>1771</v>
      </c>
      <c r="F1598" s="20" t="s">
        <v>1771</v>
      </c>
      <c r="G1598" s="20" t="s">
        <v>261</v>
      </c>
      <c r="H1598" s="20" t="s">
        <v>261</v>
      </c>
      <c r="I1598" s="40" t="s">
        <v>257</v>
      </c>
    </row>
    <row r="1599" spans="1:9" ht="24.75" customHeight="1" x14ac:dyDescent="0.15">
      <c r="A1599" s="114"/>
      <c r="C1599" s="263"/>
      <c r="D1599" s="227" t="s">
        <v>1316</v>
      </c>
      <c r="E1599" s="115" t="s">
        <v>460</v>
      </c>
      <c r="G1599" s="40" t="s">
        <v>756</v>
      </c>
      <c r="I1599" s="40">
        <f>DCOUNT(自動集計シートその１!$A$3:$G$1003,自動集計シートその１!$G$3,C1598:H1599)</f>
        <v>0</v>
      </c>
    </row>
    <row r="1600" spans="1:9" ht="24.75" customHeight="1" x14ac:dyDescent="0.15">
      <c r="A1600" s="114"/>
      <c r="C1600" s="263" t="s">
        <v>1766</v>
      </c>
      <c r="D1600" s="20" t="s">
        <v>1768</v>
      </c>
      <c r="E1600" s="20" t="s">
        <v>1771</v>
      </c>
      <c r="F1600" s="20" t="s">
        <v>1771</v>
      </c>
      <c r="G1600" s="20" t="s">
        <v>261</v>
      </c>
      <c r="H1600" s="20" t="s">
        <v>261</v>
      </c>
      <c r="I1600" s="40" t="s">
        <v>257</v>
      </c>
    </row>
    <row r="1601" spans="1:9" ht="24.75" customHeight="1" x14ac:dyDescent="0.15">
      <c r="A1601" s="114"/>
      <c r="C1601" s="263"/>
      <c r="D1601" s="233" t="s">
        <v>1313</v>
      </c>
      <c r="E1601" s="115" t="s">
        <v>460</v>
      </c>
      <c r="G1601" s="40" t="s">
        <v>756</v>
      </c>
      <c r="I1601" s="40">
        <f>DCOUNT(自動集計シートその１!$A$3:$G$1003,自動集計シートその１!$G$3,C1600:H1601)</f>
        <v>0</v>
      </c>
    </row>
    <row r="1602" spans="1:9" ht="24.75" customHeight="1" x14ac:dyDescent="0.15">
      <c r="A1602" s="114"/>
      <c r="C1602" s="263" t="s">
        <v>1767</v>
      </c>
      <c r="D1602" s="20" t="s">
        <v>1768</v>
      </c>
      <c r="E1602" s="20" t="s">
        <v>1773</v>
      </c>
      <c r="F1602" s="20" t="s">
        <v>1771</v>
      </c>
      <c r="G1602" s="20" t="s">
        <v>261</v>
      </c>
      <c r="H1602" s="20" t="s">
        <v>261</v>
      </c>
      <c r="I1602" s="40" t="s">
        <v>257</v>
      </c>
    </row>
    <row r="1603" spans="1:9" ht="24.75" customHeight="1" x14ac:dyDescent="0.15">
      <c r="A1603" s="114"/>
      <c r="C1603" s="263"/>
      <c r="D1603" s="117" t="s">
        <v>982</v>
      </c>
      <c r="E1603" s="115" t="s">
        <v>484</v>
      </c>
      <c r="G1603" s="40" t="s">
        <v>756</v>
      </c>
      <c r="I1603" s="40">
        <f>DCOUNT(自動集計シートその１!$A$3:$G$1003,自動集計シートその１!$G$3,C1602:H1603)</f>
        <v>0</v>
      </c>
    </row>
    <row r="1604" spans="1:9" ht="24.75" customHeight="1" x14ac:dyDescent="0.15">
      <c r="A1604" s="114"/>
      <c r="C1604" s="263" t="s">
        <v>1766</v>
      </c>
      <c r="D1604" s="20" t="s">
        <v>1768</v>
      </c>
      <c r="E1604" s="20" t="s">
        <v>1771</v>
      </c>
      <c r="F1604" s="20" t="s">
        <v>1773</v>
      </c>
      <c r="G1604" s="20" t="s">
        <v>261</v>
      </c>
      <c r="H1604" s="20" t="s">
        <v>261</v>
      </c>
      <c r="I1604" s="40" t="s">
        <v>257</v>
      </c>
    </row>
    <row r="1605" spans="1:9" ht="24.75" customHeight="1" x14ac:dyDescent="0.15">
      <c r="A1605" s="114"/>
      <c r="C1605" s="263"/>
      <c r="D1605" s="117" t="s">
        <v>983</v>
      </c>
      <c r="E1605" s="115" t="s">
        <v>484</v>
      </c>
      <c r="G1605" s="40" t="s">
        <v>756</v>
      </c>
      <c r="I1605" s="40">
        <f>DCOUNT(自動集計シートその１!$A$3:$G$1003,自動集計シートその１!$G$3,C1604:H1605)</f>
        <v>0</v>
      </c>
    </row>
    <row r="1606" spans="1:9" ht="24.75" customHeight="1" x14ac:dyDescent="0.15">
      <c r="A1606" s="114"/>
      <c r="C1606" s="263" t="s">
        <v>1766</v>
      </c>
      <c r="D1606" s="20" t="s">
        <v>1768</v>
      </c>
      <c r="E1606" s="20" t="s">
        <v>1771</v>
      </c>
      <c r="F1606" s="20" t="s">
        <v>1771</v>
      </c>
      <c r="G1606" s="20" t="s">
        <v>261</v>
      </c>
      <c r="H1606" s="20" t="s">
        <v>261</v>
      </c>
      <c r="I1606" s="40" t="s">
        <v>257</v>
      </c>
    </row>
    <row r="1607" spans="1:9" ht="24.75" customHeight="1" x14ac:dyDescent="0.15">
      <c r="A1607" s="114"/>
      <c r="C1607" s="263"/>
      <c r="D1607" s="117" t="s">
        <v>984</v>
      </c>
      <c r="E1607" s="115" t="s">
        <v>484</v>
      </c>
      <c r="G1607" s="40" t="s">
        <v>756</v>
      </c>
      <c r="I1607" s="40">
        <f>DCOUNT(自動集計シートその１!$A$3:$G$1003,自動集計シートその１!$G$3,C1606:H1607)</f>
        <v>0</v>
      </c>
    </row>
    <row r="1608" spans="1:9" ht="24.75" customHeight="1" x14ac:dyDescent="0.15">
      <c r="A1608" s="114"/>
      <c r="C1608" s="263" t="s">
        <v>1766</v>
      </c>
      <c r="D1608" s="20" t="s">
        <v>1768</v>
      </c>
      <c r="E1608" s="20" t="s">
        <v>1773</v>
      </c>
      <c r="F1608" s="20" t="s">
        <v>1771</v>
      </c>
      <c r="G1608" s="20" t="s">
        <v>261</v>
      </c>
      <c r="H1608" s="20" t="s">
        <v>261</v>
      </c>
      <c r="I1608" s="40" t="s">
        <v>257</v>
      </c>
    </row>
    <row r="1609" spans="1:9" ht="24.75" customHeight="1" x14ac:dyDescent="0.15">
      <c r="A1609" s="114"/>
      <c r="C1609" s="263"/>
      <c r="D1609" s="117" t="s">
        <v>985</v>
      </c>
      <c r="E1609" s="115" t="s">
        <v>484</v>
      </c>
      <c r="G1609" s="40" t="s">
        <v>756</v>
      </c>
      <c r="I1609" s="40">
        <f>DCOUNT(自動集計シートその１!$A$3:$G$1003,自動集計シートその１!$G$3,C1608:H1609)</f>
        <v>0</v>
      </c>
    </row>
    <row r="1610" spans="1:9" ht="24.75" customHeight="1" x14ac:dyDescent="0.15">
      <c r="A1610" s="114"/>
      <c r="C1610" s="263" t="s">
        <v>1766</v>
      </c>
      <c r="D1610" s="20" t="s">
        <v>1768</v>
      </c>
      <c r="E1610" s="20" t="s">
        <v>1771</v>
      </c>
      <c r="F1610" s="20" t="s">
        <v>1771</v>
      </c>
      <c r="G1610" s="20" t="s">
        <v>261</v>
      </c>
      <c r="H1610" s="20" t="s">
        <v>261</v>
      </c>
      <c r="I1610" s="40" t="s">
        <v>257</v>
      </c>
    </row>
    <row r="1611" spans="1:9" ht="24.75" customHeight="1" x14ac:dyDescent="0.15">
      <c r="A1611" s="114"/>
      <c r="C1611" s="263"/>
      <c r="D1611" s="117" t="s">
        <v>986</v>
      </c>
      <c r="E1611" s="115" t="s">
        <v>484</v>
      </c>
      <c r="G1611" s="40" t="s">
        <v>756</v>
      </c>
      <c r="I1611" s="40">
        <f>DCOUNT(自動集計シートその１!$A$3:$G$1003,自動集計シートその１!$G$3,C1610:H1611)</f>
        <v>0</v>
      </c>
    </row>
    <row r="1612" spans="1:9" ht="24.75" customHeight="1" x14ac:dyDescent="0.15">
      <c r="A1612" s="114"/>
      <c r="C1612" s="263" t="s">
        <v>1766</v>
      </c>
      <c r="D1612" s="20" t="s">
        <v>1768</v>
      </c>
      <c r="E1612" s="20" t="s">
        <v>1771</v>
      </c>
      <c r="F1612" s="20" t="s">
        <v>1771</v>
      </c>
      <c r="G1612" s="20" t="s">
        <v>261</v>
      </c>
      <c r="H1612" s="20" t="s">
        <v>261</v>
      </c>
      <c r="I1612" s="40" t="s">
        <v>257</v>
      </c>
    </row>
    <row r="1613" spans="1:9" ht="24.75" customHeight="1" x14ac:dyDescent="0.15">
      <c r="A1613" s="114"/>
      <c r="C1613" s="263"/>
      <c r="D1613" s="117" t="s">
        <v>987</v>
      </c>
      <c r="E1613" s="115" t="s">
        <v>484</v>
      </c>
      <c r="G1613" s="40" t="s">
        <v>756</v>
      </c>
      <c r="I1613" s="40">
        <f>DCOUNT(自動集計シートその１!$A$3:$G$1003,自動集計シートその１!$G$3,C1612:H1613)</f>
        <v>0</v>
      </c>
    </row>
    <row r="1614" spans="1:9" ht="24.75" customHeight="1" x14ac:dyDescent="0.15">
      <c r="C1614" s="263" t="s">
        <v>1766</v>
      </c>
      <c r="D1614" s="20" t="s">
        <v>1768</v>
      </c>
      <c r="E1614" s="20" t="s">
        <v>1771</v>
      </c>
      <c r="F1614" s="20" t="s">
        <v>1771</v>
      </c>
      <c r="G1614" s="20" t="s">
        <v>261</v>
      </c>
      <c r="H1614" s="20" t="s">
        <v>261</v>
      </c>
      <c r="I1614" s="40" t="s">
        <v>257</v>
      </c>
    </row>
    <row r="1615" spans="1:9" ht="24.75" customHeight="1" x14ac:dyDescent="0.15">
      <c r="C1615" s="263"/>
      <c r="D1615" s="117" t="s">
        <v>988</v>
      </c>
      <c r="E1615" s="115" t="s">
        <v>484</v>
      </c>
      <c r="G1615" s="40" t="s">
        <v>756</v>
      </c>
      <c r="I1615" s="40">
        <f>DCOUNT(自動集計シートその１!$A$3:$G$1003,自動集計シートその１!$G$3,C1614:H1615)</f>
        <v>0</v>
      </c>
    </row>
    <row r="1616" spans="1:9" ht="24.75" customHeight="1" x14ac:dyDescent="0.15">
      <c r="C1616" s="263" t="s">
        <v>1766</v>
      </c>
      <c r="D1616" s="20" t="s">
        <v>1768</v>
      </c>
      <c r="E1616" s="20" t="s">
        <v>1771</v>
      </c>
      <c r="F1616" s="20" t="s">
        <v>1771</v>
      </c>
      <c r="G1616" s="20" t="s">
        <v>261</v>
      </c>
      <c r="H1616" s="20" t="s">
        <v>261</v>
      </c>
      <c r="I1616" s="40" t="s">
        <v>257</v>
      </c>
    </row>
    <row r="1617" spans="1:9" ht="24.75" customHeight="1" x14ac:dyDescent="0.15">
      <c r="C1617" s="263"/>
      <c r="D1617" s="117" t="s">
        <v>989</v>
      </c>
      <c r="E1617" s="115" t="s">
        <v>484</v>
      </c>
      <c r="G1617" s="40" t="s">
        <v>756</v>
      </c>
      <c r="I1617" s="40">
        <f>DCOUNT(自動集計シートその１!$A$3:$G$1003,自動集計シートその１!$G$3,C1616:H1617)</f>
        <v>0</v>
      </c>
    </row>
    <row r="1618" spans="1:9" ht="24.75" customHeight="1" x14ac:dyDescent="0.15">
      <c r="C1618" s="263" t="s">
        <v>1766</v>
      </c>
      <c r="D1618" s="20" t="s">
        <v>1768</v>
      </c>
      <c r="E1618" s="20" t="s">
        <v>1771</v>
      </c>
      <c r="F1618" s="20" t="s">
        <v>1771</v>
      </c>
      <c r="G1618" s="20" t="s">
        <v>261</v>
      </c>
      <c r="H1618" s="20" t="s">
        <v>261</v>
      </c>
      <c r="I1618" s="40" t="s">
        <v>257</v>
      </c>
    </row>
    <row r="1619" spans="1:9" ht="24.75" customHeight="1" x14ac:dyDescent="0.15">
      <c r="C1619" s="263"/>
      <c r="D1619" s="117" t="s">
        <v>990</v>
      </c>
      <c r="E1619" s="115" t="s">
        <v>484</v>
      </c>
      <c r="G1619" s="40" t="s">
        <v>756</v>
      </c>
      <c r="I1619" s="40">
        <f>DCOUNT(自動集計シートその１!$A$3:$G$1003,自動集計シートその１!$G$3,C1618:H1619)</f>
        <v>0</v>
      </c>
    </row>
    <row r="1620" spans="1:9" ht="24.75" customHeight="1" x14ac:dyDescent="0.15">
      <c r="C1620" s="263" t="s">
        <v>1766</v>
      </c>
      <c r="D1620" s="20" t="s">
        <v>1768</v>
      </c>
      <c r="E1620" s="20" t="s">
        <v>1771</v>
      </c>
      <c r="F1620" s="20" t="s">
        <v>1771</v>
      </c>
      <c r="G1620" s="20" t="s">
        <v>261</v>
      </c>
      <c r="H1620" s="20" t="s">
        <v>261</v>
      </c>
      <c r="I1620" s="40" t="s">
        <v>257</v>
      </c>
    </row>
    <row r="1621" spans="1:9" ht="24.75" customHeight="1" x14ac:dyDescent="0.15">
      <c r="C1621" s="263"/>
      <c r="D1621" s="117" t="s">
        <v>991</v>
      </c>
      <c r="E1621" s="115" t="s">
        <v>484</v>
      </c>
      <c r="G1621" s="40" t="s">
        <v>756</v>
      </c>
      <c r="I1621" s="40">
        <f>DCOUNT(自動集計シートその１!$A$3:$G$1003,自動集計シートその１!$G$3,C1620:H1621)</f>
        <v>0</v>
      </c>
    </row>
    <row r="1622" spans="1:9" ht="24.75" customHeight="1" x14ac:dyDescent="0.15">
      <c r="C1622" s="263" t="s">
        <v>1766</v>
      </c>
      <c r="D1622" s="20" t="s">
        <v>1768</v>
      </c>
      <c r="E1622" s="20" t="s">
        <v>1771</v>
      </c>
      <c r="F1622" s="20" t="s">
        <v>1771</v>
      </c>
      <c r="G1622" s="20" t="s">
        <v>261</v>
      </c>
      <c r="H1622" s="20" t="s">
        <v>261</v>
      </c>
      <c r="I1622" s="40" t="s">
        <v>257</v>
      </c>
    </row>
    <row r="1623" spans="1:9" ht="24.75" customHeight="1" x14ac:dyDescent="0.15">
      <c r="C1623" s="263"/>
      <c r="D1623" s="227" t="s">
        <v>1319</v>
      </c>
      <c r="E1623" s="115" t="s">
        <v>460</v>
      </c>
      <c r="G1623" s="40" t="s">
        <v>756</v>
      </c>
      <c r="I1623" s="40">
        <f>DCOUNT(自動集計シートその１!$A$3:$G$1003,自動集計シートその１!$G$3,C1622:H1623)</f>
        <v>0</v>
      </c>
    </row>
    <row r="1624" spans="1:9" ht="24.75" customHeight="1" x14ac:dyDescent="0.15">
      <c r="C1624" s="263" t="s">
        <v>1766</v>
      </c>
      <c r="D1624" s="20" t="s">
        <v>1768</v>
      </c>
      <c r="E1624" s="20" t="s">
        <v>1771</v>
      </c>
      <c r="F1624" s="20" t="s">
        <v>1771</v>
      </c>
      <c r="G1624" s="20" t="s">
        <v>261</v>
      </c>
      <c r="H1624" s="20" t="s">
        <v>261</v>
      </c>
      <c r="I1624" s="40" t="s">
        <v>257</v>
      </c>
    </row>
    <row r="1625" spans="1:9" ht="24.75" customHeight="1" x14ac:dyDescent="0.15">
      <c r="C1625" s="263"/>
      <c r="D1625" s="227" t="s">
        <v>1320</v>
      </c>
      <c r="E1625" s="115" t="s">
        <v>460</v>
      </c>
      <c r="G1625" s="40" t="s">
        <v>756</v>
      </c>
      <c r="I1625" s="40">
        <f>DCOUNT(自動集計シートその１!$A$3:$G$1003,自動集計シートその１!$G$3,C1624:H1625)</f>
        <v>0</v>
      </c>
    </row>
    <row r="1626" spans="1:9" ht="24.75" customHeight="1" x14ac:dyDescent="0.15">
      <c r="C1626" s="263" t="s">
        <v>1766</v>
      </c>
      <c r="D1626" s="20" t="s">
        <v>1768</v>
      </c>
      <c r="E1626" s="20" t="s">
        <v>1771</v>
      </c>
      <c r="F1626" s="20" t="s">
        <v>1771</v>
      </c>
      <c r="G1626" s="20" t="s">
        <v>261</v>
      </c>
      <c r="H1626" s="20" t="s">
        <v>261</v>
      </c>
      <c r="I1626" s="40" t="s">
        <v>257</v>
      </c>
    </row>
    <row r="1627" spans="1:9" ht="24.75" customHeight="1" x14ac:dyDescent="0.15">
      <c r="C1627" s="263"/>
      <c r="D1627" s="227" t="s">
        <v>1321</v>
      </c>
      <c r="E1627" s="115" t="s">
        <v>460</v>
      </c>
      <c r="G1627" s="40" t="s">
        <v>756</v>
      </c>
      <c r="I1627" s="40">
        <f>DCOUNT(自動集計シートその１!$A$3:$G$1003,自動集計シートその１!$G$3,C1626:H1627)</f>
        <v>0</v>
      </c>
    </row>
    <row r="1628" spans="1:9" ht="24.75" customHeight="1" x14ac:dyDescent="0.15">
      <c r="C1628" s="263" t="s">
        <v>1766</v>
      </c>
      <c r="D1628" s="20" t="s">
        <v>1768</v>
      </c>
      <c r="E1628" s="20" t="s">
        <v>1771</v>
      </c>
      <c r="F1628" s="20" t="s">
        <v>1771</v>
      </c>
      <c r="G1628" s="20" t="s">
        <v>261</v>
      </c>
      <c r="H1628" s="20" t="s">
        <v>261</v>
      </c>
      <c r="I1628" s="40" t="s">
        <v>257</v>
      </c>
    </row>
    <row r="1629" spans="1:9" ht="24.75" customHeight="1" x14ac:dyDescent="0.15">
      <c r="C1629" s="263"/>
      <c r="D1629" s="227" t="s">
        <v>1322</v>
      </c>
      <c r="E1629" s="115" t="s">
        <v>460</v>
      </c>
      <c r="G1629" s="40" t="s">
        <v>756</v>
      </c>
      <c r="I1629" s="40">
        <f>DCOUNT(自動集計シートその１!$A$3:$G$1003,自動集計シートその１!$G$3,C1628:H1629)</f>
        <v>0</v>
      </c>
    </row>
    <row r="1630" spans="1:9" ht="24.75" customHeight="1" x14ac:dyDescent="0.15">
      <c r="A1630" s="114"/>
      <c r="C1630" s="263" t="s">
        <v>1766</v>
      </c>
      <c r="D1630" s="20" t="s">
        <v>1768</v>
      </c>
      <c r="E1630" s="20" t="s">
        <v>1771</v>
      </c>
      <c r="F1630" s="20" t="s">
        <v>1771</v>
      </c>
      <c r="G1630" s="20" t="s">
        <v>261</v>
      </c>
      <c r="H1630" s="20" t="s">
        <v>261</v>
      </c>
      <c r="I1630" s="40" t="s">
        <v>257</v>
      </c>
    </row>
    <row r="1631" spans="1:9" ht="24.75" customHeight="1" x14ac:dyDescent="0.15">
      <c r="A1631" s="114"/>
      <c r="C1631" s="263"/>
      <c r="D1631" s="227" t="s">
        <v>1314</v>
      </c>
      <c r="E1631" s="115" t="s">
        <v>460</v>
      </c>
      <c r="G1631" s="40" t="s">
        <v>756</v>
      </c>
      <c r="I1631" s="40">
        <f>DCOUNT(自動集計シートその１!$A$3:$G$1003,自動集計シートその１!$G$3,C1630:H1631)</f>
        <v>0</v>
      </c>
    </row>
    <row r="1632" spans="1:9" ht="24.75" customHeight="1" x14ac:dyDescent="0.15">
      <c r="A1632" s="114"/>
      <c r="C1632" s="263" t="s">
        <v>1766</v>
      </c>
      <c r="D1632" s="20" t="s">
        <v>1768</v>
      </c>
      <c r="E1632" s="20" t="s">
        <v>1771</v>
      </c>
      <c r="F1632" s="20" t="s">
        <v>1771</v>
      </c>
      <c r="G1632" s="20" t="s">
        <v>261</v>
      </c>
      <c r="H1632" s="20" t="s">
        <v>261</v>
      </c>
      <c r="I1632" s="40" t="s">
        <v>257</v>
      </c>
    </row>
    <row r="1633" spans="1:9" ht="24.75" customHeight="1" x14ac:dyDescent="0.15">
      <c r="A1633" s="114"/>
      <c r="C1633" s="263"/>
      <c r="D1633" s="227" t="s">
        <v>1305</v>
      </c>
      <c r="E1633" s="115" t="s">
        <v>460</v>
      </c>
      <c r="G1633" s="40" t="s">
        <v>756</v>
      </c>
      <c r="I1633" s="40">
        <f>DCOUNT(自動集計シートその１!$A$3:$G$1003,自動集計シートその１!$G$3,C1632:H1633)</f>
        <v>0</v>
      </c>
    </row>
    <row r="1634" spans="1:9" ht="24.75" customHeight="1" x14ac:dyDescent="0.15">
      <c r="A1634" s="114"/>
      <c r="C1634" s="263" t="s">
        <v>1766</v>
      </c>
      <c r="D1634" s="20" t="s">
        <v>1768</v>
      </c>
      <c r="E1634" s="20" t="s">
        <v>1771</v>
      </c>
      <c r="F1634" s="20" t="s">
        <v>1771</v>
      </c>
      <c r="G1634" s="20" t="s">
        <v>261</v>
      </c>
      <c r="H1634" s="20" t="s">
        <v>261</v>
      </c>
      <c r="I1634" s="40" t="s">
        <v>257</v>
      </c>
    </row>
    <row r="1635" spans="1:9" ht="24.75" customHeight="1" x14ac:dyDescent="0.15">
      <c r="A1635" s="114"/>
      <c r="C1635" s="263"/>
      <c r="D1635" s="227" t="s">
        <v>1306</v>
      </c>
      <c r="E1635" s="115" t="s">
        <v>460</v>
      </c>
      <c r="G1635" s="40" t="s">
        <v>756</v>
      </c>
      <c r="I1635" s="40">
        <f>DCOUNT(自動集計シートその１!$A$3:$G$1003,自動集計シートその１!$G$3,C1634:H1635)</f>
        <v>0</v>
      </c>
    </row>
    <row r="1636" spans="1:9" ht="24.75" customHeight="1" x14ac:dyDescent="0.15">
      <c r="A1636" s="114"/>
      <c r="C1636" s="263" t="s">
        <v>1766</v>
      </c>
      <c r="D1636" s="20" t="s">
        <v>1768</v>
      </c>
      <c r="E1636" s="20" t="s">
        <v>1771</v>
      </c>
      <c r="F1636" s="20" t="s">
        <v>1771</v>
      </c>
      <c r="G1636" s="20" t="s">
        <v>261</v>
      </c>
      <c r="H1636" s="20" t="s">
        <v>261</v>
      </c>
      <c r="I1636" s="40" t="s">
        <v>257</v>
      </c>
    </row>
    <row r="1637" spans="1:9" ht="24.75" customHeight="1" x14ac:dyDescent="0.15">
      <c r="A1637" s="114"/>
      <c r="C1637" s="263"/>
      <c r="D1637" s="227" t="s">
        <v>1307</v>
      </c>
      <c r="E1637" s="115" t="s">
        <v>460</v>
      </c>
      <c r="G1637" s="40" t="s">
        <v>756</v>
      </c>
      <c r="I1637" s="40">
        <f>DCOUNT(自動集計シートその１!$A$3:$G$1003,自動集計シートその１!$G$3,C1636:H1637)</f>
        <v>0</v>
      </c>
    </row>
    <row r="1638" spans="1:9" ht="24.75" customHeight="1" x14ac:dyDescent="0.15">
      <c r="A1638" s="114"/>
      <c r="C1638" s="263" t="s">
        <v>1766</v>
      </c>
      <c r="D1638" s="20" t="s">
        <v>1768</v>
      </c>
      <c r="E1638" s="20" t="s">
        <v>1771</v>
      </c>
      <c r="F1638" s="20" t="s">
        <v>1771</v>
      </c>
      <c r="G1638" s="20" t="s">
        <v>261</v>
      </c>
      <c r="H1638" s="20" t="s">
        <v>261</v>
      </c>
      <c r="I1638" s="40" t="s">
        <v>257</v>
      </c>
    </row>
    <row r="1639" spans="1:9" ht="24.75" customHeight="1" x14ac:dyDescent="0.15">
      <c r="A1639" s="114"/>
      <c r="C1639" s="263"/>
      <c r="D1639" s="227" t="s">
        <v>1308</v>
      </c>
      <c r="E1639" s="115" t="s">
        <v>460</v>
      </c>
      <c r="G1639" s="40" t="s">
        <v>756</v>
      </c>
      <c r="I1639" s="40">
        <f>DCOUNT(自動集計シートその１!$A$3:$G$1003,自動集計シートその１!$G$3,C1638:H1639)</f>
        <v>0</v>
      </c>
    </row>
    <row r="1640" spans="1:9" ht="24.75" customHeight="1" x14ac:dyDescent="0.15">
      <c r="A1640" s="114"/>
      <c r="C1640" s="263" t="s">
        <v>1766</v>
      </c>
      <c r="D1640" s="20" t="s">
        <v>1768</v>
      </c>
      <c r="E1640" s="20" t="s">
        <v>1771</v>
      </c>
      <c r="F1640" s="20" t="s">
        <v>1771</v>
      </c>
      <c r="G1640" s="20" t="s">
        <v>261</v>
      </c>
      <c r="H1640" s="20" t="s">
        <v>261</v>
      </c>
      <c r="I1640" s="40" t="s">
        <v>257</v>
      </c>
    </row>
    <row r="1641" spans="1:9" ht="24.75" customHeight="1" x14ac:dyDescent="0.15">
      <c r="A1641" s="114"/>
      <c r="C1641" s="263"/>
      <c r="D1641" s="227" t="s">
        <v>1309</v>
      </c>
      <c r="E1641" s="115" t="s">
        <v>460</v>
      </c>
      <c r="G1641" s="40" t="s">
        <v>756</v>
      </c>
      <c r="I1641" s="40">
        <f>DCOUNT(自動集計シートその１!$A$3:$G$1003,自動集計シートその１!$G$3,C1640:H1641)</f>
        <v>0</v>
      </c>
    </row>
    <row r="1642" spans="1:9" ht="24.75" customHeight="1" x14ac:dyDescent="0.15">
      <c r="C1642" s="263" t="s">
        <v>1766</v>
      </c>
      <c r="D1642" s="20" t="s">
        <v>1768</v>
      </c>
      <c r="E1642" s="20" t="s">
        <v>1771</v>
      </c>
      <c r="F1642" s="20" t="s">
        <v>1771</v>
      </c>
      <c r="G1642" s="20" t="s">
        <v>261</v>
      </c>
      <c r="H1642" s="20" t="s">
        <v>261</v>
      </c>
      <c r="I1642" s="40" t="s">
        <v>257</v>
      </c>
    </row>
    <row r="1643" spans="1:9" ht="24.75" customHeight="1" x14ac:dyDescent="0.15">
      <c r="C1643" s="263"/>
      <c r="D1643" s="227" t="s">
        <v>1310</v>
      </c>
      <c r="E1643" s="115" t="s">
        <v>460</v>
      </c>
      <c r="G1643" s="40" t="s">
        <v>756</v>
      </c>
      <c r="I1643" s="40">
        <f>DCOUNT(自動集計シートその１!$A$3:$G$1003,自動集計シートその１!$G$3,C1642:H1643)</f>
        <v>0</v>
      </c>
    </row>
    <row r="1644" spans="1:9" ht="24.75" customHeight="1" x14ac:dyDescent="0.15">
      <c r="C1644" s="263" t="s">
        <v>1766</v>
      </c>
      <c r="D1644" s="20" t="s">
        <v>1768</v>
      </c>
      <c r="E1644" s="20" t="s">
        <v>1771</v>
      </c>
      <c r="F1644" s="20" t="s">
        <v>1771</v>
      </c>
      <c r="G1644" s="20" t="s">
        <v>261</v>
      </c>
      <c r="H1644" s="20" t="s">
        <v>261</v>
      </c>
      <c r="I1644" s="40" t="s">
        <v>257</v>
      </c>
    </row>
    <row r="1645" spans="1:9" ht="24.75" customHeight="1" x14ac:dyDescent="0.15">
      <c r="C1645" s="263"/>
      <c r="D1645" s="227" t="s">
        <v>1311</v>
      </c>
      <c r="E1645" s="115" t="s">
        <v>460</v>
      </c>
      <c r="G1645" s="40" t="s">
        <v>756</v>
      </c>
      <c r="I1645" s="40">
        <f>DCOUNT(自動集計シートその１!$A$3:$G$1003,自動集計シートその１!$G$3,C1644:H1645)</f>
        <v>0</v>
      </c>
    </row>
    <row r="1646" spans="1:9" ht="24.75" customHeight="1" x14ac:dyDescent="0.15">
      <c r="C1646" s="263" t="s">
        <v>1766</v>
      </c>
      <c r="D1646" s="20" t="s">
        <v>1768</v>
      </c>
      <c r="E1646" s="20" t="s">
        <v>1771</v>
      </c>
      <c r="F1646" s="20" t="s">
        <v>1771</v>
      </c>
      <c r="G1646" s="20" t="s">
        <v>261</v>
      </c>
      <c r="H1646" s="20" t="s">
        <v>261</v>
      </c>
      <c r="I1646" s="40" t="s">
        <v>257</v>
      </c>
    </row>
    <row r="1647" spans="1:9" ht="24.75" customHeight="1" x14ac:dyDescent="0.15">
      <c r="C1647" s="263"/>
      <c r="D1647" s="227" t="s">
        <v>1323</v>
      </c>
      <c r="E1647" s="115" t="s">
        <v>460</v>
      </c>
      <c r="G1647" s="40" t="s">
        <v>756</v>
      </c>
      <c r="I1647" s="40">
        <f>DCOUNT(自動集計シートその１!$A$3:$G$1003,自動集計シートその１!$G$3,C1646:H1647)</f>
        <v>0</v>
      </c>
    </row>
    <row r="1648" spans="1:9" ht="24.75" customHeight="1" x14ac:dyDescent="0.15">
      <c r="C1648" s="263" t="s">
        <v>1766</v>
      </c>
      <c r="D1648" s="20" t="s">
        <v>1768</v>
      </c>
      <c r="E1648" s="20" t="s">
        <v>1771</v>
      </c>
      <c r="F1648" s="20" t="s">
        <v>1771</v>
      </c>
      <c r="G1648" s="20" t="s">
        <v>261</v>
      </c>
      <c r="H1648" s="20" t="s">
        <v>261</v>
      </c>
      <c r="I1648" s="40" t="s">
        <v>257</v>
      </c>
    </row>
    <row r="1649" spans="1:9" ht="24.75" customHeight="1" x14ac:dyDescent="0.15">
      <c r="C1649" s="263"/>
      <c r="D1649" s="227" t="s">
        <v>1324</v>
      </c>
      <c r="E1649" s="115" t="s">
        <v>460</v>
      </c>
      <c r="G1649" s="40" t="s">
        <v>756</v>
      </c>
      <c r="I1649" s="40">
        <f>DCOUNT(自動集計シートその１!$A$3:$G$1003,自動集計シートその１!$G$3,C1648:H1649)</f>
        <v>0</v>
      </c>
    </row>
    <row r="1650" spans="1:9" ht="24.75" customHeight="1" x14ac:dyDescent="0.15">
      <c r="C1650" s="263" t="s">
        <v>1766</v>
      </c>
      <c r="D1650" s="20" t="s">
        <v>1768</v>
      </c>
      <c r="E1650" s="20" t="s">
        <v>1771</v>
      </c>
      <c r="F1650" s="20" t="s">
        <v>1771</v>
      </c>
      <c r="G1650" s="20" t="s">
        <v>261</v>
      </c>
      <c r="H1650" s="20" t="s">
        <v>261</v>
      </c>
      <c r="I1650" s="40" t="s">
        <v>257</v>
      </c>
    </row>
    <row r="1651" spans="1:9" ht="24.75" customHeight="1" x14ac:dyDescent="0.15">
      <c r="C1651" s="263"/>
      <c r="D1651" s="227" t="s">
        <v>1442</v>
      </c>
      <c r="E1651" s="115" t="s">
        <v>460</v>
      </c>
      <c r="G1651" s="40" t="s">
        <v>756</v>
      </c>
      <c r="I1651" s="40">
        <f>DCOUNT(自動集計シートその１!$A$3:$G$1003,自動集計シートその１!$G$3,C1650:H1651)</f>
        <v>0</v>
      </c>
    </row>
    <row r="1652" spans="1:9" ht="24.75" customHeight="1" x14ac:dyDescent="0.15">
      <c r="C1652" s="263" t="s">
        <v>1766</v>
      </c>
      <c r="D1652" s="20" t="s">
        <v>1768</v>
      </c>
      <c r="E1652" s="20" t="s">
        <v>1771</v>
      </c>
      <c r="F1652" s="20" t="s">
        <v>1771</v>
      </c>
      <c r="G1652" s="20" t="s">
        <v>261</v>
      </c>
      <c r="H1652" s="20" t="s">
        <v>261</v>
      </c>
      <c r="I1652" s="40" t="s">
        <v>257</v>
      </c>
    </row>
    <row r="1653" spans="1:9" ht="24.75" customHeight="1" x14ac:dyDescent="0.15">
      <c r="C1653" s="263"/>
      <c r="D1653" s="227" t="s">
        <v>1443</v>
      </c>
      <c r="E1653" s="115" t="s">
        <v>460</v>
      </c>
      <c r="G1653" s="40" t="s">
        <v>756</v>
      </c>
      <c r="I1653" s="40">
        <f>DCOUNT(自動集計シートその１!$A$3:$G$1003,自動集計シートその１!$G$3,C1652:H1653)</f>
        <v>0</v>
      </c>
    </row>
    <row r="1654" spans="1:9" ht="24.75" customHeight="1" x14ac:dyDescent="0.15">
      <c r="C1654" s="263" t="s">
        <v>1766</v>
      </c>
      <c r="D1654" s="20" t="s">
        <v>1768</v>
      </c>
      <c r="E1654" s="20" t="s">
        <v>1771</v>
      </c>
      <c r="F1654" s="20" t="s">
        <v>1771</v>
      </c>
      <c r="G1654" s="20" t="s">
        <v>261</v>
      </c>
      <c r="H1654" s="20" t="s">
        <v>261</v>
      </c>
      <c r="I1654" s="40" t="s">
        <v>257</v>
      </c>
    </row>
    <row r="1655" spans="1:9" ht="24.75" customHeight="1" x14ac:dyDescent="0.15">
      <c r="C1655" s="226" t="s">
        <v>1746</v>
      </c>
      <c r="D1655" s="264" t="s">
        <v>964</v>
      </c>
      <c r="E1655" s="115" t="s">
        <v>1672</v>
      </c>
      <c r="G1655" s="40" t="s">
        <v>757</v>
      </c>
      <c r="I1655" s="40">
        <f>DCOUNT(自動集計シートその１!$A$3:$G$1003,自動集計シートその１!$G$3,C1654:H1655)</f>
        <v>0</v>
      </c>
    </row>
    <row r="1656" spans="1:9" ht="24.75" customHeight="1" x14ac:dyDescent="0.15">
      <c r="A1656" s="230"/>
      <c r="C1656" s="263" t="s">
        <v>1766</v>
      </c>
      <c r="D1656" s="20" t="s">
        <v>1768</v>
      </c>
      <c r="E1656" s="20" t="s">
        <v>1771</v>
      </c>
      <c r="F1656" s="20" t="s">
        <v>1771</v>
      </c>
      <c r="G1656" s="20" t="s">
        <v>261</v>
      </c>
      <c r="H1656" s="20" t="s">
        <v>261</v>
      </c>
      <c r="I1656" s="40" t="s">
        <v>257</v>
      </c>
    </row>
    <row r="1657" spans="1:9" ht="24.75" customHeight="1" x14ac:dyDescent="0.15">
      <c r="C1657" s="226" t="s">
        <v>1745</v>
      </c>
      <c r="D1657" s="264" t="s">
        <v>968</v>
      </c>
      <c r="E1657" s="115" t="s">
        <v>1672</v>
      </c>
      <c r="G1657" s="40" t="s">
        <v>3</v>
      </c>
      <c r="I1657" s="40">
        <f>DCOUNT(自動集計シートその１!$A$3:$G$1003,自動集計シートその１!$G$3,C1656:H1657)</f>
        <v>0</v>
      </c>
    </row>
    <row r="1658" spans="1:9" ht="24.75" customHeight="1" x14ac:dyDescent="0.15">
      <c r="C1658" s="263" t="s">
        <v>1766</v>
      </c>
      <c r="D1658" s="20" t="s">
        <v>1768</v>
      </c>
      <c r="E1658" s="20" t="s">
        <v>1771</v>
      </c>
      <c r="F1658" s="20" t="s">
        <v>1771</v>
      </c>
      <c r="G1658" s="20" t="s">
        <v>261</v>
      </c>
      <c r="H1658" s="20" t="s">
        <v>261</v>
      </c>
      <c r="I1658" s="40" t="s">
        <v>257</v>
      </c>
    </row>
    <row r="1659" spans="1:9" ht="24.75" customHeight="1" x14ac:dyDescent="0.15">
      <c r="C1659" s="226" t="s">
        <v>1745</v>
      </c>
      <c r="D1659" s="264" t="s">
        <v>1301</v>
      </c>
      <c r="E1659" s="115" t="s">
        <v>1672</v>
      </c>
      <c r="G1659" s="40" t="s">
        <v>3</v>
      </c>
      <c r="I1659" s="40">
        <f>DCOUNT(自動集計シートその１!$A$3:$G$1003,自動集計シートその１!$G$3,C1658:H1659)</f>
        <v>0</v>
      </c>
    </row>
    <row r="1660" spans="1:9" ht="24.75" customHeight="1" x14ac:dyDescent="0.15">
      <c r="C1660" s="263" t="s">
        <v>1766</v>
      </c>
      <c r="D1660" s="20" t="s">
        <v>1768</v>
      </c>
      <c r="E1660" s="20" t="s">
        <v>1771</v>
      </c>
      <c r="F1660" s="20" t="s">
        <v>1771</v>
      </c>
      <c r="G1660" s="20" t="s">
        <v>261</v>
      </c>
      <c r="H1660" s="20" t="s">
        <v>261</v>
      </c>
      <c r="I1660" s="40" t="s">
        <v>257</v>
      </c>
    </row>
    <row r="1661" spans="1:9" ht="24.75" customHeight="1" x14ac:dyDescent="0.15">
      <c r="A1661" s="236" t="s">
        <v>1325</v>
      </c>
      <c r="B1661" s="114" t="s">
        <v>201</v>
      </c>
      <c r="C1661" s="263"/>
      <c r="D1661" s="227" t="s">
        <v>1326</v>
      </c>
      <c r="E1661" s="115" t="s">
        <v>460</v>
      </c>
      <c r="G1661" s="40" t="s">
        <v>756</v>
      </c>
      <c r="I1661" s="40">
        <f>DCOUNT(自動集計シートその１!$A$3:$G$1003,自動集計シートその１!$G$3,C1660:H1661)</f>
        <v>0</v>
      </c>
    </row>
    <row r="1662" spans="1:9" ht="24.75" customHeight="1" x14ac:dyDescent="0.15">
      <c r="C1662" s="263" t="s">
        <v>1766</v>
      </c>
      <c r="D1662" s="20" t="s">
        <v>1768</v>
      </c>
      <c r="E1662" s="20" t="s">
        <v>1771</v>
      </c>
      <c r="F1662" s="20" t="s">
        <v>1771</v>
      </c>
      <c r="G1662" s="20" t="s">
        <v>261</v>
      </c>
      <c r="H1662" s="20" t="s">
        <v>261</v>
      </c>
      <c r="I1662" s="40" t="s">
        <v>257</v>
      </c>
    </row>
    <row r="1663" spans="1:9" ht="24.75" customHeight="1" x14ac:dyDescent="0.15">
      <c r="C1663" s="263"/>
      <c r="D1663" s="227" t="s">
        <v>1327</v>
      </c>
      <c r="E1663" s="115" t="s">
        <v>460</v>
      </c>
      <c r="G1663" s="40" t="s">
        <v>756</v>
      </c>
      <c r="I1663" s="40">
        <f>DCOUNT(自動集計シートその１!$A$3:$G$1003,自動集計シートその１!$G$3,C1662:H1663)</f>
        <v>0</v>
      </c>
    </row>
    <row r="1664" spans="1:9" ht="24.75" customHeight="1" x14ac:dyDescent="0.15">
      <c r="C1664" s="263" t="s">
        <v>1766</v>
      </c>
      <c r="D1664" s="20" t="s">
        <v>1768</v>
      </c>
      <c r="E1664" s="20" t="s">
        <v>1771</v>
      </c>
      <c r="F1664" s="20" t="s">
        <v>1771</v>
      </c>
      <c r="G1664" s="20" t="s">
        <v>261</v>
      </c>
      <c r="H1664" s="20" t="s">
        <v>261</v>
      </c>
      <c r="I1664" s="40" t="s">
        <v>257</v>
      </c>
    </row>
    <row r="1665" spans="1:9" ht="24.75" customHeight="1" x14ac:dyDescent="0.15">
      <c r="C1665" s="263"/>
      <c r="D1665" s="227" t="s">
        <v>1328</v>
      </c>
      <c r="E1665" s="115" t="s">
        <v>460</v>
      </c>
      <c r="G1665" s="40" t="s">
        <v>756</v>
      </c>
      <c r="I1665" s="40">
        <f>DCOUNT(自動集計シートその１!$A$3:$G$1003,自動集計シートその１!$G$3,C1664:H1665)</f>
        <v>0</v>
      </c>
    </row>
    <row r="1666" spans="1:9" ht="24.75" customHeight="1" x14ac:dyDescent="0.15">
      <c r="C1666" s="263" t="s">
        <v>1766</v>
      </c>
      <c r="D1666" s="20" t="s">
        <v>1768</v>
      </c>
      <c r="E1666" s="20" t="s">
        <v>1771</v>
      </c>
      <c r="F1666" s="20" t="s">
        <v>1771</v>
      </c>
      <c r="G1666" s="20" t="s">
        <v>261</v>
      </c>
      <c r="H1666" s="20" t="s">
        <v>261</v>
      </c>
      <c r="I1666" s="40" t="s">
        <v>257</v>
      </c>
    </row>
    <row r="1667" spans="1:9" ht="24.75" customHeight="1" x14ac:dyDescent="0.15">
      <c r="C1667" s="263"/>
      <c r="D1667" s="227" t="s">
        <v>1329</v>
      </c>
      <c r="E1667" s="115" t="s">
        <v>460</v>
      </c>
      <c r="G1667" s="40" t="s">
        <v>756</v>
      </c>
      <c r="I1667" s="40">
        <f>DCOUNT(自動集計シートその１!$A$3:$G$1003,自動集計シートその１!$G$3,C1666:H1667)</f>
        <v>0</v>
      </c>
    </row>
    <row r="1668" spans="1:9" ht="24.75" customHeight="1" x14ac:dyDescent="0.15">
      <c r="A1668" s="236" t="s">
        <v>1565</v>
      </c>
      <c r="B1668" s="114" t="s">
        <v>201</v>
      </c>
      <c r="C1668" s="263" t="s">
        <v>1766</v>
      </c>
      <c r="D1668" s="20" t="s">
        <v>1768</v>
      </c>
      <c r="E1668" s="20" t="s">
        <v>1771</v>
      </c>
      <c r="F1668" s="20" t="s">
        <v>1771</v>
      </c>
      <c r="G1668" s="20" t="s">
        <v>261</v>
      </c>
      <c r="H1668" s="20" t="s">
        <v>261</v>
      </c>
      <c r="I1668" s="40" t="s">
        <v>257</v>
      </c>
    </row>
    <row r="1669" spans="1:9" ht="24.75" customHeight="1" x14ac:dyDescent="0.15">
      <c r="A1669" s="115" t="s">
        <v>58</v>
      </c>
      <c r="C1669" s="263"/>
      <c r="D1669" s="264" t="s">
        <v>1559</v>
      </c>
      <c r="E1669" s="115" t="s">
        <v>460</v>
      </c>
      <c r="G1669" s="40" t="s">
        <v>523</v>
      </c>
      <c r="I1669" s="40">
        <f>DCOUNT(自動集計シートその１!$A$3:$G$1003,自動集計シートその１!$G$3,C1668:H1669)</f>
        <v>0</v>
      </c>
    </row>
    <row r="1670" spans="1:9" ht="24.75" customHeight="1" x14ac:dyDescent="0.15">
      <c r="C1670" s="263" t="s">
        <v>1766</v>
      </c>
      <c r="D1670" s="20" t="s">
        <v>1768</v>
      </c>
      <c r="E1670" s="20" t="s">
        <v>1771</v>
      </c>
      <c r="F1670" s="20" t="s">
        <v>1771</v>
      </c>
      <c r="G1670" s="20" t="s">
        <v>261</v>
      </c>
      <c r="H1670" s="20" t="s">
        <v>261</v>
      </c>
      <c r="I1670" s="40" t="s">
        <v>257</v>
      </c>
    </row>
    <row r="1671" spans="1:9" ht="24.75" customHeight="1" x14ac:dyDescent="0.15">
      <c r="C1671" s="263"/>
      <c r="D1671" s="264" t="s">
        <v>1566</v>
      </c>
      <c r="E1671" s="115" t="s">
        <v>460</v>
      </c>
      <c r="G1671" s="40" t="s">
        <v>523</v>
      </c>
      <c r="I1671" s="40">
        <f>DCOUNT(自動集計シートその１!$A$3:$G$1003,自動集計シートその１!$G$3,C1670:H1671)</f>
        <v>0</v>
      </c>
    </row>
    <row r="1672" spans="1:9" ht="24.75" customHeight="1" x14ac:dyDescent="0.15">
      <c r="C1672" s="263" t="s">
        <v>1766</v>
      </c>
      <c r="D1672" s="20" t="s">
        <v>1768</v>
      </c>
      <c r="E1672" s="20" t="s">
        <v>1771</v>
      </c>
      <c r="F1672" s="20" t="s">
        <v>1771</v>
      </c>
      <c r="G1672" s="20" t="s">
        <v>261</v>
      </c>
      <c r="H1672" s="20" t="s">
        <v>261</v>
      </c>
      <c r="I1672" s="40" t="s">
        <v>257</v>
      </c>
    </row>
    <row r="1673" spans="1:9" ht="24.75" customHeight="1" x14ac:dyDescent="0.15">
      <c r="C1673" s="263"/>
      <c r="D1673" s="264" t="s">
        <v>1567</v>
      </c>
      <c r="E1673" s="115" t="s">
        <v>460</v>
      </c>
      <c r="G1673" s="40" t="s">
        <v>523</v>
      </c>
      <c r="I1673" s="40">
        <f>DCOUNT(自動集計シートその１!$A$3:$G$1003,自動集計シートその１!$G$3,C1672:H1673)</f>
        <v>0</v>
      </c>
    </row>
    <row r="1674" spans="1:9" ht="24.75" customHeight="1" x14ac:dyDescent="0.15">
      <c r="C1674" s="263" t="s">
        <v>1766</v>
      </c>
      <c r="D1674" s="20" t="s">
        <v>1768</v>
      </c>
      <c r="E1674" s="20" t="s">
        <v>1771</v>
      </c>
      <c r="F1674" s="20" t="s">
        <v>1771</v>
      </c>
      <c r="G1674" s="20" t="s">
        <v>261</v>
      </c>
      <c r="H1674" s="20" t="s">
        <v>261</v>
      </c>
      <c r="I1674" s="40" t="s">
        <v>257</v>
      </c>
    </row>
    <row r="1675" spans="1:9" ht="24.75" customHeight="1" x14ac:dyDescent="0.15">
      <c r="C1675" s="263"/>
      <c r="D1675" s="264" t="s">
        <v>1568</v>
      </c>
      <c r="E1675" s="115" t="s">
        <v>460</v>
      </c>
      <c r="G1675" s="40" t="s">
        <v>523</v>
      </c>
      <c r="I1675" s="40">
        <f>DCOUNT(自動集計シートその１!$A$3:$G$1003,自動集計シートその１!$G$3,C1674:H1675)</f>
        <v>0</v>
      </c>
    </row>
    <row r="1676" spans="1:9" ht="24.75" customHeight="1" x14ac:dyDescent="0.15">
      <c r="A1676" s="263"/>
      <c r="C1676" s="263" t="s">
        <v>1766</v>
      </c>
      <c r="D1676" s="20" t="s">
        <v>1768</v>
      </c>
      <c r="E1676" s="20" t="s">
        <v>1771</v>
      </c>
      <c r="F1676" s="20" t="s">
        <v>1771</v>
      </c>
      <c r="G1676" s="20" t="s">
        <v>261</v>
      </c>
      <c r="H1676" s="20" t="s">
        <v>261</v>
      </c>
      <c r="I1676" s="40" t="s">
        <v>257</v>
      </c>
    </row>
    <row r="1677" spans="1:9" ht="24.75" customHeight="1" x14ac:dyDescent="0.15">
      <c r="A1677" s="115"/>
      <c r="C1677" s="263"/>
      <c r="D1677" s="264" t="s">
        <v>1569</v>
      </c>
      <c r="E1677" s="115" t="s">
        <v>460</v>
      </c>
      <c r="G1677" s="40" t="s">
        <v>523</v>
      </c>
      <c r="I1677" s="40">
        <f>DCOUNT(自動集計シートその１!$A$3:$G$1003,自動集計シートその１!$G$3,C1676:H1677)</f>
        <v>0</v>
      </c>
    </row>
    <row r="1678" spans="1:9" ht="24.75" customHeight="1" x14ac:dyDescent="0.15">
      <c r="C1678" s="263" t="s">
        <v>1766</v>
      </c>
      <c r="D1678" s="20" t="s">
        <v>1768</v>
      </c>
      <c r="E1678" s="20" t="s">
        <v>1773</v>
      </c>
      <c r="F1678" s="20" t="s">
        <v>1771</v>
      </c>
      <c r="G1678" s="20" t="s">
        <v>261</v>
      </c>
      <c r="H1678" s="20" t="s">
        <v>261</v>
      </c>
      <c r="I1678" s="40" t="s">
        <v>257</v>
      </c>
    </row>
    <row r="1679" spans="1:9" ht="24.75" customHeight="1" x14ac:dyDescent="0.15">
      <c r="C1679" s="263"/>
      <c r="D1679" s="264" t="s">
        <v>1570</v>
      </c>
      <c r="E1679" s="115" t="s">
        <v>460</v>
      </c>
      <c r="G1679" s="40" t="s">
        <v>523</v>
      </c>
      <c r="I1679" s="40">
        <f>DCOUNT(自動集計シートその１!$A$3:$G$1003,自動集計シートその１!$G$3,C1678:H1679)</f>
        <v>0</v>
      </c>
    </row>
    <row r="1680" spans="1:9" ht="24.75" customHeight="1" x14ac:dyDescent="0.15">
      <c r="C1680" s="263" t="s">
        <v>1766</v>
      </c>
      <c r="D1680" s="20" t="s">
        <v>1768</v>
      </c>
      <c r="E1680" s="20" t="s">
        <v>1771</v>
      </c>
      <c r="F1680" s="20" t="s">
        <v>1773</v>
      </c>
      <c r="G1680" s="20" t="s">
        <v>261</v>
      </c>
      <c r="H1680" s="20" t="s">
        <v>261</v>
      </c>
      <c r="I1680" s="40" t="s">
        <v>257</v>
      </c>
    </row>
    <row r="1681" spans="1:9" ht="24.75" customHeight="1" x14ac:dyDescent="0.15">
      <c r="C1681" s="263"/>
      <c r="D1681" s="264" t="s">
        <v>1571</v>
      </c>
      <c r="E1681" s="115" t="s">
        <v>460</v>
      </c>
      <c r="G1681" s="40" t="s">
        <v>523</v>
      </c>
      <c r="I1681" s="40">
        <f>DCOUNT(自動集計シートその１!$A$3:$G$1003,自動集計シートその１!$G$3,C1680:H1681)</f>
        <v>0</v>
      </c>
    </row>
    <row r="1682" spans="1:9" ht="24.75" customHeight="1" x14ac:dyDescent="0.15">
      <c r="C1682" s="263" t="s">
        <v>1766</v>
      </c>
      <c r="D1682" s="20" t="s">
        <v>1768</v>
      </c>
      <c r="E1682" s="20" t="s">
        <v>1771</v>
      </c>
      <c r="F1682" s="20" t="s">
        <v>1771</v>
      </c>
      <c r="G1682" s="20" t="s">
        <v>261</v>
      </c>
      <c r="H1682" s="20" t="s">
        <v>261</v>
      </c>
      <c r="I1682" s="40" t="s">
        <v>257</v>
      </c>
    </row>
    <row r="1683" spans="1:9" ht="24.75" customHeight="1" x14ac:dyDescent="0.15">
      <c r="C1683" s="263"/>
      <c r="D1683" s="264" t="s">
        <v>1572</v>
      </c>
      <c r="E1683" s="115" t="s">
        <v>460</v>
      </c>
      <c r="G1683" s="40" t="s">
        <v>523</v>
      </c>
      <c r="I1683" s="40">
        <f>DCOUNT(自動集計シートその１!$A$3:$G$1003,自動集計シートその１!$G$3,C1682:H1683)</f>
        <v>0</v>
      </c>
    </row>
    <row r="1684" spans="1:9" ht="24.75" customHeight="1" x14ac:dyDescent="0.15">
      <c r="A1684" s="263"/>
      <c r="C1684" s="263" t="s">
        <v>1766</v>
      </c>
      <c r="D1684" s="20" t="s">
        <v>1768</v>
      </c>
      <c r="E1684" s="20" t="s">
        <v>1771</v>
      </c>
      <c r="F1684" s="20" t="s">
        <v>1771</v>
      </c>
      <c r="G1684" s="20" t="s">
        <v>261</v>
      </c>
      <c r="H1684" s="20" t="s">
        <v>261</v>
      </c>
      <c r="I1684" s="40" t="s">
        <v>257</v>
      </c>
    </row>
    <row r="1685" spans="1:9" ht="24.75" customHeight="1" x14ac:dyDescent="0.15">
      <c r="A1685" s="115"/>
      <c r="C1685" s="263"/>
      <c r="D1685" s="264" t="s">
        <v>1573</v>
      </c>
      <c r="E1685" s="115" t="s">
        <v>460</v>
      </c>
      <c r="G1685" s="40" t="s">
        <v>523</v>
      </c>
      <c r="I1685" s="40">
        <f>DCOUNT(自動集計シートその１!$A$3:$G$1003,自動集計シートその１!$G$3,C1684:H1685)</f>
        <v>0</v>
      </c>
    </row>
    <row r="1686" spans="1:9" ht="24.75" customHeight="1" x14ac:dyDescent="0.15">
      <c r="C1686" s="263" t="s">
        <v>1766</v>
      </c>
      <c r="D1686" s="20" t="s">
        <v>1768</v>
      </c>
      <c r="E1686" s="20" t="s">
        <v>1771</v>
      </c>
      <c r="F1686" s="20" t="s">
        <v>1771</v>
      </c>
      <c r="G1686" s="20" t="s">
        <v>261</v>
      </c>
      <c r="H1686" s="20" t="s">
        <v>261</v>
      </c>
      <c r="I1686" s="40" t="s">
        <v>257</v>
      </c>
    </row>
    <row r="1687" spans="1:9" ht="24.75" customHeight="1" x14ac:dyDescent="0.15">
      <c r="C1687" s="263"/>
      <c r="D1687" s="264" t="s">
        <v>1574</v>
      </c>
      <c r="E1687" s="115" t="s">
        <v>460</v>
      </c>
      <c r="G1687" s="40" t="s">
        <v>523</v>
      </c>
      <c r="I1687" s="40">
        <f>DCOUNT(自動集計シートその１!$A$3:$G$1003,自動集計シートその１!$G$3,C1686:H1687)</f>
        <v>0</v>
      </c>
    </row>
    <row r="1688" spans="1:9" ht="24.75" customHeight="1" x14ac:dyDescent="0.15">
      <c r="C1688" s="263" t="s">
        <v>1766</v>
      </c>
      <c r="D1688" s="20" t="s">
        <v>1768</v>
      </c>
      <c r="E1688" s="20" t="s">
        <v>1771</v>
      </c>
      <c r="F1688" s="20" t="s">
        <v>1771</v>
      </c>
      <c r="G1688" s="20" t="s">
        <v>261</v>
      </c>
      <c r="H1688" s="20" t="s">
        <v>261</v>
      </c>
      <c r="I1688" s="40" t="s">
        <v>257</v>
      </c>
    </row>
    <row r="1689" spans="1:9" ht="24.75" customHeight="1" x14ac:dyDescent="0.15">
      <c r="C1689" s="263"/>
      <c r="D1689" s="264" t="s">
        <v>1575</v>
      </c>
      <c r="E1689" s="115" t="s">
        <v>460</v>
      </c>
      <c r="G1689" s="40" t="s">
        <v>523</v>
      </c>
      <c r="I1689" s="40">
        <f>DCOUNT(自動集計シートその１!$A$3:$G$1003,自動集計シートその１!$G$3,C1688:H1689)</f>
        <v>0</v>
      </c>
    </row>
    <row r="1690" spans="1:9" ht="24.75" customHeight="1" x14ac:dyDescent="0.15">
      <c r="C1690" s="263" t="s">
        <v>1766</v>
      </c>
      <c r="D1690" s="20" t="s">
        <v>1768</v>
      </c>
      <c r="E1690" s="20" t="s">
        <v>1771</v>
      </c>
      <c r="F1690" s="20" t="s">
        <v>1771</v>
      </c>
      <c r="G1690" s="20" t="s">
        <v>261</v>
      </c>
      <c r="H1690" s="20" t="s">
        <v>261</v>
      </c>
      <c r="I1690" s="40" t="s">
        <v>257</v>
      </c>
    </row>
    <row r="1691" spans="1:9" ht="24.75" customHeight="1" x14ac:dyDescent="0.15">
      <c r="C1691" s="263"/>
      <c r="D1691" s="264" t="s">
        <v>1576</v>
      </c>
      <c r="E1691" s="115" t="s">
        <v>460</v>
      </c>
      <c r="G1691" s="40" t="s">
        <v>523</v>
      </c>
      <c r="I1691" s="40">
        <f>DCOUNT(自動集計シートその１!$A$3:$G$1003,自動集計シートその１!$G$3,C1690:H1691)</f>
        <v>0</v>
      </c>
    </row>
    <row r="1692" spans="1:9" ht="24.75" customHeight="1" x14ac:dyDescent="0.15">
      <c r="A1692" s="263"/>
      <c r="C1692" s="263" t="s">
        <v>1766</v>
      </c>
      <c r="D1692" s="20" t="s">
        <v>1768</v>
      </c>
      <c r="E1692" s="20" t="s">
        <v>1771</v>
      </c>
      <c r="F1692" s="20" t="s">
        <v>1771</v>
      </c>
      <c r="G1692" s="20" t="s">
        <v>261</v>
      </c>
      <c r="H1692" s="20" t="s">
        <v>261</v>
      </c>
      <c r="I1692" s="40" t="s">
        <v>257</v>
      </c>
    </row>
    <row r="1693" spans="1:9" ht="24.75" customHeight="1" x14ac:dyDescent="0.15">
      <c r="A1693" s="115"/>
      <c r="C1693" s="263"/>
      <c r="D1693" s="264" t="s">
        <v>1681</v>
      </c>
      <c r="E1693" s="115" t="s">
        <v>460</v>
      </c>
      <c r="G1693" s="263" t="s">
        <v>754</v>
      </c>
      <c r="I1693" s="40">
        <f>DCOUNT(自動集計シートその１!$A$3:$G$1003,自動集計シートその１!$G$3,C1692:H1693)</f>
        <v>0</v>
      </c>
    </row>
    <row r="1694" spans="1:9" ht="24.75" customHeight="1" x14ac:dyDescent="0.15">
      <c r="C1694" s="263" t="s">
        <v>1766</v>
      </c>
      <c r="D1694" s="20" t="s">
        <v>1768</v>
      </c>
      <c r="E1694" s="20" t="s">
        <v>1771</v>
      </c>
      <c r="F1694" s="20" t="s">
        <v>1771</v>
      </c>
      <c r="G1694" s="20" t="s">
        <v>261</v>
      </c>
      <c r="H1694" s="20" t="s">
        <v>261</v>
      </c>
      <c r="I1694" s="40" t="s">
        <v>257</v>
      </c>
    </row>
    <row r="1695" spans="1:9" ht="24.75" customHeight="1" x14ac:dyDescent="0.15">
      <c r="C1695" s="263"/>
      <c r="D1695" s="264" t="s">
        <v>1682</v>
      </c>
      <c r="E1695" s="115" t="s">
        <v>460</v>
      </c>
      <c r="G1695" s="263" t="s">
        <v>754</v>
      </c>
      <c r="I1695" s="40">
        <f>DCOUNT(自動集計シートその１!$A$3:$G$1003,自動集計シートその１!$G$3,C1694:H1695)</f>
        <v>0</v>
      </c>
    </row>
    <row r="1696" spans="1:9" ht="24.75" customHeight="1" x14ac:dyDescent="0.15">
      <c r="C1696" s="263" t="s">
        <v>1766</v>
      </c>
      <c r="D1696" s="20" t="s">
        <v>1768</v>
      </c>
      <c r="E1696" s="20" t="s">
        <v>1771</v>
      </c>
      <c r="F1696" s="20" t="s">
        <v>1771</v>
      </c>
      <c r="G1696" s="20" t="s">
        <v>261</v>
      </c>
      <c r="H1696" s="20" t="s">
        <v>261</v>
      </c>
      <c r="I1696" s="40" t="s">
        <v>257</v>
      </c>
    </row>
    <row r="1697" spans="1:9" ht="24.75" customHeight="1" x14ac:dyDescent="0.15">
      <c r="C1697" s="263"/>
      <c r="D1697" s="264" t="s">
        <v>1683</v>
      </c>
      <c r="E1697" s="115" t="s">
        <v>460</v>
      </c>
      <c r="G1697" s="263" t="s">
        <v>754</v>
      </c>
      <c r="I1697" s="40">
        <f>DCOUNT(自動集計シートその１!$A$3:$G$1003,自動集計シートその１!$G$3,C1696:H1697)</f>
        <v>0</v>
      </c>
    </row>
    <row r="1698" spans="1:9" ht="24.75" customHeight="1" x14ac:dyDescent="0.15">
      <c r="A1698" s="263"/>
      <c r="C1698" s="263" t="s">
        <v>1766</v>
      </c>
      <c r="D1698" s="20" t="s">
        <v>1768</v>
      </c>
      <c r="E1698" s="20" t="s">
        <v>1771</v>
      </c>
      <c r="F1698" s="20" t="s">
        <v>1771</v>
      </c>
      <c r="G1698" s="20" t="s">
        <v>261</v>
      </c>
      <c r="H1698" s="20" t="s">
        <v>261</v>
      </c>
      <c r="I1698" s="40" t="s">
        <v>257</v>
      </c>
    </row>
    <row r="1699" spans="1:9" ht="24.75" customHeight="1" x14ac:dyDescent="0.15">
      <c r="A1699" s="115"/>
      <c r="C1699" s="263"/>
      <c r="D1699" s="264" t="s">
        <v>1684</v>
      </c>
      <c r="E1699" s="115" t="s">
        <v>460</v>
      </c>
      <c r="G1699" s="263" t="s">
        <v>754</v>
      </c>
      <c r="I1699" s="40">
        <f>DCOUNT(自動集計シートその１!$A$3:$G$1003,自動集計シートその１!$G$3,C1698:H1699)</f>
        <v>0</v>
      </c>
    </row>
    <row r="1700" spans="1:9" ht="24.75" customHeight="1" x14ac:dyDescent="0.15">
      <c r="C1700" s="263" t="s">
        <v>1766</v>
      </c>
      <c r="D1700" s="20" t="s">
        <v>1768</v>
      </c>
      <c r="E1700" s="20" t="s">
        <v>1771</v>
      </c>
      <c r="F1700" s="20" t="s">
        <v>1771</v>
      </c>
      <c r="G1700" s="20" t="s">
        <v>261</v>
      </c>
      <c r="H1700" s="20" t="s">
        <v>261</v>
      </c>
      <c r="I1700" s="40" t="s">
        <v>257</v>
      </c>
    </row>
    <row r="1701" spans="1:9" ht="24.75" customHeight="1" x14ac:dyDescent="0.15">
      <c r="C1701" s="263"/>
      <c r="D1701" s="264" t="s">
        <v>1685</v>
      </c>
      <c r="E1701" s="115" t="s">
        <v>460</v>
      </c>
      <c r="G1701" s="263" t="s">
        <v>754</v>
      </c>
      <c r="I1701" s="40">
        <f>DCOUNT(自動集計シートその１!$A$3:$G$1003,自動集計シートその１!$G$3,C1700:H1701)</f>
        <v>0</v>
      </c>
    </row>
    <row r="1702" spans="1:9" ht="24.75" customHeight="1" x14ac:dyDescent="0.15">
      <c r="C1702" s="263" t="s">
        <v>1766</v>
      </c>
      <c r="D1702" s="20" t="s">
        <v>1768</v>
      </c>
      <c r="E1702" s="20" t="s">
        <v>1771</v>
      </c>
      <c r="F1702" s="20" t="s">
        <v>1771</v>
      </c>
      <c r="G1702" s="20" t="s">
        <v>261</v>
      </c>
      <c r="H1702" s="20" t="s">
        <v>261</v>
      </c>
      <c r="I1702" s="40" t="s">
        <v>257</v>
      </c>
    </row>
    <row r="1703" spans="1:9" ht="24.75" customHeight="1" x14ac:dyDescent="0.15">
      <c r="C1703" s="263"/>
      <c r="D1703" s="264" t="s">
        <v>1686</v>
      </c>
      <c r="E1703" s="115" t="s">
        <v>460</v>
      </c>
      <c r="G1703" s="263" t="s">
        <v>754</v>
      </c>
      <c r="I1703" s="40">
        <f>DCOUNT(自動集計シートその１!$A$3:$G$1003,自動集計シートその１!$G$3,C1702:H1703)</f>
        <v>0</v>
      </c>
    </row>
    <row r="1704" spans="1:9" ht="24.75" customHeight="1" x14ac:dyDescent="0.15">
      <c r="A1704" s="263"/>
      <c r="C1704" s="263" t="s">
        <v>1766</v>
      </c>
      <c r="D1704" s="20" t="s">
        <v>1768</v>
      </c>
      <c r="E1704" s="20" t="s">
        <v>1771</v>
      </c>
      <c r="F1704" s="20" t="s">
        <v>1771</v>
      </c>
      <c r="G1704" s="20" t="s">
        <v>261</v>
      </c>
      <c r="H1704" s="20" t="s">
        <v>261</v>
      </c>
      <c r="I1704" s="40" t="s">
        <v>257</v>
      </c>
    </row>
    <row r="1705" spans="1:9" ht="24.75" customHeight="1" x14ac:dyDescent="0.15">
      <c r="A1705" s="115"/>
      <c r="C1705" s="263"/>
      <c r="D1705" s="264" t="s">
        <v>1687</v>
      </c>
      <c r="E1705" s="115" t="s">
        <v>460</v>
      </c>
      <c r="G1705" s="263" t="s">
        <v>754</v>
      </c>
      <c r="I1705" s="40">
        <f>DCOUNT(自動集計シートその１!$A$3:$G$1003,自動集計シートその１!$G$3,C1704:H1705)</f>
        <v>0</v>
      </c>
    </row>
    <row r="1706" spans="1:9" ht="24.75" customHeight="1" x14ac:dyDescent="0.15">
      <c r="C1706" s="263" t="s">
        <v>1766</v>
      </c>
      <c r="D1706" s="20" t="s">
        <v>1768</v>
      </c>
      <c r="E1706" s="20" t="s">
        <v>1771</v>
      </c>
      <c r="F1706" s="20" t="s">
        <v>1771</v>
      </c>
      <c r="G1706" s="20" t="s">
        <v>261</v>
      </c>
      <c r="H1706" s="20" t="s">
        <v>261</v>
      </c>
      <c r="I1706" s="40" t="s">
        <v>257</v>
      </c>
    </row>
    <row r="1707" spans="1:9" ht="24.75" customHeight="1" x14ac:dyDescent="0.15">
      <c r="C1707" s="263"/>
      <c r="D1707" s="264" t="s">
        <v>1688</v>
      </c>
      <c r="E1707" s="115" t="s">
        <v>460</v>
      </c>
      <c r="G1707" s="263" t="s">
        <v>754</v>
      </c>
      <c r="I1707" s="40">
        <f>DCOUNT(自動集計シートその１!$A$3:$G$1003,自動集計シートその１!$G$3,C1706:H1707)</f>
        <v>0</v>
      </c>
    </row>
    <row r="1708" spans="1:9" ht="24.75" customHeight="1" x14ac:dyDescent="0.15">
      <c r="C1708" s="263" t="s">
        <v>1766</v>
      </c>
      <c r="D1708" s="20" t="s">
        <v>1768</v>
      </c>
      <c r="E1708" s="20" t="s">
        <v>1771</v>
      </c>
      <c r="F1708" s="20" t="s">
        <v>1771</v>
      </c>
      <c r="G1708" s="20" t="s">
        <v>261</v>
      </c>
      <c r="H1708" s="20" t="s">
        <v>261</v>
      </c>
      <c r="I1708" s="40" t="s">
        <v>257</v>
      </c>
    </row>
    <row r="1709" spans="1:9" ht="24.75" customHeight="1" x14ac:dyDescent="0.15">
      <c r="C1709" s="263"/>
      <c r="D1709" s="264" t="s">
        <v>1689</v>
      </c>
      <c r="E1709" s="115" t="s">
        <v>460</v>
      </c>
      <c r="G1709" s="263" t="s">
        <v>754</v>
      </c>
      <c r="I1709" s="40">
        <f>DCOUNT(自動集計シートその１!$A$3:$G$1003,自動集計シートその１!$G$3,C1708:H1709)</f>
        <v>0</v>
      </c>
    </row>
    <row r="1710" spans="1:9" ht="24.75" customHeight="1" x14ac:dyDescent="0.15">
      <c r="C1710" s="263" t="s">
        <v>1766</v>
      </c>
      <c r="D1710" s="20" t="s">
        <v>1768</v>
      </c>
      <c r="E1710" s="20" t="s">
        <v>1771</v>
      </c>
      <c r="F1710" s="20" t="s">
        <v>1771</v>
      </c>
      <c r="G1710" s="20" t="s">
        <v>261</v>
      </c>
      <c r="H1710" s="20" t="s">
        <v>261</v>
      </c>
      <c r="I1710" s="40" t="s">
        <v>257</v>
      </c>
    </row>
    <row r="1711" spans="1:9" ht="24.75" customHeight="1" x14ac:dyDescent="0.15">
      <c r="C1711" s="226" t="s">
        <v>1745</v>
      </c>
      <c r="D1711" s="264" t="s">
        <v>1559</v>
      </c>
      <c r="E1711" s="115" t="s">
        <v>1672</v>
      </c>
      <c r="G1711" s="40" t="s">
        <v>757</v>
      </c>
      <c r="I1711" s="40">
        <f>DCOUNT(自動集計シートその１!$A$3:$G$1003,自動集計シートその１!$G$3,C1710:H1711)</f>
        <v>0</v>
      </c>
    </row>
    <row r="1712" spans="1:9" ht="24.75" customHeight="1" x14ac:dyDescent="0.15">
      <c r="C1712" s="263" t="s">
        <v>1766</v>
      </c>
      <c r="D1712" s="20" t="s">
        <v>1768</v>
      </c>
      <c r="E1712" s="20" t="s">
        <v>1771</v>
      </c>
      <c r="F1712" s="20" t="s">
        <v>1771</v>
      </c>
      <c r="G1712" s="20" t="s">
        <v>261</v>
      </c>
      <c r="H1712" s="20" t="s">
        <v>261</v>
      </c>
      <c r="I1712" s="40" t="s">
        <v>257</v>
      </c>
    </row>
    <row r="1713" spans="1:9" ht="24.75" customHeight="1" x14ac:dyDescent="0.15">
      <c r="C1713" s="226" t="s">
        <v>1745</v>
      </c>
      <c r="D1713" s="264" t="s">
        <v>1747</v>
      </c>
      <c r="E1713" s="115" t="s">
        <v>1672</v>
      </c>
      <c r="G1713" s="40" t="s">
        <v>757</v>
      </c>
      <c r="I1713" s="40">
        <f>DCOUNT(自動集計シートその１!$A$3:$G$1003,自動集計シートその１!$G$3,C1712:H1713)</f>
        <v>0</v>
      </c>
    </row>
    <row r="1714" spans="1:9" ht="24.75" customHeight="1" x14ac:dyDescent="0.15">
      <c r="C1714" s="263" t="s">
        <v>1766</v>
      </c>
      <c r="D1714" s="20" t="s">
        <v>1768</v>
      </c>
      <c r="E1714" s="20" t="s">
        <v>1771</v>
      </c>
      <c r="F1714" s="20" t="s">
        <v>1771</v>
      </c>
      <c r="G1714" s="20" t="s">
        <v>261</v>
      </c>
      <c r="H1714" s="20" t="s">
        <v>261</v>
      </c>
      <c r="I1714" s="40" t="s">
        <v>257</v>
      </c>
    </row>
    <row r="1715" spans="1:9" ht="24.75" customHeight="1" x14ac:dyDescent="0.15">
      <c r="C1715" s="226" t="s">
        <v>1744</v>
      </c>
      <c r="D1715" s="264" t="s">
        <v>1748</v>
      </c>
      <c r="E1715" s="115" t="s">
        <v>1672</v>
      </c>
      <c r="G1715" s="40" t="s">
        <v>757</v>
      </c>
      <c r="I1715" s="40">
        <f>DCOUNT(自動集計シートその１!$A$3:$G$1003,自動集計シートその１!$G$3,C1714:H1715)</f>
        <v>0</v>
      </c>
    </row>
    <row r="1716" spans="1:9" ht="24.75" customHeight="1" x14ac:dyDescent="0.15">
      <c r="C1716" s="263"/>
      <c r="D1716" s="226"/>
    </row>
    <row r="1717" spans="1:9" ht="24.75" customHeight="1" x14ac:dyDescent="0.15">
      <c r="A1717" s="236" t="s">
        <v>7</v>
      </c>
      <c r="B1717" s="114" t="s">
        <v>201</v>
      </c>
      <c r="C1717" s="263"/>
      <c r="D1717" s="40" t="s">
        <v>256</v>
      </c>
      <c r="I1717" s="40">
        <f>SUM(I1430:I1716)</f>
        <v>0</v>
      </c>
    </row>
    <row r="1718" spans="1:9" ht="24.75" customHeight="1" x14ac:dyDescent="0.15">
      <c r="C1718" s="263"/>
    </row>
    <row r="1719" spans="1:9" ht="24.75" customHeight="1" x14ac:dyDescent="0.15">
      <c r="A1719" s="206" t="s">
        <v>1088</v>
      </c>
      <c r="B1719" s="114" t="s">
        <v>379</v>
      </c>
      <c r="C1719" s="263" t="s">
        <v>1766</v>
      </c>
      <c r="D1719" s="20" t="s">
        <v>1768</v>
      </c>
      <c r="E1719" s="20" t="s">
        <v>1771</v>
      </c>
      <c r="F1719" s="20" t="s">
        <v>1771</v>
      </c>
      <c r="G1719" s="20" t="s">
        <v>261</v>
      </c>
      <c r="H1719" s="20" t="s">
        <v>261</v>
      </c>
      <c r="I1719" s="40" t="s">
        <v>257</v>
      </c>
    </row>
    <row r="1720" spans="1:9" ht="24.75" customHeight="1" x14ac:dyDescent="0.15">
      <c r="A1720" s="115" t="s">
        <v>58</v>
      </c>
      <c r="C1720" s="263"/>
      <c r="D1720" s="117" t="s">
        <v>1198</v>
      </c>
      <c r="E1720" s="115" t="s">
        <v>513</v>
      </c>
      <c r="F1720" s="115" t="s">
        <v>514</v>
      </c>
      <c r="G1720" s="40" t="s">
        <v>523</v>
      </c>
      <c r="I1720" s="40">
        <f>DCOUNT(自動集計シートその１!$A$3:$G$1003,自動集計シートその１!$G$3,C1719:H1720)</f>
        <v>0</v>
      </c>
    </row>
    <row r="1721" spans="1:9" ht="24.75" customHeight="1" x14ac:dyDescent="0.15">
      <c r="C1721" s="263" t="s">
        <v>1766</v>
      </c>
      <c r="D1721" s="20" t="s">
        <v>1768</v>
      </c>
      <c r="E1721" s="20" t="s">
        <v>1771</v>
      </c>
      <c r="F1721" s="20" t="s">
        <v>1771</v>
      </c>
      <c r="G1721" s="20" t="s">
        <v>261</v>
      </c>
      <c r="H1721" s="20" t="s">
        <v>261</v>
      </c>
      <c r="I1721" s="40" t="s">
        <v>257</v>
      </c>
    </row>
    <row r="1722" spans="1:9" ht="24.75" customHeight="1" x14ac:dyDescent="0.15">
      <c r="C1722" s="263"/>
      <c r="D1722" s="117" t="s">
        <v>408</v>
      </c>
      <c r="E1722" s="115" t="s">
        <v>513</v>
      </c>
      <c r="F1722" s="115" t="s">
        <v>514</v>
      </c>
      <c r="G1722" s="40" t="s">
        <v>523</v>
      </c>
      <c r="I1722" s="40">
        <f>DCOUNT(自動集計シートその１!$A$3:$G$1003,自動集計シートその１!$G$3,C1721:H1722)</f>
        <v>0</v>
      </c>
    </row>
    <row r="1723" spans="1:9" ht="24.75" customHeight="1" x14ac:dyDescent="0.15">
      <c r="A1723" s="206" t="s">
        <v>992</v>
      </c>
      <c r="B1723" s="114" t="s">
        <v>379</v>
      </c>
      <c r="C1723" s="263" t="s">
        <v>1766</v>
      </c>
      <c r="D1723" s="20" t="s">
        <v>1768</v>
      </c>
      <c r="E1723" s="20" t="s">
        <v>1771</v>
      </c>
      <c r="F1723" s="20" t="s">
        <v>1771</v>
      </c>
      <c r="G1723" s="20" t="s">
        <v>261</v>
      </c>
      <c r="H1723" s="20" t="s">
        <v>261</v>
      </c>
      <c r="I1723" s="40" t="s">
        <v>257</v>
      </c>
    </row>
    <row r="1724" spans="1:9" ht="24.75" customHeight="1" x14ac:dyDescent="0.15">
      <c r="A1724" s="115" t="s">
        <v>58</v>
      </c>
      <c r="C1724" s="263"/>
      <c r="D1724" s="117" t="s">
        <v>993</v>
      </c>
      <c r="E1724" s="115" t="s">
        <v>513</v>
      </c>
      <c r="F1724" s="115" t="s">
        <v>514</v>
      </c>
      <c r="G1724" s="40" t="s">
        <v>523</v>
      </c>
      <c r="I1724" s="40">
        <f>DCOUNT(自動集計シートその１!$A$3:$G$1003,自動集計シートその１!$G$3,C1723:H1724)</f>
        <v>0</v>
      </c>
    </row>
    <row r="1725" spans="1:9" ht="24.75" customHeight="1" x14ac:dyDescent="0.15">
      <c r="C1725" s="263" t="s">
        <v>1766</v>
      </c>
      <c r="D1725" s="20" t="s">
        <v>1768</v>
      </c>
      <c r="E1725" s="20" t="s">
        <v>1771</v>
      </c>
      <c r="F1725" s="20" t="s">
        <v>1771</v>
      </c>
      <c r="G1725" s="20" t="s">
        <v>261</v>
      </c>
      <c r="H1725" s="20" t="s">
        <v>261</v>
      </c>
      <c r="I1725" s="40" t="s">
        <v>257</v>
      </c>
    </row>
    <row r="1726" spans="1:9" ht="24.75" customHeight="1" x14ac:dyDescent="0.15">
      <c r="C1726" s="263"/>
      <c r="D1726" s="117" t="s">
        <v>994</v>
      </c>
      <c r="E1726" s="115" t="s">
        <v>513</v>
      </c>
      <c r="F1726" s="115" t="s">
        <v>514</v>
      </c>
      <c r="G1726" s="40" t="s">
        <v>523</v>
      </c>
      <c r="I1726" s="40">
        <f>DCOUNT(自動集計シートその１!$A$3:$G$1003,自動集計シートその１!$G$3,C1725:H1726)</f>
        <v>0</v>
      </c>
    </row>
    <row r="1727" spans="1:9" ht="24.75" customHeight="1" x14ac:dyDescent="0.15">
      <c r="C1727" s="263" t="s">
        <v>1766</v>
      </c>
      <c r="D1727" s="20" t="s">
        <v>1768</v>
      </c>
      <c r="E1727" s="20" t="s">
        <v>1771</v>
      </c>
      <c r="F1727" s="20" t="s">
        <v>1771</v>
      </c>
      <c r="G1727" s="20" t="s">
        <v>261</v>
      </c>
      <c r="H1727" s="20" t="s">
        <v>261</v>
      </c>
      <c r="I1727" s="40" t="s">
        <v>257</v>
      </c>
    </row>
    <row r="1728" spans="1:9" ht="24.75" customHeight="1" x14ac:dyDescent="0.15">
      <c r="C1728" s="263"/>
      <c r="D1728" s="227" t="s">
        <v>1330</v>
      </c>
      <c r="E1728" s="115" t="s">
        <v>462</v>
      </c>
      <c r="F1728" s="115" t="s">
        <v>463</v>
      </c>
      <c r="G1728" s="40" t="s">
        <v>523</v>
      </c>
      <c r="I1728" s="40">
        <f>DCOUNT(自動集計シートその１!$A$3:$G$1003,自動集計シートその１!$G$3,C1727:H1728)</f>
        <v>0</v>
      </c>
    </row>
    <row r="1729" spans="1:9" ht="24.75" customHeight="1" x14ac:dyDescent="0.15">
      <c r="C1729" s="263"/>
    </row>
    <row r="1730" spans="1:9" ht="24.75" customHeight="1" x14ac:dyDescent="0.15">
      <c r="A1730" s="236" t="s">
        <v>7</v>
      </c>
      <c r="B1730" s="114" t="s">
        <v>379</v>
      </c>
      <c r="C1730" s="263"/>
      <c r="D1730" s="40" t="s">
        <v>256</v>
      </c>
      <c r="I1730" s="40">
        <f>SUM(I1719:I1729)</f>
        <v>0</v>
      </c>
    </row>
    <row r="1731" spans="1:9" ht="24.75" customHeight="1" x14ac:dyDescent="0.15">
      <c r="C1731" s="263"/>
    </row>
    <row r="1732" spans="1:9" ht="24.75" customHeight="1" x14ac:dyDescent="0.15">
      <c r="A1732" s="206" t="s">
        <v>1088</v>
      </c>
      <c r="B1732" s="114" t="s">
        <v>203</v>
      </c>
      <c r="C1732" s="263" t="s">
        <v>1766</v>
      </c>
      <c r="D1732" s="20" t="s">
        <v>1768</v>
      </c>
      <c r="E1732" s="20" t="s">
        <v>1773</v>
      </c>
      <c r="F1732" s="20" t="s">
        <v>1771</v>
      </c>
      <c r="G1732" s="20" t="s">
        <v>261</v>
      </c>
      <c r="H1732" s="20" t="s">
        <v>261</v>
      </c>
      <c r="I1732" s="40" t="s">
        <v>257</v>
      </c>
    </row>
    <row r="1733" spans="1:9" ht="24.75" customHeight="1" x14ac:dyDescent="0.15">
      <c r="A1733" s="115" t="s">
        <v>58</v>
      </c>
      <c r="C1733" s="263"/>
      <c r="D1733" s="117" t="s">
        <v>1198</v>
      </c>
      <c r="E1733" s="115" t="s">
        <v>516</v>
      </c>
      <c r="G1733" s="40" t="s">
        <v>523</v>
      </c>
      <c r="I1733" s="40">
        <f>DCOUNT(自動集計シートその１!$A$3:$G$1003,自動集計シートその１!$G$3,C1732:H1733)</f>
        <v>0</v>
      </c>
    </row>
    <row r="1734" spans="1:9" ht="24.75" customHeight="1" x14ac:dyDescent="0.15">
      <c r="C1734" s="263" t="s">
        <v>1766</v>
      </c>
      <c r="D1734" s="20" t="s">
        <v>1768</v>
      </c>
      <c r="E1734" s="20" t="s">
        <v>1771</v>
      </c>
      <c r="F1734" s="20" t="s">
        <v>1771</v>
      </c>
      <c r="G1734" s="20" t="s">
        <v>261</v>
      </c>
      <c r="H1734" s="20" t="s">
        <v>261</v>
      </c>
      <c r="I1734" s="40" t="s">
        <v>257</v>
      </c>
    </row>
    <row r="1735" spans="1:9" ht="24.75" customHeight="1" x14ac:dyDescent="0.15">
      <c r="C1735" s="263"/>
      <c r="D1735" s="117" t="s">
        <v>408</v>
      </c>
      <c r="E1735" s="115" t="s">
        <v>516</v>
      </c>
      <c r="G1735" s="40" t="s">
        <v>523</v>
      </c>
      <c r="I1735" s="40">
        <f>DCOUNT(自動集計シートその１!$A$3:$G$1003,自動集計シートその１!$G$3,C1734:H1735)</f>
        <v>0</v>
      </c>
    </row>
    <row r="1736" spans="1:9" ht="24.75" customHeight="1" x14ac:dyDescent="0.15">
      <c r="A1736" s="206" t="s">
        <v>992</v>
      </c>
      <c r="B1736" s="114" t="s">
        <v>203</v>
      </c>
      <c r="C1736" s="263" t="s">
        <v>1766</v>
      </c>
      <c r="D1736" s="20" t="s">
        <v>1768</v>
      </c>
      <c r="E1736" s="20" t="s">
        <v>1771</v>
      </c>
      <c r="F1736" s="20" t="s">
        <v>1771</v>
      </c>
      <c r="G1736" s="20" t="s">
        <v>261</v>
      </c>
      <c r="H1736" s="20" t="s">
        <v>261</v>
      </c>
      <c r="I1736" s="40" t="s">
        <v>257</v>
      </c>
    </row>
    <row r="1737" spans="1:9" ht="24.75" customHeight="1" x14ac:dyDescent="0.15">
      <c r="A1737" s="115" t="s">
        <v>58</v>
      </c>
      <c r="C1737" s="263"/>
      <c r="D1737" s="117" t="s">
        <v>993</v>
      </c>
      <c r="E1737" s="115" t="s">
        <v>516</v>
      </c>
      <c r="G1737" s="40" t="s">
        <v>523</v>
      </c>
      <c r="I1737" s="40">
        <f>DCOUNT(自動集計シートその１!$A$3:$G$1003,自動集計シートその１!$G$3,C1736:H1737)</f>
        <v>0</v>
      </c>
    </row>
    <row r="1738" spans="1:9" ht="24.75" customHeight="1" x14ac:dyDescent="0.15">
      <c r="C1738" s="263" t="s">
        <v>1766</v>
      </c>
      <c r="D1738" s="20" t="s">
        <v>1768</v>
      </c>
      <c r="E1738" s="20" t="s">
        <v>1771</v>
      </c>
      <c r="F1738" s="20" t="s">
        <v>1771</v>
      </c>
      <c r="G1738" s="20" t="s">
        <v>261</v>
      </c>
      <c r="H1738" s="20" t="s">
        <v>261</v>
      </c>
      <c r="I1738" s="40" t="s">
        <v>257</v>
      </c>
    </row>
    <row r="1739" spans="1:9" ht="24.75" customHeight="1" x14ac:dyDescent="0.15">
      <c r="C1739" s="263"/>
      <c r="D1739" s="117" t="s">
        <v>994</v>
      </c>
      <c r="E1739" s="115" t="s">
        <v>516</v>
      </c>
      <c r="G1739" s="40" t="s">
        <v>523</v>
      </c>
      <c r="I1739" s="40">
        <f>DCOUNT(自動集計シートその１!$A$3:$G$1003,自動集計シートその１!$G$3,C1738:H1739)</f>
        <v>0</v>
      </c>
    </row>
    <row r="1740" spans="1:9" ht="24.75" customHeight="1" x14ac:dyDescent="0.15">
      <c r="C1740" s="263" t="s">
        <v>1766</v>
      </c>
      <c r="D1740" s="20" t="s">
        <v>1768</v>
      </c>
      <c r="E1740" s="20" t="s">
        <v>1771</v>
      </c>
      <c r="F1740" s="20" t="s">
        <v>1771</v>
      </c>
      <c r="G1740" s="20" t="s">
        <v>261</v>
      </c>
      <c r="H1740" s="20" t="s">
        <v>261</v>
      </c>
      <c r="I1740" s="40" t="s">
        <v>257</v>
      </c>
    </row>
    <row r="1741" spans="1:9" ht="24.75" customHeight="1" x14ac:dyDescent="0.15">
      <c r="C1741" s="263"/>
      <c r="D1741" s="227" t="s">
        <v>1330</v>
      </c>
      <c r="E1741" s="115" t="s">
        <v>464</v>
      </c>
      <c r="G1741" s="40" t="s">
        <v>523</v>
      </c>
      <c r="I1741" s="40">
        <f>DCOUNT(自動集計シートその１!$A$3:$G$1003,自動集計シートその１!$G$3,C1740:H1741)</f>
        <v>0</v>
      </c>
    </row>
    <row r="1742" spans="1:9" ht="24.75" customHeight="1" x14ac:dyDescent="0.15">
      <c r="C1742" s="40"/>
    </row>
    <row r="1743" spans="1:9" ht="24.75" customHeight="1" x14ac:dyDescent="0.15">
      <c r="A1743" s="236" t="s">
        <v>7</v>
      </c>
      <c r="B1743" s="114" t="s">
        <v>203</v>
      </c>
      <c r="C1743" s="40"/>
      <c r="D1743" s="40" t="s">
        <v>256</v>
      </c>
      <c r="I1743" s="40">
        <f>SUM(I1732:I1742)</f>
        <v>0</v>
      </c>
    </row>
    <row r="1744" spans="1:9" ht="24.75" customHeight="1" x14ac:dyDescent="0.15">
      <c r="C1744" s="40"/>
    </row>
    <row r="1745" spans="1:9" ht="24.75" customHeight="1" x14ac:dyDescent="0.15">
      <c r="C1745" s="40"/>
    </row>
    <row r="1746" spans="1:9" ht="24.75" customHeight="1" x14ac:dyDescent="0.15">
      <c r="C1746" s="40"/>
      <c r="D1746" s="241" t="s">
        <v>1452</v>
      </c>
    </row>
    <row r="1747" spans="1:9" ht="24.75" customHeight="1" x14ac:dyDescent="0.15">
      <c r="A1747" s="114"/>
      <c r="C1747" s="40"/>
      <c r="D1747" s="114"/>
      <c r="E1747" s="114"/>
      <c r="F1747" s="114"/>
      <c r="G1747" s="114"/>
      <c r="H1747" s="114"/>
      <c r="I1747" s="114"/>
    </row>
    <row r="1748" spans="1:9" ht="24.75" customHeight="1" x14ac:dyDescent="0.15">
      <c r="A1748" s="114"/>
      <c r="C1748" s="40"/>
      <c r="D1748" s="265" t="s">
        <v>1640</v>
      </c>
      <c r="E1748" s="114"/>
      <c r="F1748" s="114"/>
      <c r="G1748" s="114"/>
      <c r="H1748" s="114"/>
      <c r="I1748" s="114"/>
    </row>
    <row r="1749" spans="1:9" ht="24.75" customHeight="1" x14ac:dyDescent="0.15">
      <c r="A1749" s="114"/>
      <c r="C1749" s="40"/>
      <c r="D1749" s="114"/>
      <c r="E1749" s="114"/>
      <c r="F1749" s="114"/>
      <c r="G1749" s="114"/>
      <c r="H1749" s="114"/>
      <c r="I1749" s="114"/>
    </row>
    <row r="1750" spans="1:9" ht="24.75" customHeight="1" x14ac:dyDescent="0.15">
      <c r="A1750" s="114"/>
      <c r="D1750" s="114"/>
      <c r="E1750" s="114"/>
      <c r="F1750" s="114"/>
      <c r="G1750" s="114"/>
      <c r="H1750" s="114"/>
      <c r="I1750" s="114"/>
    </row>
    <row r="1751" spans="1:9" ht="24.75" customHeight="1" x14ac:dyDescent="0.15">
      <c r="A1751" s="114"/>
      <c r="D1751" s="114"/>
      <c r="E1751" s="114"/>
      <c r="F1751" s="114"/>
      <c r="G1751" s="114"/>
      <c r="H1751" s="114"/>
      <c r="I1751" s="114"/>
    </row>
    <row r="1752" spans="1:9" ht="24.75" customHeight="1" x14ac:dyDescent="0.15">
      <c r="A1752" s="114"/>
      <c r="D1752" s="114"/>
      <c r="E1752" s="114"/>
      <c r="F1752" s="114"/>
      <c r="G1752" s="114"/>
      <c r="H1752" s="114"/>
      <c r="I1752" s="114"/>
    </row>
    <row r="1754" spans="1:9" ht="24.75" customHeight="1" x14ac:dyDescent="0.15">
      <c r="A1754" s="114"/>
      <c r="D1754" s="114"/>
      <c r="E1754" s="114"/>
      <c r="F1754" s="114"/>
      <c r="G1754" s="114"/>
      <c r="H1754" s="114"/>
      <c r="I1754" s="114"/>
    </row>
    <row r="1755" spans="1:9" ht="24.75" customHeight="1" x14ac:dyDescent="0.15">
      <c r="A1755" s="114"/>
      <c r="D1755" s="114"/>
      <c r="E1755" s="114"/>
      <c r="F1755" s="114"/>
      <c r="G1755" s="114"/>
      <c r="H1755" s="114"/>
      <c r="I1755" s="114"/>
    </row>
    <row r="1756" spans="1:9" ht="24.75" customHeight="1" x14ac:dyDescent="0.15">
      <c r="A1756" s="114"/>
      <c r="D1756" s="114"/>
      <c r="E1756" s="114"/>
      <c r="F1756" s="114"/>
      <c r="G1756" s="114"/>
      <c r="H1756" s="114"/>
      <c r="I1756" s="114"/>
    </row>
    <row r="1757" spans="1:9" ht="24.75" customHeight="1" x14ac:dyDescent="0.15">
      <c r="A1757" s="114"/>
      <c r="D1757" s="114"/>
      <c r="E1757" s="114"/>
      <c r="F1757" s="114"/>
      <c r="G1757" s="114"/>
      <c r="H1757" s="114"/>
      <c r="I1757" s="114"/>
    </row>
    <row r="1758" spans="1:9" ht="24.75" customHeight="1" x14ac:dyDescent="0.15">
      <c r="A1758" s="114"/>
      <c r="D1758" s="114"/>
      <c r="E1758" s="114"/>
      <c r="F1758" s="114"/>
      <c r="G1758" s="114"/>
      <c r="H1758" s="114"/>
      <c r="I1758" s="114"/>
    </row>
    <row r="1759" spans="1:9" ht="24.75" customHeight="1" x14ac:dyDescent="0.15">
      <c r="A1759" s="114"/>
      <c r="D1759" s="114"/>
      <c r="E1759" s="114"/>
      <c r="F1759" s="114"/>
      <c r="G1759" s="114"/>
      <c r="H1759" s="114"/>
      <c r="I1759" s="114"/>
    </row>
    <row r="1760" spans="1:9" ht="24.75" customHeight="1" x14ac:dyDescent="0.15">
      <c r="A1760" s="114"/>
      <c r="D1760" s="114"/>
      <c r="E1760" s="114"/>
      <c r="F1760" s="114"/>
      <c r="G1760" s="114"/>
      <c r="H1760" s="114"/>
      <c r="I1760" s="114"/>
    </row>
    <row r="1761" s="114" customFormat="1" ht="24.75" customHeight="1" x14ac:dyDescent="0.15"/>
    <row r="1763" s="114" customFormat="1" ht="24.75" customHeight="1" x14ac:dyDescent="0.15"/>
  </sheetData>
  <mergeCells count="16">
    <mergeCell ref="A11:D11"/>
    <mergeCell ref="A10:D10"/>
    <mergeCell ref="A6:D6"/>
    <mergeCell ref="A9:D9"/>
    <mergeCell ref="A2:D2"/>
    <mergeCell ref="A7:D7"/>
    <mergeCell ref="A8:D8"/>
    <mergeCell ref="A3:D3"/>
    <mergeCell ref="A4:D4"/>
    <mergeCell ref="A5:D5"/>
    <mergeCell ref="A21:B21"/>
    <mergeCell ref="A18:B18"/>
    <mergeCell ref="A20:B20"/>
    <mergeCell ref="A16:B16"/>
    <mergeCell ref="A13:D13"/>
    <mergeCell ref="A12:D12"/>
  </mergeCells>
  <phoneticPr fontId="2"/>
  <pageMargins left="0.74803149606299213" right="0.74803149606299213" top="0.98425196850393704" bottom="0.98425196850393704" header="0.51181102362204722" footer="0.51181102362204722"/>
  <pageSetup paperSize="9" scale="69" fitToHeight="0" orientation="portrait" r:id="rId1"/>
  <headerFooter alignWithMargins="0"/>
  <rowBreaks count="29" manualBreakCount="29">
    <brk id="41" max="16383" man="1"/>
    <brk id="85" max="16383" man="1"/>
    <brk id="128" max="16383" man="1"/>
    <brk id="172" max="16383" man="1"/>
    <brk id="216" max="16383" man="1"/>
    <brk id="260" max="16383" man="1"/>
    <brk id="303" max="16383" man="1"/>
    <brk id="346" max="16383" man="1"/>
    <brk id="389" max="16383" man="1"/>
    <brk id="433" max="16383" man="1"/>
    <brk id="476" max="16383" man="1"/>
    <brk id="520" max="16383" man="1"/>
    <brk id="563" max="8" man="1"/>
    <brk id="607" max="8" man="1"/>
    <brk id="651" max="8" man="1"/>
    <brk id="695" max="8" man="1"/>
    <brk id="739" max="8" man="1"/>
    <brk id="1047" max="8" man="1"/>
    <brk id="1091" max="8" man="1"/>
    <brk id="1134" max="8" man="1"/>
    <brk id="1178" max="8" man="1"/>
    <brk id="1356" max="8" man="1"/>
    <brk id="1400" max="8" man="1"/>
    <brk id="1443" max="8" man="1"/>
    <brk id="1487" max="8" man="1"/>
    <brk id="1619" max="8" man="1"/>
    <brk id="1663" max="8" man="1"/>
    <brk id="1707" max="8" man="1"/>
    <brk id="176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C232-2009-4553-AEB3-EFC3F5A8C56C}">
  <sheetPr codeName="Sheet3">
    <pageSetUpPr fitToPage="1"/>
  </sheetPr>
  <dimension ref="A1:AG297"/>
  <sheetViews>
    <sheetView view="pageBreakPreview" zoomScale="80" zoomScaleNormal="75" zoomScaleSheetLayoutView="80" workbookViewId="0">
      <selection activeCell="E1" sqref="E1"/>
    </sheetView>
  </sheetViews>
  <sheetFormatPr defaultRowHeight="17.25" x14ac:dyDescent="0.15"/>
  <cols>
    <col min="1" max="1" width="4.125" style="12" customWidth="1"/>
    <col min="2" max="2" width="3.25" style="30" customWidth="1"/>
    <col min="3" max="3" width="3.75" style="30" customWidth="1"/>
    <col min="4" max="4" width="24" style="12" customWidth="1"/>
    <col min="5" max="5" width="42.625" style="12" customWidth="1"/>
    <col min="6" max="33" width="6" style="12" customWidth="1"/>
    <col min="34" max="16384" width="9" style="12"/>
  </cols>
  <sheetData>
    <row r="1" spans="1:18" ht="40.5" customHeight="1" x14ac:dyDescent="0.15">
      <c r="A1" s="97" t="s">
        <v>143</v>
      </c>
      <c r="B1" s="29"/>
      <c r="C1" s="29"/>
      <c r="D1" s="26"/>
      <c r="E1" s="26"/>
      <c r="F1" s="26"/>
      <c r="G1" s="26"/>
      <c r="H1" s="2"/>
      <c r="I1" s="2"/>
      <c r="J1" s="2"/>
      <c r="K1" s="2"/>
      <c r="L1" s="2"/>
      <c r="M1" s="2"/>
      <c r="N1" s="2"/>
      <c r="O1" s="2"/>
      <c r="P1" s="2"/>
      <c r="Q1" s="2"/>
      <c r="R1" s="2"/>
    </row>
    <row r="2" spans="1:18" ht="20.25" customHeight="1" x14ac:dyDescent="0.15">
      <c r="C2" s="32"/>
      <c r="D2" s="2"/>
      <c r="E2" s="2"/>
      <c r="F2" s="2"/>
      <c r="G2" s="2"/>
      <c r="H2" s="2"/>
      <c r="I2" s="2"/>
      <c r="J2" s="2"/>
      <c r="K2" s="2"/>
      <c r="L2" s="2"/>
      <c r="M2" s="2"/>
      <c r="N2" s="2"/>
      <c r="O2" s="2"/>
      <c r="P2" s="2"/>
      <c r="Q2" s="2"/>
      <c r="R2" s="2"/>
    </row>
    <row r="3" spans="1:18" ht="40.5" customHeight="1" x14ac:dyDescent="0.15">
      <c r="B3" s="103">
        <v>1</v>
      </c>
      <c r="C3" s="104" t="s">
        <v>1025</v>
      </c>
      <c r="D3" s="105"/>
      <c r="E3" s="106"/>
      <c r="F3" s="106"/>
      <c r="G3" s="106"/>
      <c r="H3" s="106"/>
      <c r="I3" s="106"/>
      <c r="J3" s="106"/>
      <c r="K3" s="106"/>
      <c r="L3" s="106"/>
      <c r="M3" s="106"/>
      <c r="N3" s="106"/>
      <c r="O3" s="106"/>
      <c r="P3" s="2"/>
      <c r="Q3" s="2"/>
      <c r="R3" s="2"/>
    </row>
    <row r="4" spans="1:18" ht="40.5" customHeight="1" x14ac:dyDescent="0.15">
      <c r="C4" s="56" t="s">
        <v>262</v>
      </c>
      <c r="D4" s="19" t="s">
        <v>1221</v>
      </c>
      <c r="E4" s="23"/>
      <c r="F4" s="23"/>
      <c r="G4" s="23"/>
      <c r="H4" s="23"/>
      <c r="I4" s="23"/>
      <c r="J4" s="23"/>
      <c r="K4" s="23"/>
      <c r="L4" s="23"/>
      <c r="M4" s="23"/>
      <c r="N4" s="23"/>
      <c r="O4" s="23"/>
      <c r="P4" s="23"/>
      <c r="Q4" s="2"/>
      <c r="R4" s="2"/>
    </row>
    <row r="5" spans="1:18" ht="40.5" customHeight="1" x14ac:dyDescent="0.15">
      <c r="C5" s="34" t="s">
        <v>263</v>
      </c>
      <c r="D5" s="2" t="s">
        <v>1757</v>
      </c>
      <c r="E5" s="2"/>
      <c r="F5" s="2"/>
      <c r="G5" s="2"/>
      <c r="H5" s="2"/>
      <c r="I5" s="2"/>
      <c r="J5" s="2"/>
      <c r="K5" s="2"/>
      <c r="L5" s="2"/>
      <c r="M5" s="2"/>
      <c r="N5" s="2"/>
      <c r="O5" s="2"/>
      <c r="P5" s="2"/>
      <c r="Q5" s="2"/>
      <c r="R5" s="2"/>
    </row>
    <row r="6" spans="1:18" ht="40.5" customHeight="1" x14ac:dyDescent="0.15">
      <c r="C6" s="34"/>
      <c r="D6" s="2" t="s">
        <v>1758</v>
      </c>
      <c r="E6" s="2"/>
      <c r="F6" s="2"/>
      <c r="G6" s="2"/>
      <c r="H6" s="2"/>
      <c r="I6" s="2"/>
      <c r="J6" s="2"/>
      <c r="K6" s="2"/>
      <c r="L6" s="2"/>
      <c r="M6" s="2"/>
      <c r="N6" s="2"/>
      <c r="O6" s="2"/>
      <c r="P6" s="2"/>
      <c r="Q6" s="2"/>
      <c r="R6" s="2"/>
    </row>
    <row r="7" spans="1:18" ht="40.5" customHeight="1" x14ac:dyDescent="0.15">
      <c r="C7" s="34" t="s">
        <v>260</v>
      </c>
      <c r="D7" s="2" t="s">
        <v>1098</v>
      </c>
      <c r="E7" s="2"/>
      <c r="F7" s="2"/>
      <c r="G7" s="2"/>
      <c r="H7" s="2"/>
      <c r="I7" s="2"/>
      <c r="J7" s="2"/>
      <c r="K7" s="2"/>
      <c r="L7" s="2"/>
      <c r="M7" s="2"/>
      <c r="N7" s="2"/>
      <c r="O7" s="2"/>
      <c r="P7" s="2"/>
      <c r="Q7" s="2"/>
      <c r="R7" s="2"/>
    </row>
    <row r="8" spans="1:18" ht="40.5" customHeight="1" x14ac:dyDescent="0.15">
      <c r="C8" s="34"/>
      <c r="D8" s="2" t="s">
        <v>1774</v>
      </c>
      <c r="E8" s="2"/>
      <c r="F8" s="2"/>
      <c r="G8" s="2"/>
      <c r="H8" s="2"/>
      <c r="I8" s="2"/>
      <c r="J8" s="2"/>
      <c r="K8" s="2"/>
      <c r="L8" s="2"/>
      <c r="M8" s="2"/>
      <c r="N8" s="2"/>
      <c r="O8" s="2"/>
      <c r="P8" s="2"/>
      <c r="Q8" s="2"/>
      <c r="R8" s="2"/>
    </row>
    <row r="9" spans="1:18" ht="40.5" customHeight="1" x14ac:dyDescent="0.15">
      <c r="C9" s="30" t="s">
        <v>1220</v>
      </c>
      <c r="D9" s="2" t="s">
        <v>1456</v>
      </c>
      <c r="E9" s="2"/>
      <c r="F9" s="2"/>
      <c r="G9" s="2"/>
      <c r="H9" s="2"/>
      <c r="I9" s="2"/>
      <c r="J9" s="2"/>
      <c r="K9" s="2"/>
      <c r="L9" s="2"/>
      <c r="M9" s="2"/>
      <c r="N9" s="2"/>
      <c r="O9" s="2"/>
      <c r="P9" s="2"/>
      <c r="Q9" s="2"/>
      <c r="R9" s="2"/>
    </row>
    <row r="10" spans="1:18" ht="40.5" customHeight="1" x14ac:dyDescent="0.15">
      <c r="C10" s="34" t="s">
        <v>392</v>
      </c>
      <c r="D10" s="2" t="s">
        <v>1099</v>
      </c>
      <c r="E10" s="2"/>
      <c r="F10" s="2"/>
      <c r="G10" s="2"/>
      <c r="H10" s="2"/>
      <c r="I10" s="2"/>
      <c r="J10" s="2"/>
      <c r="K10" s="2"/>
      <c r="L10" s="2"/>
      <c r="M10" s="2"/>
      <c r="N10" s="2"/>
      <c r="O10" s="2"/>
      <c r="P10" s="2"/>
      <c r="Q10" s="2"/>
      <c r="R10" s="2"/>
    </row>
    <row r="11" spans="1:18" ht="40.5" customHeight="1" x14ac:dyDescent="0.15">
      <c r="C11" s="34" t="s">
        <v>392</v>
      </c>
      <c r="D11" s="2" t="s">
        <v>1457</v>
      </c>
      <c r="E11" s="2"/>
      <c r="F11" s="2"/>
      <c r="G11" s="2"/>
      <c r="H11" s="2"/>
      <c r="I11" s="2"/>
      <c r="J11" s="2"/>
      <c r="K11" s="2"/>
      <c r="L11" s="2"/>
      <c r="M11" s="2"/>
      <c r="N11" s="2"/>
      <c r="O11" s="2"/>
      <c r="P11" s="2"/>
      <c r="Q11" s="2"/>
      <c r="R11" s="2"/>
    </row>
    <row r="12" spans="1:18" ht="40.5" customHeight="1" x14ac:dyDescent="0.15">
      <c r="C12" s="34"/>
      <c r="D12" s="2" t="s">
        <v>1458</v>
      </c>
      <c r="E12" s="2"/>
      <c r="F12" s="2"/>
      <c r="G12" s="2"/>
      <c r="H12" s="2"/>
      <c r="I12" s="2"/>
      <c r="J12" s="2"/>
      <c r="K12" s="2"/>
      <c r="L12" s="2"/>
      <c r="M12" s="2"/>
      <c r="N12" s="2"/>
      <c r="O12" s="2"/>
      <c r="P12" s="2"/>
      <c r="Q12" s="2"/>
      <c r="R12" s="2"/>
    </row>
    <row r="13" spans="1:18" ht="30.75" customHeight="1" x14ac:dyDescent="0.15">
      <c r="C13" s="34"/>
      <c r="D13" s="2"/>
      <c r="E13" s="2"/>
      <c r="F13" s="2"/>
      <c r="G13" s="2"/>
      <c r="H13" s="2"/>
      <c r="I13" s="2"/>
      <c r="J13" s="2"/>
      <c r="K13" s="2"/>
      <c r="L13" s="2"/>
      <c r="M13" s="2"/>
      <c r="N13" s="2"/>
      <c r="O13" s="2"/>
      <c r="P13" s="2"/>
      <c r="Q13" s="2"/>
      <c r="R13" s="2"/>
    </row>
    <row r="14" spans="1:18" ht="40.5" customHeight="1" x14ac:dyDescent="0.15">
      <c r="C14" s="104" t="s">
        <v>1459</v>
      </c>
      <c r="D14" s="105"/>
      <c r="E14" s="105"/>
      <c r="F14" s="106"/>
      <c r="G14" s="106"/>
      <c r="H14" s="106"/>
      <c r="I14" s="106"/>
      <c r="J14" s="106"/>
      <c r="K14" s="106"/>
      <c r="L14" s="106"/>
      <c r="M14" s="106"/>
      <c r="N14" s="106"/>
      <c r="O14" s="106"/>
      <c r="P14" s="106"/>
      <c r="Q14" s="106"/>
      <c r="R14" s="106"/>
    </row>
    <row r="15" spans="1:18" ht="40.5" customHeight="1" x14ac:dyDescent="0.15">
      <c r="D15" s="2" t="s">
        <v>1635</v>
      </c>
      <c r="F15" s="2"/>
      <c r="G15" s="2"/>
      <c r="H15" s="2"/>
      <c r="I15" s="2"/>
      <c r="J15" s="2"/>
      <c r="K15" s="2"/>
      <c r="L15" s="2"/>
      <c r="M15" s="2"/>
      <c r="N15" s="2"/>
      <c r="O15" s="2"/>
      <c r="P15" s="2"/>
      <c r="Q15" s="2"/>
      <c r="R15" s="2"/>
    </row>
    <row r="16" spans="1:18" ht="28.5" customHeight="1" x14ac:dyDescent="0.15">
      <c r="D16" s="34"/>
      <c r="E16" s="2"/>
      <c r="F16" s="2"/>
      <c r="G16" s="2"/>
      <c r="H16" s="2"/>
      <c r="I16" s="2"/>
      <c r="J16" s="2"/>
      <c r="K16" s="2"/>
      <c r="L16" s="2"/>
      <c r="M16" s="2"/>
      <c r="N16" s="2"/>
      <c r="O16" s="2"/>
      <c r="P16" s="2"/>
      <c r="Q16" s="2"/>
      <c r="R16" s="2"/>
    </row>
    <row r="17" spans="1:33" ht="40.5" customHeight="1" x14ac:dyDescent="0.15">
      <c r="C17" s="104" t="s">
        <v>734</v>
      </c>
      <c r="D17" s="105"/>
      <c r="E17" s="106"/>
      <c r="F17" s="106"/>
      <c r="G17" s="106"/>
      <c r="H17" s="106"/>
      <c r="I17" s="106"/>
      <c r="J17" s="106"/>
      <c r="K17" s="106"/>
      <c r="L17" s="106"/>
      <c r="M17" s="106"/>
      <c r="N17" s="106"/>
      <c r="O17" s="106"/>
      <c r="P17" s="106"/>
      <c r="Q17" s="106"/>
      <c r="R17" s="106"/>
      <c r="S17" s="105"/>
      <c r="T17" s="105"/>
      <c r="U17" s="105"/>
      <c r="V17" s="105"/>
      <c r="W17" s="105"/>
    </row>
    <row r="18" spans="1:33" ht="40.5" customHeight="1" x14ac:dyDescent="0.15">
      <c r="D18" s="47" t="s">
        <v>1026</v>
      </c>
      <c r="E18" s="2"/>
      <c r="F18" s="2"/>
      <c r="G18" s="2"/>
      <c r="H18" s="2"/>
      <c r="I18" s="2"/>
      <c r="J18" s="2"/>
      <c r="K18" s="2"/>
      <c r="L18" s="2"/>
      <c r="M18" s="2"/>
      <c r="N18" s="2"/>
      <c r="O18" s="2"/>
      <c r="P18" s="2"/>
      <c r="Q18" s="2"/>
      <c r="R18" s="2"/>
    </row>
    <row r="19" spans="1:33" ht="40.5" customHeight="1" x14ac:dyDescent="0.15">
      <c r="B19" s="12"/>
      <c r="D19" s="244" t="s">
        <v>1027</v>
      </c>
      <c r="F19" s="2"/>
      <c r="G19" s="2"/>
      <c r="H19" s="2"/>
      <c r="I19" s="2"/>
      <c r="J19" s="2"/>
      <c r="K19" s="2"/>
      <c r="L19" s="2"/>
      <c r="M19" s="2"/>
      <c r="N19" s="2"/>
      <c r="O19" s="2"/>
      <c r="P19" s="2"/>
      <c r="Q19" s="2"/>
      <c r="R19" s="2"/>
    </row>
    <row r="20" spans="1:33" ht="40.5" customHeight="1" x14ac:dyDescent="0.15">
      <c r="C20" s="47"/>
      <c r="D20" s="2"/>
      <c r="E20" s="2"/>
      <c r="F20" s="2"/>
      <c r="G20" s="2"/>
      <c r="H20" s="2"/>
      <c r="I20" s="2"/>
      <c r="J20" s="2"/>
      <c r="K20" s="2"/>
      <c r="L20" s="2"/>
      <c r="M20" s="2"/>
      <c r="N20" s="2"/>
      <c r="O20" s="2"/>
      <c r="P20" s="2"/>
      <c r="Q20" s="2"/>
      <c r="R20" s="2"/>
    </row>
    <row r="21" spans="1:33" ht="40.5" customHeight="1" x14ac:dyDescent="0.15">
      <c r="B21" s="103">
        <v>2</v>
      </c>
      <c r="C21" s="104" t="s">
        <v>1028</v>
      </c>
      <c r="D21" s="105"/>
      <c r="E21" s="106"/>
      <c r="F21" s="106"/>
      <c r="G21" s="106"/>
      <c r="H21" s="106"/>
      <c r="I21" s="106"/>
      <c r="J21" s="106"/>
      <c r="K21" s="106"/>
      <c r="L21" s="106"/>
      <c r="M21" s="106"/>
      <c r="N21" s="106"/>
      <c r="O21" s="106"/>
      <c r="P21" s="106"/>
      <c r="Q21" s="106"/>
      <c r="R21" s="106"/>
      <c r="S21" s="105"/>
      <c r="T21" s="105"/>
      <c r="U21" s="105"/>
      <c r="V21" s="105"/>
    </row>
    <row r="22" spans="1:33" ht="40.5" customHeight="1" x14ac:dyDescent="0.15">
      <c r="C22" s="47" t="s">
        <v>1029</v>
      </c>
      <c r="D22" s="2"/>
      <c r="E22" s="2"/>
      <c r="F22" s="2"/>
      <c r="G22" s="2"/>
      <c r="H22" s="2"/>
      <c r="I22" s="2"/>
      <c r="J22" s="2"/>
      <c r="K22" s="2"/>
      <c r="L22" s="2"/>
      <c r="M22" s="2"/>
      <c r="N22" s="2"/>
      <c r="O22" s="2"/>
      <c r="P22" s="2"/>
      <c r="Q22" s="2"/>
      <c r="R22" s="2"/>
    </row>
    <row r="23" spans="1:33" ht="40.5" customHeight="1" x14ac:dyDescent="0.15">
      <c r="C23" s="47"/>
      <c r="D23" s="2"/>
      <c r="E23" s="2"/>
      <c r="F23" s="2"/>
      <c r="G23" s="2"/>
      <c r="H23" s="2"/>
      <c r="I23" s="2"/>
      <c r="J23" s="2"/>
      <c r="K23" s="2"/>
      <c r="L23" s="2"/>
      <c r="M23" s="2"/>
      <c r="N23" s="2"/>
      <c r="O23" s="2"/>
      <c r="P23" s="2"/>
      <c r="Q23" s="2"/>
      <c r="R23" s="2"/>
    </row>
    <row r="24" spans="1:33" ht="22.5" customHeight="1" x14ac:dyDescent="0.15">
      <c r="C24" s="34"/>
      <c r="D24" s="2"/>
      <c r="E24" s="2"/>
      <c r="F24" s="2"/>
      <c r="G24" s="2"/>
      <c r="H24" s="2"/>
      <c r="I24" s="2"/>
      <c r="J24" s="2"/>
      <c r="K24" s="2"/>
      <c r="L24" s="2"/>
      <c r="M24" s="2"/>
      <c r="N24" s="2"/>
      <c r="O24" s="2"/>
      <c r="P24" s="2"/>
      <c r="Q24" s="2"/>
      <c r="R24" s="2"/>
    </row>
    <row r="25" spans="1:33" ht="22.5" customHeight="1" x14ac:dyDescent="0.15">
      <c r="A25" s="24" t="s">
        <v>1225</v>
      </c>
      <c r="B25" s="107"/>
      <c r="C25" s="33"/>
      <c r="D25" s="25"/>
      <c r="E25" s="17"/>
      <c r="F25" s="17"/>
      <c r="G25" s="17"/>
      <c r="H25" s="17"/>
      <c r="I25" s="17"/>
      <c r="J25" s="17"/>
      <c r="K25" s="17"/>
      <c r="L25" s="17"/>
      <c r="M25" s="17"/>
      <c r="N25" s="17"/>
      <c r="O25" s="17"/>
      <c r="P25" s="23"/>
      <c r="Q25" s="23"/>
      <c r="R25" s="23"/>
    </row>
    <row r="26" spans="1:33" ht="19.5" customHeight="1" x14ac:dyDescent="0.15">
      <c r="B26" s="31"/>
      <c r="C26" s="49"/>
      <c r="E26" s="23"/>
      <c r="F26" s="23"/>
      <c r="G26" s="23"/>
      <c r="H26" s="23"/>
      <c r="I26" s="23"/>
      <c r="J26" s="23"/>
      <c r="K26" s="23"/>
      <c r="L26" s="23"/>
      <c r="M26" s="23"/>
      <c r="N26" s="23"/>
      <c r="O26" s="23"/>
      <c r="P26" s="23"/>
      <c r="Q26" s="23"/>
      <c r="R26" s="23"/>
    </row>
    <row r="27" spans="1:33" ht="19.5" customHeight="1" x14ac:dyDescent="0.15">
      <c r="C27" s="35" t="s">
        <v>359</v>
      </c>
      <c r="D27" s="28" t="s">
        <v>265</v>
      </c>
      <c r="E27" s="27"/>
      <c r="F27" s="2"/>
      <c r="G27" s="2"/>
      <c r="H27" s="2"/>
      <c r="I27" s="2"/>
      <c r="J27" s="2"/>
      <c r="K27" s="2"/>
      <c r="L27" s="2"/>
      <c r="M27" s="2"/>
      <c r="N27" s="2"/>
      <c r="O27" s="2"/>
      <c r="P27" s="2"/>
      <c r="Q27" s="2"/>
      <c r="R27" s="2"/>
    </row>
    <row r="28" spans="1:33" ht="19.5" customHeight="1" x14ac:dyDescent="0.15">
      <c r="C28" s="368" t="s">
        <v>1100</v>
      </c>
      <c r="D28" s="369"/>
      <c r="E28" s="15" t="s">
        <v>455</v>
      </c>
      <c r="F28" s="375" t="s">
        <v>939</v>
      </c>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7"/>
    </row>
    <row r="29" spans="1:33" ht="19.5" customHeight="1" x14ac:dyDescent="0.15">
      <c r="C29" s="351" t="s">
        <v>210</v>
      </c>
      <c r="D29" s="352"/>
      <c r="E29" s="101" t="s">
        <v>1096</v>
      </c>
      <c r="F29" s="67"/>
      <c r="G29" s="67"/>
      <c r="H29" s="67"/>
      <c r="I29" s="67"/>
      <c r="J29" s="67"/>
      <c r="K29" s="67"/>
      <c r="L29" s="67"/>
      <c r="M29" s="67"/>
      <c r="N29" s="67"/>
      <c r="O29" s="67"/>
      <c r="P29" s="67"/>
      <c r="Q29" s="67"/>
      <c r="R29" s="67"/>
      <c r="T29" s="70"/>
      <c r="Z29" s="75"/>
      <c r="AG29" s="78"/>
    </row>
    <row r="30" spans="1:33" ht="19.5" customHeight="1" x14ac:dyDescent="0.15">
      <c r="C30" s="353"/>
      <c r="D30" s="354"/>
      <c r="E30" s="378" t="s">
        <v>201</v>
      </c>
      <c r="F30" s="73" t="s">
        <v>212</v>
      </c>
      <c r="G30" s="73" t="s">
        <v>213</v>
      </c>
      <c r="H30" s="73" t="s">
        <v>214</v>
      </c>
      <c r="I30" s="73" t="s">
        <v>215</v>
      </c>
      <c r="J30" s="73" t="s">
        <v>216</v>
      </c>
      <c r="K30" s="73" t="s">
        <v>217</v>
      </c>
      <c r="L30" s="73" t="s">
        <v>218</v>
      </c>
      <c r="M30" s="73" t="s">
        <v>219</v>
      </c>
      <c r="N30" s="73" t="s">
        <v>220</v>
      </c>
      <c r="O30" s="73" t="s">
        <v>221</v>
      </c>
      <c r="P30" s="73"/>
      <c r="Q30" s="73" t="s">
        <v>222</v>
      </c>
      <c r="R30" s="73" t="s">
        <v>224</v>
      </c>
      <c r="S30" s="66" t="s">
        <v>225</v>
      </c>
      <c r="T30" s="19"/>
      <c r="U30" s="66" t="s">
        <v>226</v>
      </c>
      <c r="V30" s="66" t="s">
        <v>227</v>
      </c>
      <c r="W30" s="66" t="s">
        <v>228</v>
      </c>
      <c r="X30" s="66" t="s">
        <v>229</v>
      </c>
      <c r="Y30" s="75"/>
      <c r="Z30" s="66" t="s">
        <v>230</v>
      </c>
      <c r="AA30" s="66" t="s">
        <v>231</v>
      </c>
      <c r="AB30" s="75"/>
      <c r="AC30" s="75"/>
      <c r="AD30" s="75"/>
      <c r="AE30" s="75"/>
      <c r="AF30" s="75"/>
      <c r="AG30" s="76"/>
    </row>
    <row r="31" spans="1:33" ht="19.5" customHeight="1" x14ac:dyDescent="0.15">
      <c r="C31" s="353"/>
      <c r="D31" s="354"/>
      <c r="E31" s="379"/>
      <c r="F31" s="67" t="s">
        <v>766</v>
      </c>
      <c r="G31" s="67" t="s">
        <v>767</v>
      </c>
      <c r="H31" s="67" t="s">
        <v>768</v>
      </c>
      <c r="I31" s="67" t="s">
        <v>769</v>
      </c>
      <c r="J31" s="67" t="s">
        <v>770</v>
      </c>
      <c r="K31" s="67" t="s">
        <v>771</v>
      </c>
      <c r="L31" s="67" t="s">
        <v>772</v>
      </c>
      <c r="M31" s="67" t="s">
        <v>773</v>
      </c>
      <c r="N31" s="67" t="s">
        <v>774</v>
      </c>
      <c r="O31" s="67" t="s">
        <v>775</v>
      </c>
      <c r="P31" s="67" t="s">
        <v>776</v>
      </c>
      <c r="Q31" s="67" t="s">
        <v>777</v>
      </c>
      <c r="R31" s="19" t="s">
        <v>778</v>
      </c>
      <c r="S31" s="19" t="s">
        <v>779</v>
      </c>
      <c r="T31" s="19" t="s">
        <v>780</v>
      </c>
      <c r="U31" s="67"/>
      <c r="W31" s="19"/>
      <c r="X31" s="19"/>
      <c r="Y31" s="19"/>
      <c r="Z31" s="19"/>
      <c r="AG31" s="68"/>
    </row>
    <row r="32" spans="1:33" ht="19.5" customHeight="1" x14ac:dyDescent="0.15">
      <c r="C32" s="353"/>
      <c r="D32" s="354"/>
      <c r="E32" s="379"/>
      <c r="F32" s="67" t="s">
        <v>232</v>
      </c>
      <c r="G32" s="67" t="s">
        <v>233</v>
      </c>
      <c r="H32" s="67" t="s">
        <v>234</v>
      </c>
      <c r="I32" s="67" t="s">
        <v>781</v>
      </c>
      <c r="J32" s="67" t="s">
        <v>782</v>
      </c>
      <c r="K32" s="67" t="s">
        <v>783</v>
      </c>
      <c r="L32" s="67" t="s">
        <v>784</v>
      </c>
      <c r="M32" s="67"/>
      <c r="R32" s="67"/>
      <c r="AG32" s="68"/>
    </row>
    <row r="33" spans="3:33" ht="19.5" customHeight="1" x14ac:dyDescent="0.15">
      <c r="C33" s="353"/>
      <c r="D33" s="354"/>
      <c r="E33" s="379"/>
      <c r="F33" s="19" t="s">
        <v>235</v>
      </c>
      <c r="G33" s="19" t="s">
        <v>236</v>
      </c>
      <c r="H33" s="19" t="s">
        <v>237</v>
      </c>
      <c r="I33" s="19" t="s">
        <v>785</v>
      </c>
      <c r="J33" s="19" t="s">
        <v>786</v>
      </c>
      <c r="K33" s="19" t="s">
        <v>787</v>
      </c>
      <c r="L33" s="19" t="s">
        <v>788</v>
      </c>
      <c r="M33" s="19"/>
      <c r="N33" s="19"/>
      <c r="P33" s="67"/>
      <c r="Q33" s="67"/>
      <c r="R33" s="67"/>
      <c r="AG33" s="68"/>
    </row>
    <row r="34" spans="3:33" ht="19.5" customHeight="1" x14ac:dyDescent="0.15">
      <c r="C34" s="353"/>
      <c r="D34" s="354"/>
      <c r="E34" s="379"/>
      <c r="F34" s="67" t="s">
        <v>238</v>
      </c>
      <c r="G34" s="67" t="s">
        <v>239</v>
      </c>
      <c r="H34" s="67" t="s">
        <v>240</v>
      </c>
      <c r="I34" s="67" t="s">
        <v>789</v>
      </c>
      <c r="J34" s="67" t="s">
        <v>790</v>
      </c>
      <c r="K34" s="67" t="s">
        <v>791</v>
      </c>
      <c r="L34" s="67" t="s">
        <v>792</v>
      </c>
      <c r="M34" s="67"/>
      <c r="N34" s="67"/>
      <c r="O34" s="67"/>
      <c r="P34" s="67"/>
      <c r="Q34" s="67"/>
      <c r="R34" s="67"/>
      <c r="AG34" s="68"/>
    </row>
    <row r="35" spans="3:33" ht="19.5" customHeight="1" x14ac:dyDescent="0.15">
      <c r="C35" s="353"/>
      <c r="D35" s="354"/>
      <c r="E35" s="380"/>
      <c r="F35" s="69" t="s">
        <v>883</v>
      </c>
      <c r="G35" s="69"/>
      <c r="H35" s="69"/>
      <c r="I35" s="69"/>
      <c r="J35" s="69"/>
      <c r="K35" s="69"/>
      <c r="L35" s="69"/>
      <c r="M35" s="69"/>
      <c r="N35" s="69"/>
      <c r="O35" s="69"/>
      <c r="P35" s="69"/>
      <c r="Q35" s="69"/>
      <c r="R35" s="69"/>
      <c r="S35" s="70"/>
      <c r="T35" s="70"/>
      <c r="U35" s="70"/>
      <c r="V35" s="70"/>
      <c r="W35" s="70"/>
      <c r="X35" s="70"/>
      <c r="Y35" s="70"/>
      <c r="Z35" s="70"/>
      <c r="AA35" s="70"/>
      <c r="AB35" s="70"/>
      <c r="AC35" s="70"/>
      <c r="AD35" s="70"/>
      <c r="AE35" s="70"/>
      <c r="AF35" s="70"/>
      <c r="AG35" s="71"/>
    </row>
    <row r="36" spans="3:33" ht="19.5" customHeight="1" x14ac:dyDescent="0.15">
      <c r="C36" s="353"/>
      <c r="D36" s="354"/>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1"/>
    </row>
    <row r="37" spans="3:33" ht="19.5" customHeight="1" x14ac:dyDescent="0.15">
      <c r="C37" s="353"/>
      <c r="D37" s="354"/>
      <c r="E37" s="378" t="s">
        <v>202</v>
      </c>
      <c r="F37" s="73" t="s">
        <v>241</v>
      </c>
      <c r="G37" s="66" t="s">
        <v>794</v>
      </c>
      <c r="H37" s="73" t="s">
        <v>242</v>
      </c>
      <c r="I37" s="73" t="s">
        <v>382</v>
      </c>
      <c r="K37" s="73"/>
      <c r="L37" s="73"/>
      <c r="M37" s="73"/>
      <c r="N37" s="73"/>
      <c r="O37" s="73"/>
      <c r="P37" s="73"/>
      <c r="Q37" s="73"/>
      <c r="R37" s="73"/>
      <c r="S37" s="75"/>
      <c r="T37" s="75"/>
      <c r="U37" s="75"/>
      <c r="V37" s="75"/>
      <c r="W37" s="75"/>
      <c r="X37" s="75"/>
      <c r="Y37" s="75"/>
      <c r="Z37" s="75"/>
      <c r="AA37" s="75"/>
      <c r="AB37" s="75"/>
      <c r="AC37" s="75"/>
      <c r="AD37" s="75"/>
      <c r="AE37" s="75"/>
      <c r="AF37" s="75"/>
      <c r="AG37" s="76"/>
    </row>
    <row r="38" spans="3:33" ht="19.5" customHeight="1" x14ac:dyDescent="0.15">
      <c r="C38" s="353"/>
      <c r="D38" s="354"/>
      <c r="E38" s="379"/>
      <c r="F38" s="93" t="s">
        <v>244</v>
      </c>
      <c r="G38" s="67" t="s">
        <v>245</v>
      </c>
      <c r="H38" s="19" t="s">
        <v>887</v>
      </c>
      <c r="I38" s="67" t="s">
        <v>888</v>
      </c>
      <c r="J38" s="67" t="s">
        <v>889</v>
      </c>
      <c r="K38" s="67" t="s">
        <v>890</v>
      </c>
      <c r="L38" s="67" t="s">
        <v>891</v>
      </c>
      <c r="M38" s="67" t="s">
        <v>892</v>
      </c>
      <c r="N38" s="67"/>
      <c r="O38" s="67"/>
      <c r="P38" s="67"/>
      <c r="Q38" s="67"/>
      <c r="R38" s="67"/>
      <c r="AG38" s="68"/>
    </row>
    <row r="39" spans="3:33" ht="19.5" customHeight="1" x14ac:dyDescent="0.15">
      <c r="C39" s="353"/>
      <c r="D39" s="354"/>
      <c r="E39" s="379"/>
      <c r="F39" s="95" t="s">
        <v>795</v>
      </c>
      <c r="G39" s="67" t="s">
        <v>796</v>
      </c>
      <c r="H39" s="19" t="s">
        <v>797</v>
      </c>
      <c r="I39" s="67"/>
      <c r="J39" s="67"/>
      <c r="K39" s="67"/>
      <c r="L39" s="67"/>
      <c r="M39" s="67"/>
      <c r="N39" s="67"/>
      <c r="O39" s="67"/>
      <c r="P39" s="67"/>
      <c r="Q39" s="67"/>
      <c r="R39" s="67"/>
      <c r="AG39" s="68"/>
    </row>
    <row r="40" spans="3:33" ht="19.5" customHeight="1" x14ac:dyDescent="0.15">
      <c r="C40" s="353"/>
      <c r="D40" s="354"/>
      <c r="E40" s="379"/>
      <c r="F40" s="93" t="s">
        <v>204</v>
      </c>
      <c r="G40" s="67" t="s">
        <v>884</v>
      </c>
      <c r="H40" s="67"/>
      <c r="I40" s="67"/>
      <c r="J40" s="67"/>
      <c r="K40" s="67"/>
      <c r="L40" s="67"/>
      <c r="M40" s="67"/>
      <c r="N40" s="67"/>
      <c r="O40" s="67"/>
      <c r="P40" s="67"/>
      <c r="Q40" s="67"/>
      <c r="R40" s="67"/>
      <c r="AG40" s="68"/>
    </row>
    <row r="41" spans="3:33" ht="19.5" customHeight="1" x14ac:dyDescent="0.15">
      <c r="C41" s="353"/>
      <c r="D41" s="354"/>
      <c r="E41" s="379"/>
      <c r="F41" s="93" t="s">
        <v>205</v>
      </c>
      <c r="G41" s="67" t="s">
        <v>885</v>
      </c>
      <c r="H41" s="67"/>
      <c r="I41" s="67"/>
      <c r="J41" s="67"/>
      <c r="K41" s="67"/>
      <c r="L41" s="67"/>
      <c r="M41" s="67"/>
      <c r="N41" s="67"/>
      <c r="O41" s="67"/>
      <c r="P41" s="67"/>
      <c r="Q41" s="67"/>
      <c r="R41" s="67"/>
      <c r="AG41" s="68"/>
    </row>
    <row r="42" spans="3:33" ht="19.5" customHeight="1" x14ac:dyDescent="0.15">
      <c r="C42" s="353"/>
      <c r="D42" s="354"/>
      <c r="E42" s="379"/>
      <c r="F42" s="93" t="s">
        <v>243</v>
      </c>
      <c r="G42" s="67" t="s">
        <v>886</v>
      </c>
      <c r="H42" s="67"/>
      <c r="I42" s="67"/>
      <c r="J42" s="67"/>
      <c r="K42" s="67"/>
      <c r="L42" s="67"/>
      <c r="M42" s="67"/>
      <c r="N42" s="67"/>
      <c r="O42" s="67"/>
      <c r="P42" s="67"/>
      <c r="Q42" s="67"/>
      <c r="R42" s="67"/>
      <c r="AG42" s="68"/>
    </row>
    <row r="43" spans="3:33" ht="19.5" customHeight="1" x14ac:dyDescent="0.15">
      <c r="C43" s="353"/>
      <c r="D43" s="354"/>
      <c r="E43" s="379"/>
      <c r="F43" s="67" t="s">
        <v>930</v>
      </c>
      <c r="G43" s="67"/>
      <c r="H43" s="67"/>
      <c r="I43" s="67"/>
      <c r="J43" s="67"/>
      <c r="K43" s="67"/>
      <c r="L43" s="67"/>
      <c r="M43" s="67"/>
      <c r="N43" s="67"/>
      <c r="O43" s="67"/>
      <c r="P43" s="67"/>
      <c r="Q43" s="67"/>
      <c r="R43" s="67"/>
      <c r="AG43" s="68"/>
    </row>
    <row r="44" spans="3:33" ht="19.5" customHeight="1" x14ac:dyDescent="0.15">
      <c r="C44" s="353"/>
      <c r="D44" s="354"/>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1"/>
    </row>
    <row r="45" spans="3:33" ht="19.5" customHeight="1" x14ac:dyDescent="0.15">
      <c r="C45" s="353"/>
      <c r="D45" s="354"/>
      <c r="E45" s="365" t="s">
        <v>146</v>
      </c>
      <c r="F45" s="88" t="s">
        <v>219</v>
      </c>
      <c r="G45" s="73" t="s">
        <v>147</v>
      </c>
      <c r="H45" s="73" t="s">
        <v>376</v>
      </c>
      <c r="I45" s="73" t="s">
        <v>380</v>
      </c>
      <c r="J45" s="73"/>
      <c r="K45" s="73"/>
      <c r="L45" s="73"/>
      <c r="M45" s="73"/>
      <c r="N45" s="73"/>
      <c r="O45" s="73"/>
      <c r="P45" s="73"/>
      <c r="Q45" s="73"/>
      <c r="R45" s="73"/>
      <c r="S45" s="75"/>
      <c r="T45" s="75"/>
      <c r="U45" s="75"/>
      <c r="V45" s="75"/>
      <c r="W45" s="75"/>
      <c r="X45" s="75"/>
      <c r="Y45" s="75"/>
      <c r="Z45" s="75"/>
      <c r="AA45" s="75"/>
      <c r="AB45" s="75"/>
      <c r="AC45" s="75"/>
      <c r="AD45" s="75"/>
      <c r="AE45" s="75"/>
      <c r="AF45" s="75"/>
      <c r="AG45" s="76"/>
    </row>
    <row r="46" spans="3:33" ht="19.5" customHeight="1" x14ac:dyDescent="0.15">
      <c r="C46" s="353"/>
      <c r="D46" s="354"/>
      <c r="E46" s="370"/>
      <c r="F46" s="93" t="s">
        <v>377</v>
      </c>
      <c r="G46" s="67" t="s">
        <v>894</v>
      </c>
      <c r="H46" s="67"/>
      <c r="I46" s="67"/>
      <c r="J46" s="67"/>
      <c r="K46" s="67"/>
      <c r="L46" s="67"/>
      <c r="M46" s="67"/>
      <c r="N46" s="67"/>
      <c r="O46" s="67"/>
      <c r="P46" s="67"/>
      <c r="Q46" s="67"/>
      <c r="R46" s="67"/>
      <c r="AG46" s="68"/>
    </row>
    <row r="47" spans="3:33" ht="19.5" customHeight="1" x14ac:dyDescent="0.15">
      <c r="C47" s="353"/>
      <c r="D47" s="354"/>
      <c r="E47" s="370"/>
      <c r="F47" s="93" t="s">
        <v>246</v>
      </c>
      <c r="G47" s="67" t="s">
        <v>247</v>
      </c>
      <c r="H47" s="67" t="s">
        <v>897</v>
      </c>
      <c r="I47" s="67" t="s">
        <v>898</v>
      </c>
      <c r="J47" s="67" t="s">
        <v>899</v>
      </c>
      <c r="K47" s="67" t="s">
        <v>900</v>
      </c>
      <c r="L47" s="67" t="s">
        <v>901</v>
      </c>
      <c r="M47" s="67" t="s">
        <v>902</v>
      </c>
      <c r="N47" s="67"/>
      <c r="O47" s="67"/>
      <c r="P47" s="67"/>
      <c r="Q47" s="67"/>
      <c r="R47" s="67"/>
      <c r="AG47" s="68"/>
    </row>
    <row r="48" spans="3:33" ht="19.5" customHeight="1" x14ac:dyDescent="0.15">
      <c r="C48" s="353"/>
      <c r="D48" s="354"/>
      <c r="E48" s="370"/>
      <c r="F48" s="93" t="s">
        <v>844</v>
      </c>
      <c r="G48" s="67" t="s">
        <v>793</v>
      </c>
      <c r="H48" s="67" t="s">
        <v>845</v>
      </c>
      <c r="I48" s="67"/>
      <c r="J48" s="67"/>
      <c r="K48" s="67"/>
      <c r="L48" s="67"/>
      <c r="M48" s="67"/>
      <c r="N48" s="67"/>
      <c r="O48" s="67"/>
      <c r="P48" s="67"/>
      <c r="Q48" s="67"/>
      <c r="R48" s="67"/>
      <c r="AG48" s="68"/>
    </row>
    <row r="49" spans="3:33" ht="19.5" customHeight="1" x14ac:dyDescent="0.15">
      <c r="C49" s="353"/>
      <c r="D49" s="354"/>
      <c r="E49" s="370"/>
      <c r="F49" s="93" t="s">
        <v>378</v>
      </c>
      <c r="G49" s="67" t="s">
        <v>895</v>
      </c>
      <c r="H49" s="67"/>
      <c r="I49" s="67"/>
      <c r="J49" s="67"/>
      <c r="K49" s="67"/>
      <c r="L49" s="67"/>
      <c r="M49" s="67"/>
      <c r="N49" s="67"/>
      <c r="O49" s="67"/>
      <c r="P49" s="67"/>
      <c r="Q49" s="67"/>
      <c r="R49" s="67"/>
      <c r="AG49" s="68"/>
    </row>
    <row r="50" spans="3:33" ht="19.5" customHeight="1" x14ac:dyDescent="0.15">
      <c r="C50" s="353"/>
      <c r="D50" s="354"/>
      <c r="E50" s="370"/>
      <c r="F50" s="93" t="s">
        <v>383</v>
      </c>
      <c r="G50" s="67" t="s">
        <v>896</v>
      </c>
      <c r="H50" s="67"/>
      <c r="I50" s="67"/>
      <c r="J50" s="67"/>
      <c r="K50" s="67"/>
      <c r="L50" s="67"/>
      <c r="M50" s="67"/>
      <c r="N50" s="67"/>
      <c r="O50" s="67"/>
      <c r="P50" s="67"/>
      <c r="Q50" s="67"/>
      <c r="R50" s="67"/>
      <c r="AG50" s="68"/>
    </row>
    <row r="51" spans="3:33" ht="19.5" customHeight="1" x14ac:dyDescent="0.15">
      <c r="C51" s="357"/>
      <c r="D51" s="358"/>
      <c r="E51" s="367"/>
      <c r="F51" s="94" t="s">
        <v>931</v>
      </c>
      <c r="G51" s="69"/>
      <c r="H51" s="69"/>
      <c r="I51" s="69"/>
      <c r="J51" s="69"/>
      <c r="K51" s="69"/>
      <c r="L51" s="69"/>
      <c r="M51" s="69"/>
      <c r="N51" s="69"/>
      <c r="O51" s="69"/>
      <c r="P51" s="69"/>
      <c r="Q51" s="69"/>
      <c r="R51" s="69"/>
      <c r="S51" s="70"/>
      <c r="T51" s="70"/>
      <c r="U51" s="70"/>
      <c r="V51" s="70"/>
      <c r="W51" s="70"/>
      <c r="X51" s="70"/>
      <c r="Y51" s="70"/>
      <c r="Z51" s="70"/>
      <c r="AA51" s="70"/>
      <c r="AB51" s="70"/>
      <c r="AC51" s="70"/>
      <c r="AD51" s="70"/>
      <c r="AE51" s="70"/>
      <c r="AF51" s="70"/>
      <c r="AG51" s="71"/>
    </row>
    <row r="52" spans="3:33" ht="19.5" customHeight="1" x14ac:dyDescent="0.15">
      <c r="C52" s="100"/>
      <c r="D52" s="100"/>
      <c r="E52" s="67"/>
      <c r="F52" s="67"/>
      <c r="G52" s="67"/>
      <c r="H52" s="67"/>
      <c r="I52" s="67"/>
      <c r="J52" s="67"/>
      <c r="K52" s="67"/>
      <c r="L52" s="67"/>
      <c r="M52" s="67"/>
      <c r="N52" s="67"/>
      <c r="O52" s="67"/>
      <c r="P52" s="67"/>
      <c r="Q52" s="67"/>
      <c r="R52" s="67"/>
    </row>
    <row r="53" spans="3:33" ht="19.5" customHeight="1" x14ac:dyDescent="0.15">
      <c r="C53" s="35" t="s">
        <v>359</v>
      </c>
      <c r="D53" s="28" t="s">
        <v>265</v>
      </c>
      <c r="E53" s="27"/>
      <c r="N53" s="2"/>
      <c r="O53" s="2"/>
      <c r="P53" s="2"/>
      <c r="Q53" s="2"/>
      <c r="R53" s="2"/>
    </row>
    <row r="54" spans="3:33" ht="19.5" customHeight="1" x14ac:dyDescent="0.15">
      <c r="C54" s="368" t="s">
        <v>1100</v>
      </c>
      <c r="D54" s="369"/>
      <c r="E54" s="15" t="s">
        <v>455</v>
      </c>
      <c r="F54" s="375" t="s">
        <v>939</v>
      </c>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7"/>
    </row>
    <row r="55" spans="3:33" ht="19.5" customHeight="1" x14ac:dyDescent="0.15">
      <c r="C55" s="351" t="s">
        <v>7</v>
      </c>
      <c r="D55" s="352"/>
      <c r="E55" s="382" t="s">
        <v>1761</v>
      </c>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3"/>
    </row>
    <row r="56" spans="3:33" ht="19.5" customHeight="1" x14ac:dyDescent="0.15">
      <c r="C56" s="353"/>
      <c r="D56" s="354"/>
      <c r="E56" s="365" t="s">
        <v>201</v>
      </c>
      <c r="F56" s="67" t="s">
        <v>846</v>
      </c>
      <c r="G56" s="67" t="s">
        <v>858</v>
      </c>
      <c r="H56" s="67" t="s">
        <v>859</v>
      </c>
      <c r="I56" s="67" t="s">
        <v>860</v>
      </c>
      <c r="J56" s="67" t="s">
        <v>861</v>
      </c>
      <c r="K56" s="67" t="s">
        <v>862</v>
      </c>
      <c r="L56" s="67" t="s">
        <v>863</v>
      </c>
      <c r="M56" s="67" t="s">
        <v>864</v>
      </c>
      <c r="N56" s="67" t="s">
        <v>865</v>
      </c>
      <c r="O56" s="67" t="s">
        <v>866</v>
      </c>
      <c r="P56" s="67" t="s">
        <v>867</v>
      </c>
      <c r="Q56" s="67" t="s">
        <v>868</v>
      </c>
      <c r="R56" s="67" t="s">
        <v>869</v>
      </c>
      <c r="S56" s="67" t="s">
        <v>870</v>
      </c>
      <c r="T56" s="67" t="s">
        <v>871</v>
      </c>
      <c r="U56" s="96"/>
      <c r="V56" s="96"/>
      <c r="W56" s="96"/>
      <c r="X56" s="96"/>
      <c r="Y56" s="96"/>
      <c r="Z56" s="91"/>
      <c r="AA56" s="91"/>
      <c r="AB56" s="91"/>
      <c r="AC56" s="91"/>
      <c r="AD56" s="91"/>
      <c r="AE56" s="91"/>
      <c r="AF56" s="91"/>
      <c r="AG56" s="92"/>
    </row>
    <row r="57" spans="3:33" ht="19.5" customHeight="1" x14ac:dyDescent="0.15">
      <c r="C57" s="353"/>
      <c r="D57" s="354"/>
      <c r="E57" s="370"/>
      <c r="F57" s="19" t="s">
        <v>148</v>
      </c>
      <c r="G57" s="19" t="s">
        <v>149</v>
      </c>
      <c r="H57" s="19" t="s">
        <v>150</v>
      </c>
      <c r="I57" s="19" t="s">
        <v>151</v>
      </c>
      <c r="J57" s="67" t="s">
        <v>847</v>
      </c>
      <c r="K57" s="67" t="s">
        <v>848</v>
      </c>
      <c r="L57" s="67" t="s">
        <v>849</v>
      </c>
      <c r="M57" s="67"/>
      <c r="N57" s="67"/>
      <c r="O57" s="67"/>
      <c r="P57" s="67"/>
      <c r="Q57" s="67"/>
      <c r="R57" s="67"/>
      <c r="S57" s="19"/>
      <c r="T57" s="19"/>
      <c r="AG57" s="68"/>
    </row>
    <row r="58" spans="3:33" ht="19.5" customHeight="1" x14ac:dyDescent="0.15">
      <c r="C58" s="353"/>
      <c r="D58" s="354"/>
      <c r="E58" s="370"/>
      <c r="F58" s="67" t="s">
        <v>248</v>
      </c>
      <c r="G58" s="67" t="s">
        <v>249</v>
      </c>
      <c r="H58" s="67" t="s">
        <v>250</v>
      </c>
      <c r="I58" s="19" t="s">
        <v>850</v>
      </c>
      <c r="J58" s="19" t="s">
        <v>851</v>
      </c>
      <c r="K58" s="19" t="s">
        <v>852</v>
      </c>
      <c r="L58" s="19" t="s">
        <v>853</v>
      </c>
      <c r="AG58" s="68"/>
    </row>
    <row r="59" spans="3:33" ht="19.5" customHeight="1" x14ac:dyDescent="0.15">
      <c r="C59" s="353"/>
      <c r="D59" s="354"/>
      <c r="E59" s="370"/>
      <c r="F59" s="67" t="s">
        <v>251</v>
      </c>
      <c r="G59" s="67" t="s">
        <v>252</v>
      </c>
      <c r="H59" s="67" t="s">
        <v>253</v>
      </c>
      <c r="I59" s="67" t="s">
        <v>854</v>
      </c>
      <c r="J59" s="67" t="s">
        <v>855</v>
      </c>
      <c r="K59" s="67" t="s">
        <v>856</v>
      </c>
      <c r="L59" s="67" t="s">
        <v>857</v>
      </c>
      <c r="M59" s="67"/>
      <c r="N59" s="67"/>
      <c r="O59" s="67"/>
      <c r="P59" s="67"/>
      <c r="Q59" s="67"/>
      <c r="R59" s="67"/>
      <c r="AG59" s="68"/>
    </row>
    <row r="60" spans="3:33" ht="19.5" customHeight="1" x14ac:dyDescent="0.15">
      <c r="C60" s="353"/>
      <c r="D60" s="354"/>
      <c r="E60" s="367"/>
      <c r="F60" s="94" t="s">
        <v>932</v>
      </c>
      <c r="G60" s="69"/>
      <c r="H60" s="69"/>
      <c r="I60" s="69"/>
      <c r="J60" s="69"/>
      <c r="K60" s="69"/>
      <c r="L60" s="69"/>
      <c r="M60" s="69"/>
      <c r="N60" s="69"/>
      <c r="O60" s="69"/>
      <c r="P60" s="69"/>
      <c r="Q60" s="69"/>
      <c r="R60" s="69"/>
      <c r="S60" s="70"/>
      <c r="T60" s="70"/>
      <c r="U60" s="70"/>
      <c r="V60" s="70"/>
      <c r="W60" s="70"/>
      <c r="X60" s="70"/>
      <c r="Y60" s="70"/>
      <c r="Z60" s="70"/>
      <c r="AA60" s="70"/>
      <c r="AB60" s="70"/>
      <c r="AC60" s="70"/>
      <c r="AD60" s="70"/>
      <c r="AE60" s="70"/>
      <c r="AF60" s="70"/>
      <c r="AG60" s="71"/>
    </row>
    <row r="61" spans="3:33" ht="19.5" customHeight="1" x14ac:dyDescent="0.15">
      <c r="C61" s="353"/>
      <c r="D61" s="354"/>
      <c r="E61" s="360"/>
      <c r="F61" s="360"/>
      <c r="G61" s="360"/>
      <c r="H61" s="360"/>
      <c r="I61" s="360"/>
      <c r="J61" s="360"/>
      <c r="K61" s="360"/>
      <c r="L61" s="360"/>
      <c r="M61" s="360"/>
      <c r="N61" s="360"/>
      <c r="O61" s="360"/>
      <c r="P61" s="360"/>
      <c r="Q61" s="360"/>
      <c r="R61" s="360"/>
      <c r="S61" s="360"/>
      <c r="T61" s="360"/>
      <c r="U61" s="360"/>
      <c r="V61" s="360"/>
      <c r="W61" s="360"/>
      <c r="X61" s="360"/>
      <c r="Y61" s="360"/>
      <c r="Z61" s="75"/>
      <c r="AA61" s="75"/>
      <c r="AB61" s="75"/>
      <c r="AC61" s="75"/>
      <c r="AD61" s="75"/>
      <c r="AE61" s="75"/>
      <c r="AF61" s="75"/>
      <c r="AG61" s="76"/>
    </row>
    <row r="62" spans="3:33" ht="19.5" customHeight="1" x14ac:dyDescent="0.15">
      <c r="C62" s="353"/>
      <c r="D62" s="354"/>
      <c r="E62" s="378" t="s">
        <v>202</v>
      </c>
      <c r="F62" s="88" t="s">
        <v>872</v>
      </c>
      <c r="G62" s="73" t="s">
        <v>873</v>
      </c>
      <c r="H62" s="73" t="s">
        <v>874</v>
      </c>
      <c r="I62" s="73"/>
      <c r="J62" s="73"/>
      <c r="K62" s="73"/>
      <c r="L62" s="73"/>
      <c r="M62" s="73"/>
      <c r="N62" s="73"/>
      <c r="O62" s="73"/>
      <c r="P62" s="73"/>
      <c r="Q62" s="73"/>
      <c r="R62" s="73"/>
      <c r="S62" s="73"/>
      <c r="T62" s="73"/>
      <c r="U62" s="73"/>
      <c r="V62" s="73"/>
      <c r="W62" s="73"/>
      <c r="X62" s="73"/>
      <c r="Y62" s="73"/>
      <c r="Z62" s="75"/>
      <c r="AA62" s="75"/>
      <c r="AB62" s="75"/>
      <c r="AC62" s="75"/>
      <c r="AD62" s="75"/>
      <c r="AE62" s="75"/>
      <c r="AF62" s="75"/>
      <c r="AG62" s="76"/>
    </row>
    <row r="63" spans="3:33" ht="19.5" customHeight="1" x14ac:dyDescent="0.15">
      <c r="C63" s="353"/>
      <c r="D63" s="354"/>
      <c r="E63" s="379"/>
      <c r="F63" s="93" t="s">
        <v>206</v>
      </c>
      <c r="G63" s="67" t="s">
        <v>904</v>
      </c>
      <c r="H63" s="67"/>
      <c r="I63" s="67"/>
      <c r="J63" s="67"/>
      <c r="K63" s="67"/>
      <c r="L63" s="67"/>
      <c r="M63" s="67"/>
      <c r="N63" s="67"/>
      <c r="O63" s="67"/>
      <c r="P63" s="67"/>
      <c r="Q63" s="67"/>
      <c r="R63" s="67"/>
      <c r="AG63" s="68"/>
    </row>
    <row r="64" spans="3:33" ht="19.5" customHeight="1" x14ac:dyDescent="0.15">
      <c r="C64" s="353"/>
      <c r="D64" s="354"/>
      <c r="E64" s="379"/>
      <c r="F64" s="95" t="s">
        <v>381</v>
      </c>
      <c r="G64" s="19" t="s">
        <v>903</v>
      </c>
      <c r="H64" s="67"/>
      <c r="I64" s="67"/>
      <c r="J64" s="67"/>
      <c r="K64" s="67"/>
      <c r="L64" s="67"/>
      <c r="M64" s="67"/>
      <c r="N64" s="67"/>
      <c r="O64" s="67"/>
      <c r="P64" s="67"/>
      <c r="Q64" s="67"/>
      <c r="R64" s="67"/>
      <c r="AG64" s="68"/>
    </row>
    <row r="65" spans="3:33" ht="19.5" customHeight="1" x14ac:dyDescent="0.15">
      <c r="C65" s="353"/>
      <c r="D65" s="354"/>
      <c r="E65" s="379"/>
      <c r="F65" s="93" t="s">
        <v>207</v>
      </c>
      <c r="G65" s="67" t="s">
        <v>905</v>
      </c>
      <c r="H65" s="67"/>
      <c r="I65" s="67"/>
      <c r="J65" s="67"/>
      <c r="K65" s="67"/>
      <c r="L65" s="67"/>
      <c r="M65" s="67"/>
      <c r="N65" s="67"/>
      <c r="O65" s="67"/>
      <c r="P65" s="67"/>
      <c r="Q65" s="67"/>
      <c r="R65" s="67"/>
      <c r="AG65" s="68"/>
    </row>
    <row r="66" spans="3:33" ht="19.5" customHeight="1" x14ac:dyDescent="0.15">
      <c r="C66" s="353"/>
      <c r="D66" s="354"/>
      <c r="E66" s="379"/>
      <c r="F66" s="93" t="s">
        <v>906</v>
      </c>
      <c r="G66" s="67" t="s">
        <v>907</v>
      </c>
      <c r="H66" s="67" t="s">
        <v>908</v>
      </c>
      <c r="I66" s="67" t="s">
        <v>909</v>
      </c>
      <c r="J66" s="67" t="s">
        <v>910</v>
      </c>
      <c r="K66" s="67" t="s">
        <v>911</v>
      </c>
      <c r="L66" s="67" t="s">
        <v>912</v>
      </c>
      <c r="M66" s="67" t="s">
        <v>916</v>
      </c>
      <c r="N66" s="67"/>
      <c r="O66" s="67"/>
      <c r="P66" s="67"/>
      <c r="Q66" s="67"/>
      <c r="R66" s="67"/>
      <c r="AG66" s="68"/>
    </row>
    <row r="67" spans="3:33" ht="19.5" customHeight="1" x14ac:dyDescent="0.15">
      <c r="C67" s="353"/>
      <c r="D67" s="354"/>
      <c r="E67" s="380"/>
      <c r="F67" s="94" t="s">
        <v>893</v>
      </c>
      <c r="G67" s="69"/>
      <c r="H67" s="69"/>
      <c r="I67" s="69"/>
      <c r="J67" s="69"/>
      <c r="K67" s="69"/>
      <c r="L67" s="69"/>
      <c r="M67" s="69"/>
      <c r="N67" s="69"/>
      <c r="O67" s="69"/>
      <c r="P67" s="69"/>
      <c r="Q67" s="69"/>
      <c r="R67" s="69"/>
      <c r="S67" s="70"/>
      <c r="T67" s="70"/>
      <c r="U67" s="70"/>
      <c r="V67" s="70"/>
      <c r="W67" s="70"/>
      <c r="X67" s="70"/>
      <c r="Y67" s="70"/>
      <c r="Z67" s="70"/>
      <c r="AA67" s="70"/>
      <c r="AB67" s="70"/>
      <c r="AC67" s="70"/>
      <c r="AD67" s="70"/>
      <c r="AE67" s="70"/>
      <c r="AF67" s="70"/>
      <c r="AG67" s="71"/>
    </row>
    <row r="68" spans="3:33" ht="19.5" customHeight="1" x14ac:dyDescent="0.15">
      <c r="C68" s="353"/>
      <c r="D68" s="354"/>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1"/>
    </row>
    <row r="69" spans="3:33" ht="19.5" customHeight="1" x14ac:dyDescent="0.15">
      <c r="C69" s="353"/>
      <c r="D69" s="354"/>
      <c r="E69" s="365" t="s">
        <v>203</v>
      </c>
      <c r="F69" s="88" t="s">
        <v>875</v>
      </c>
      <c r="G69" s="73" t="s">
        <v>876</v>
      </c>
      <c r="H69" s="73" t="s">
        <v>877</v>
      </c>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87"/>
    </row>
    <row r="70" spans="3:33" ht="19.5" customHeight="1" x14ac:dyDescent="0.15">
      <c r="C70" s="355"/>
      <c r="D70" s="356"/>
      <c r="E70" s="366"/>
      <c r="F70" s="93" t="s">
        <v>917</v>
      </c>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99"/>
    </row>
    <row r="71" spans="3:33" ht="19.5" customHeight="1" x14ac:dyDescent="0.15">
      <c r="C71" s="355"/>
      <c r="D71" s="356"/>
      <c r="E71" s="366"/>
      <c r="F71" s="93" t="s">
        <v>918</v>
      </c>
      <c r="G71" s="67" t="s">
        <v>919</v>
      </c>
      <c r="H71" s="67" t="s">
        <v>920</v>
      </c>
      <c r="I71" s="67" t="s">
        <v>921</v>
      </c>
      <c r="J71" s="67" t="s">
        <v>922</v>
      </c>
      <c r="K71" s="67" t="s">
        <v>923</v>
      </c>
      <c r="L71" s="67" t="s">
        <v>924</v>
      </c>
      <c r="M71" s="67" t="s">
        <v>925</v>
      </c>
      <c r="N71" s="67"/>
      <c r="O71" s="67"/>
      <c r="P71" s="67"/>
      <c r="Q71" s="67"/>
      <c r="R71" s="67"/>
      <c r="S71" s="67"/>
      <c r="T71" s="67"/>
      <c r="U71" s="67"/>
      <c r="V71" s="67"/>
      <c r="W71" s="67"/>
      <c r="X71" s="67"/>
      <c r="Y71" s="67"/>
      <c r="Z71" s="67"/>
      <c r="AA71" s="67"/>
      <c r="AB71" s="67"/>
      <c r="AC71" s="67"/>
      <c r="AD71" s="67"/>
      <c r="AE71" s="67"/>
      <c r="AF71" s="67"/>
      <c r="AG71" s="99"/>
    </row>
    <row r="72" spans="3:33" ht="19.5" customHeight="1" x14ac:dyDescent="0.15">
      <c r="C72" s="355"/>
      <c r="D72" s="356"/>
      <c r="E72" s="366"/>
      <c r="F72" s="93" t="s">
        <v>926</v>
      </c>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99"/>
    </row>
    <row r="73" spans="3:33" ht="19.5" customHeight="1" x14ac:dyDescent="0.15">
      <c r="C73" s="355"/>
      <c r="D73" s="356"/>
      <c r="E73" s="366"/>
      <c r="F73" s="93" t="s">
        <v>927</v>
      </c>
      <c r="G73" s="67" t="s">
        <v>928</v>
      </c>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99"/>
    </row>
    <row r="74" spans="3:33" ht="19.5" customHeight="1" x14ac:dyDescent="0.15">
      <c r="C74" s="357"/>
      <c r="D74" s="358"/>
      <c r="E74" s="367"/>
      <c r="F74" s="94" t="s">
        <v>929</v>
      </c>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98"/>
    </row>
    <row r="75" spans="3:33" ht="19.5" customHeight="1" x14ac:dyDescent="0.15">
      <c r="C75" s="34"/>
      <c r="D75" s="18"/>
      <c r="E75" s="2"/>
      <c r="F75" s="2"/>
      <c r="G75" s="2"/>
      <c r="H75" s="2"/>
      <c r="I75" s="2"/>
      <c r="J75" s="2"/>
      <c r="K75" s="2"/>
      <c r="L75" s="2"/>
      <c r="M75" s="2"/>
      <c r="N75" s="2"/>
      <c r="O75" s="2"/>
      <c r="P75" s="2"/>
      <c r="Q75" s="2"/>
      <c r="R75" s="2"/>
    </row>
    <row r="76" spans="3:33" ht="19.5" customHeight="1" x14ac:dyDescent="0.15">
      <c r="C76" s="368" t="s">
        <v>1100</v>
      </c>
      <c r="D76" s="369"/>
      <c r="E76" s="15" t="s">
        <v>455</v>
      </c>
      <c r="F76" s="375" t="s">
        <v>938</v>
      </c>
      <c r="G76" s="376"/>
      <c r="H76" s="376"/>
      <c r="I76" s="376"/>
      <c r="J76" s="376"/>
      <c r="K76" s="376"/>
      <c r="L76" s="376"/>
      <c r="M76" s="376"/>
      <c r="N76" s="376"/>
      <c r="O76" s="376"/>
      <c r="P76" s="376"/>
      <c r="Q76" s="376"/>
      <c r="R76" s="376"/>
      <c r="S76" s="376"/>
      <c r="T76" s="376"/>
      <c r="U76" s="376"/>
      <c r="V76" s="376"/>
      <c r="W76" s="376"/>
      <c r="X76" s="376"/>
      <c r="Y76" s="376"/>
      <c r="Z76" s="77"/>
      <c r="AA76" s="77"/>
      <c r="AB76" s="77"/>
      <c r="AC76" s="77"/>
      <c r="AD76" s="77"/>
      <c r="AE76" s="77"/>
      <c r="AF76" s="77"/>
      <c r="AG76" s="78"/>
    </row>
    <row r="77" spans="3:33" ht="26.25" customHeight="1" x14ac:dyDescent="0.15">
      <c r="C77" s="351" t="s">
        <v>1107</v>
      </c>
      <c r="D77" s="371"/>
      <c r="E77" s="362" t="s">
        <v>1593</v>
      </c>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4"/>
    </row>
    <row r="78" spans="3:33" ht="19.5" customHeight="1" x14ac:dyDescent="0.15">
      <c r="C78" s="353"/>
      <c r="D78" s="372"/>
      <c r="E78" s="359" t="s">
        <v>935</v>
      </c>
      <c r="F78" s="360"/>
      <c r="G78" s="360"/>
      <c r="H78" s="360"/>
      <c r="I78" s="360"/>
      <c r="J78" s="360"/>
      <c r="K78" s="360"/>
      <c r="L78" s="360"/>
      <c r="M78" s="360"/>
      <c r="N78" s="360"/>
      <c r="O78" s="360"/>
      <c r="P78" s="360"/>
      <c r="Q78" s="360"/>
      <c r="R78" s="360"/>
      <c r="S78" s="360"/>
      <c r="T78" s="360"/>
      <c r="U78" s="360"/>
      <c r="V78" s="360"/>
      <c r="W78" s="360"/>
      <c r="X78" s="360"/>
      <c r="Y78" s="360"/>
      <c r="Z78" s="77"/>
      <c r="AA78" s="77"/>
      <c r="AB78" s="77"/>
      <c r="AC78" s="77"/>
      <c r="AD78" s="77"/>
      <c r="AE78" s="77"/>
      <c r="AF78" s="77"/>
      <c r="AG78" s="78"/>
    </row>
    <row r="79" spans="3:33" ht="19.5" customHeight="1" x14ac:dyDescent="0.15">
      <c r="C79" s="353"/>
      <c r="D79" s="372"/>
      <c r="E79" s="72" t="s">
        <v>208</v>
      </c>
      <c r="F79" s="67" t="s">
        <v>933</v>
      </c>
      <c r="G79" s="67"/>
      <c r="H79" s="67"/>
      <c r="I79" s="67"/>
      <c r="J79" s="67"/>
      <c r="K79" s="67"/>
      <c r="L79" s="67"/>
      <c r="M79" s="67"/>
      <c r="N79" s="67"/>
      <c r="O79" s="67"/>
      <c r="P79" s="67"/>
      <c r="Q79" s="67"/>
      <c r="R79" s="67"/>
      <c r="Z79" s="75"/>
      <c r="AA79" s="75"/>
      <c r="AB79" s="75"/>
      <c r="AC79" s="75"/>
      <c r="AD79" s="75"/>
      <c r="AE79" s="75"/>
      <c r="AF79" s="75"/>
      <c r="AG79" s="76"/>
    </row>
    <row r="80" spans="3:33" ht="19.5" customHeight="1" x14ac:dyDescent="0.15">
      <c r="C80" s="353"/>
      <c r="D80" s="372"/>
      <c r="E80" s="359"/>
      <c r="F80" s="360"/>
      <c r="G80" s="360"/>
      <c r="H80" s="360"/>
      <c r="I80" s="360"/>
      <c r="J80" s="360"/>
      <c r="K80" s="360"/>
      <c r="L80" s="360"/>
      <c r="M80" s="360"/>
      <c r="N80" s="360"/>
      <c r="O80" s="360"/>
      <c r="P80" s="360"/>
      <c r="Q80" s="360"/>
      <c r="R80" s="360"/>
      <c r="S80" s="360"/>
      <c r="T80" s="360"/>
      <c r="U80" s="360"/>
      <c r="V80" s="360"/>
      <c r="W80" s="360"/>
      <c r="X80" s="360"/>
      <c r="Y80" s="360"/>
      <c r="Z80" s="77"/>
      <c r="AA80" s="77"/>
      <c r="AB80" s="77"/>
      <c r="AC80" s="77"/>
      <c r="AD80" s="77"/>
      <c r="AE80" s="77"/>
      <c r="AF80" s="77"/>
      <c r="AG80" s="78"/>
    </row>
    <row r="81" spans="3:33" ht="19.5" customHeight="1" x14ac:dyDescent="0.15">
      <c r="C81" s="353"/>
      <c r="D81" s="372"/>
      <c r="E81" s="359" t="s">
        <v>936</v>
      </c>
      <c r="F81" s="360"/>
      <c r="G81" s="360"/>
      <c r="H81" s="360"/>
      <c r="I81" s="360"/>
      <c r="J81" s="360"/>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1"/>
    </row>
    <row r="82" spans="3:33" ht="19.5" customHeight="1" x14ac:dyDescent="0.15">
      <c r="C82" s="373"/>
      <c r="D82" s="374"/>
      <c r="E82" s="4" t="s">
        <v>203</v>
      </c>
      <c r="F82" s="69" t="s">
        <v>934</v>
      </c>
      <c r="G82" s="69"/>
      <c r="H82" s="69"/>
      <c r="I82" s="69"/>
      <c r="J82" s="69"/>
      <c r="K82" s="69"/>
      <c r="L82" s="69"/>
      <c r="M82" s="69"/>
      <c r="N82" s="69"/>
      <c r="O82" s="69"/>
      <c r="P82" s="69"/>
      <c r="Q82" s="69"/>
      <c r="R82" s="69"/>
      <c r="S82" s="70"/>
      <c r="T82" s="70"/>
      <c r="U82" s="70"/>
      <c r="V82" s="70"/>
      <c r="W82" s="70"/>
      <c r="X82" s="70"/>
      <c r="Y82" s="70"/>
      <c r="Z82" s="77"/>
      <c r="AA82" s="77"/>
      <c r="AB82" s="77"/>
      <c r="AC82" s="77"/>
      <c r="AD82" s="77"/>
      <c r="AE82" s="77"/>
      <c r="AF82" s="77"/>
      <c r="AG82" s="78"/>
    </row>
    <row r="83" spans="3:33" ht="19.5" customHeight="1" x14ac:dyDescent="0.15">
      <c r="C83" s="34"/>
      <c r="D83" s="18"/>
      <c r="E83" s="2"/>
      <c r="F83" s="2"/>
      <c r="G83" s="2"/>
      <c r="H83" s="2"/>
      <c r="I83" s="2"/>
      <c r="J83" s="2"/>
      <c r="K83" s="2"/>
      <c r="L83" s="2"/>
      <c r="M83" s="2"/>
      <c r="N83" s="2"/>
      <c r="O83" s="2"/>
      <c r="P83" s="2"/>
      <c r="Q83" s="2"/>
      <c r="R83" s="2"/>
    </row>
    <row r="84" spans="3:33" ht="19.5" customHeight="1" x14ac:dyDescent="0.15">
      <c r="C84" s="35" t="s">
        <v>360</v>
      </c>
      <c r="D84" s="36" t="s">
        <v>1000</v>
      </c>
      <c r="E84" s="27"/>
      <c r="F84" s="27" t="s">
        <v>211</v>
      </c>
      <c r="G84" s="27"/>
      <c r="H84" s="27"/>
      <c r="I84" s="27"/>
      <c r="J84" s="27"/>
      <c r="K84" s="27"/>
      <c r="L84" s="2"/>
      <c r="M84" s="2"/>
      <c r="N84" s="2"/>
      <c r="O84" s="2"/>
      <c r="P84" s="2"/>
      <c r="Q84" s="2"/>
      <c r="R84" s="2"/>
    </row>
    <row r="85" spans="3:33" ht="19.5" customHeight="1" x14ac:dyDescent="0.15">
      <c r="C85" s="368" t="s">
        <v>1100</v>
      </c>
      <c r="D85" s="369"/>
      <c r="E85" s="15" t="s">
        <v>455</v>
      </c>
      <c r="F85" s="375" t="s">
        <v>938</v>
      </c>
      <c r="G85" s="376"/>
      <c r="H85" s="376"/>
      <c r="I85" s="376"/>
      <c r="J85" s="376"/>
      <c r="K85" s="376"/>
      <c r="L85" s="376"/>
      <c r="M85" s="376"/>
      <c r="N85" s="376"/>
      <c r="O85" s="376"/>
      <c r="P85" s="376"/>
      <c r="Q85" s="376"/>
      <c r="R85" s="376"/>
      <c r="S85" s="376"/>
      <c r="T85" s="376"/>
      <c r="U85" s="376"/>
      <c r="V85" s="376"/>
      <c r="W85" s="376"/>
      <c r="X85" s="376"/>
      <c r="Y85" s="377"/>
    </row>
    <row r="86" spans="3:33" ht="19.5" customHeight="1" x14ac:dyDescent="0.15">
      <c r="C86" s="381" t="s">
        <v>210</v>
      </c>
      <c r="D86" s="396" t="s">
        <v>1453</v>
      </c>
      <c r="E86" s="397"/>
      <c r="F86" s="73"/>
      <c r="G86" s="73"/>
      <c r="H86" s="73"/>
      <c r="I86" s="73"/>
      <c r="J86" s="73"/>
      <c r="K86" s="73"/>
      <c r="L86" s="73"/>
      <c r="M86" s="73"/>
      <c r="N86" s="73"/>
      <c r="O86" s="73"/>
      <c r="P86" s="73"/>
      <c r="Q86" s="73"/>
      <c r="R86" s="73"/>
      <c r="S86" s="75"/>
      <c r="T86" s="75"/>
      <c r="U86" s="75"/>
      <c r="V86" s="75"/>
      <c r="W86" s="75"/>
      <c r="X86" s="75"/>
      <c r="Y86" s="76"/>
    </row>
    <row r="87" spans="3:33" ht="19.5" customHeight="1" x14ac:dyDescent="0.15">
      <c r="C87" s="381"/>
      <c r="D87" s="395" t="s">
        <v>201</v>
      </c>
      <c r="E87" s="141" t="s">
        <v>76</v>
      </c>
      <c r="F87" s="75"/>
      <c r="G87" s="75"/>
      <c r="H87" s="75"/>
      <c r="I87" s="75"/>
      <c r="J87" s="75"/>
      <c r="K87" s="75"/>
      <c r="L87" s="75"/>
      <c r="M87" s="75"/>
      <c r="N87" s="75"/>
      <c r="O87" s="75"/>
      <c r="P87" s="75"/>
      <c r="Q87" s="75"/>
      <c r="R87" s="75"/>
      <c r="S87" s="75"/>
      <c r="T87" s="75"/>
      <c r="U87" s="75"/>
      <c r="V87" s="75"/>
      <c r="W87" s="75"/>
      <c r="X87" s="75"/>
      <c r="Y87" s="76"/>
    </row>
    <row r="88" spans="3:33" ht="19.5" customHeight="1" x14ac:dyDescent="0.15">
      <c r="C88" s="381"/>
      <c r="D88" s="387"/>
      <c r="E88" s="142" t="s">
        <v>1110</v>
      </c>
      <c r="F88" s="67" t="s">
        <v>153</v>
      </c>
      <c r="G88" s="67" t="s">
        <v>154</v>
      </c>
      <c r="H88" s="67" t="s">
        <v>155</v>
      </c>
      <c r="I88" s="67" t="s">
        <v>156</v>
      </c>
      <c r="Y88" s="68"/>
    </row>
    <row r="89" spans="3:33" ht="19.5" customHeight="1" x14ac:dyDescent="0.15">
      <c r="C89" s="381"/>
      <c r="D89" s="387"/>
      <c r="E89" s="142" t="s">
        <v>78</v>
      </c>
      <c r="F89" s="67" t="s">
        <v>157</v>
      </c>
      <c r="G89" s="67" t="s">
        <v>158</v>
      </c>
      <c r="H89" s="67" t="s">
        <v>159</v>
      </c>
      <c r="I89" s="67" t="s">
        <v>160</v>
      </c>
      <c r="J89" s="67"/>
      <c r="K89" s="67"/>
      <c r="L89" s="67"/>
      <c r="M89" s="67"/>
      <c r="N89" s="67"/>
      <c r="O89" s="19"/>
      <c r="P89" s="19"/>
      <c r="Q89" s="19"/>
      <c r="V89" s="19"/>
      <c r="W89" s="19"/>
      <c r="X89" s="19"/>
      <c r="Y89" s="90"/>
    </row>
    <row r="90" spans="3:33" ht="19.5" customHeight="1" x14ac:dyDescent="0.15">
      <c r="C90" s="381"/>
      <c r="D90" s="387"/>
      <c r="E90" s="142" t="s">
        <v>1112</v>
      </c>
      <c r="F90" s="67" t="s">
        <v>161</v>
      </c>
      <c r="G90" s="19" t="s">
        <v>162</v>
      </c>
      <c r="H90" s="19" t="s">
        <v>163</v>
      </c>
      <c r="I90" s="19" t="s">
        <v>164</v>
      </c>
      <c r="J90" s="67"/>
      <c r="K90" s="67"/>
      <c r="L90" s="67" t="s">
        <v>75</v>
      </c>
      <c r="M90" s="67"/>
      <c r="N90" s="67"/>
      <c r="O90" s="19"/>
      <c r="P90" s="19"/>
      <c r="Q90" s="19"/>
      <c r="V90" s="19"/>
      <c r="W90" s="19"/>
      <c r="X90" s="19"/>
      <c r="Y90" s="90"/>
    </row>
    <row r="91" spans="3:33" ht="19.5" customHeight="1" x14ac:dyDescent="0.15">
      <c r="C91" s="381"/>
      <c r="D91" s="387"/>
      <c r="E91" s="142" t="s">
        <v>1550</v>
      </c>
      <c r="F91" s="67"/>
      <c r="G91" s="67"/>
      <c r="H91" s="67"/>
      <c r="I91" s="67"/>
      <c r="J91" s="67"/>
      <c r="K91" s="67"/>
      <c r="L91" s="67"/>
      <c r="M91" s="67"/>
      <c r="N91" s="67"/>
      <c r="O91" s="67"/>
      <c r="P91" s="67"/>
      <c r="Q91" s="67"/>
      <c r="R91" s="67"/>
      <c r="S91" s="19"/>
      <c r="T91" s="19"/>
      <c r="U91" s="19"/>
      <c r="V91" s="19"/>
      <c r="W91" s="19"/>
      <c r="X91" s="19"/>
      <c r="Y91" s="90"/>
    </row>
    <row r="92" spans="3:33" ht="19.5" customHeight="1" x14ac:dyDescent="0.15">
      <c r="C92" s="381"/>
      <c r="D92" s="387"/>
      <c r="E92" s="142" t="s">
        <v>1113</v>
      </c>
      <c r="F92" s="19" t="s">
        <v>173</v>
      </c>
      <c r="G92" s="19" t="s">
        <v>174</v>
      </c>
      <c r="H92" s="67" t="s">
        <v>175</v>
      </c>
      <c r="I92" s="67" t="s">
        <v>176</v>
      </c>
      <c r="J92" s="67" t="s">
        <v>177</v>
      </c>
      <c r="L92" s="19" t="s">
        <v>91</v>
      </c>
      <c r="M92" s="19" t="s">
        <v>92</v>
      </c>
      <c r="N92" s="19" t="s">
        <v>93</v>
      </c>
      <c r="O92" s="19" t="s">
        <v>94</v>
      </c>
      <c r="P92" s="19" t="s">
        <v>95</v>
      </c>
      <c r="Q92" s="67"/>
      <c r="R92" s="67"/>
      <c r="S92" s="67"/>
      <c r="T92" s="67"/>
      <c r="U92" s="19"/>
      <c r="V92" s="19"/>
      <c r="W92" s="19"/>
      <c r="X92" s="19"/>
      <c r="Y92" s="90"/>
    </row>
    <row r="93" spans="3:33" ht="19.5" customHeight="1" x14ac:dyDescent="0.15">
      <c r="C93" s="381"/>
      <c r="D93" s="387"/>
      <c r="E93" s="142" t="s">
        <v>89</v>
      </c>
      <c r="F93" s="67" t="s">
        <v>96</v>
      </c>
      <c r="G93" s="67" t="s">
        <v>97</v>
      </c>
      <c r="H93" s="67" t="s">
        <v>98</v>
      </c>
      <c r="I93" s="67" t="s">
        <v>99</v>
      </c>
      <c r="J93" s="67" t="s">
        <v>100</v>
      </c>
      <c r="K93" s="67"/>
      <c r="L93" s="19" t="s">
        <v>101</v>
      </c>
      <c r="M93" s="19" t="s">
        <v>102</v>
      </c>
      <c r="N93" s="19" t="s">
        <v>103</v>
      </c>
      <c r="O93" s="19" t="s">
        <v>104</v>
      </c>
      <c r="P93" s="19" t="s">
        <v>105</v>
      </c>
      <c r="Q93" s="67"/>
      <c r="R93" s="67"/>
      <c r="S93" s="67"/>
      <c r="T93" s="67"/>
      <c r="U93" s="19"/>
      <c r="V93" s="19"/>
      <c r="W93" s="19"/>
      <c r="X93" s="19"/>
      <c r="Y93" s="90"/>
    </row>
    <row r="94" spans="3:33" ht="19.5" customHeight="1" x14ac:dyDescent="0.15">
      <c r="C94" s="381"/>
      <c r="D94" s="387"/>
      <c r="E94" s="142" t="s">
        <v>90</v>
      </c>
      <c r="F94" s="69" t="s">
        <v>106</v>
      </c>
      <c r="G94" s="69" t="s">
        <v>107</v>
      </c>
      <c r="H94" s="69" t="s">
        <v>108</v>
      </c>
      <c r="I94" s="69" t="s">
        <v>109</v>
      </c>
      <c r="J94" s="69" t="s">
        <v>110</v>
      </c>
      <c r="K94" s="69"/>
      <c r="L94" s="89" t="s">
        <v>111</v>
      </c>
      <c r="M94" s="89" t="s">
        <v>112</v>
      </c>
      <c r="N94" s="89" t="s">
        <v>113</v>
      </c>
      <c r="O94" s="89" t="s">
        <v>114</v>
      </c>
      <c r="P94" s="89" t="s">
        <v>115</v>
      </c>
      <c r="Q94" s="67"/>
      <c r="R94" s="67"/>
      <c r="S94" s="67"/>
      <c r="T94" s="67"/>
      <c r="U94" s="19"/>
      <c r="V94" s="19"/>
      <c r="W94" s="19"/>
      <c r="X94" s="19"/>
      <c r="Y94" s="90"/>
    </row>
    <row r="95" spans="3:33" ht="19.5" customHeight="1" x14ac:dyDescent="0.15">
      <c r="C95" s="381"/>
      <c r="D95" s="387"/>
      <c r="E95" s="141" t="s">
        <v>1108</v>
      </c>
      <c r="F95" s="75"/>
      <c r="G95" s="75"/>
      <c r="H95" s="75"/>
      <c r="I95" s="75"/>
      <c r="J95" s="75"/>
      <c r="K95" s="75"/>
      <c r="L95" s="75"/>
      <c r="M95" s="75"/>
      <c r="N95" s="75"/>
      <c r="O95" s="75"/>
      <c r="P95" s="75"/>
      <c r="Q95" s="75"/>
      <c r="R95" s="75"/>
      <c r="S95" s="75"/>
      <c r="T95" s="75"/>
      <c r="U95" s="75"/>
      <c r="V95" s="75"/>
      <c r="W95" s="75"/>
      <c r="X95" s="75"/>
      <c r="Y95" s="76"/>
    </row>
    <row r="96" spans="3:33" ht="19.5" customHeight="1" x14ac:dyDescent="0.15">
      <c r="C96" s="381"/>
      <c r="D96" s="387"/>
      <c r="E96" s="142" t="s">
        <v>116</v>
      </c>
      <c r="F96" s="19" t="s">
        <v>165</v>
      </c>
      <c r="G96" s="19" t="s">
        <v>166</v>
      </c>
      <c r="H96" s="19" t="s">
        <v>167</v>
      </c>
      <c r="I96" s="19" t="s">
        <v>168</v>
      </c>
      <c r="Y96" s="68"/>
    </row>
    <row r="97" spans="3:25" ht="19.5" customHeight="1" x14ac:dyDescent="0.15">
      <c r="C97" s="381"/>
      <c r="D97" s="387"/>
      <c r="E97" s="142" t="s">
        <v>1111</v>
      </c>
      <c r="F97" s="67" t="s">
        <v>361</v>
      </c>
      <c r="G97" s="67" t="s">
        <v>369</v>
      </c>
      <c r="H97" s="67" t="s">
        <v>371</v>
      </c>
      <c r="I97" s="67" t="s">
        <v>373</v>
      </c>
      <c r="U97" s="19"/>
      <c r="V97" s="19"/>
      <c r="W97" s="19"/>
      <c r="X97" s="19"/>
      <c r="Y97" s="90"/>
    </row>
    <row r="98" spans="3:25" ht="19.5" customHeight="1" x14ac:dyDescent="0.15">
      <c r="C98" s="381"/>
      <c r="D98" s="387"/>
      <c r="E98" s="142" t="s">
        <v>1112</v>
      </c>
      <c r="F98" s="67" t="s">
        <v>169</v>
      </c>
      <c r="G98" s="67" t="s">
        <v>170</v>
      </c>
      <c r="H98" s="67" t="s">
        <v>171</v>
      </c>
      <c r="I98" s="67" t="s">
        <v>172</v>
      </c>
      <c r="P98" s="67"/>
      <c r="Q98" s="67"/>
      <c r="R98" s="67"/>
      <c r="S98" s="19"/>
      <c r="T98" s="19"/>
      <c r="U98" s="19"/>
      <c r="V98" s="19"/>
      <c r="W98" s="19"/>
      <c r="X98" s="19"/>
      <c r="Y98" s="90"/>
    </row>
    <row r="99" spans="3:25" ht="19.5" customHeight="1" x14ac:dyDescent="0.15">
      <c r="C99" s="381"/>
      <c r="D99" s="387"/>
      <c r="E99" s="142"/>
      <c r="F99" s="67" t="s">
        <v>362</v>
      </c>
      <c r="G99" s="67" t="s">
        <v>370</v>
      </c>
      <c r="H99" s="67" t="s">
        <v>372</v>
      </c>
      <c r="I99" s="67" t="s">
        <v>374</v>
      </c>
      <c r="Y99" s="68"/>
    </row>
    <row r="100" spans="3:25" ht="19.5" customHeight="1" x14ac:dyDescent="0.15">
      <c r="C100" s="381"/>
      <c r="D100" s="387"/>
      <c r="E100" s="142" t="s">
        <v>1109</v>
      </c>
      <c r="F100" s="67"/>
      <c r="G100" s="67"/>
      <c r="H100" s="67"/>
      <c r="I100" s="67"/>
      <c r="J100" s="67"/>
      <c r="K100" s="67"/>
      <c r="L100" s="67"/>
      <c r="M100" s="67"/>
      <c r="N100" s="67"/>
      <c r="O100" s="67"/>
      <c r="P100" s="67"/>
      <c r="Q100" s="67"/>
      <c r="R100" s="67"/>
      <c r="S100" s="19"/>
      <c r="T100" s="19"/>
      <c r="U100" s="19"/>
      <c r="V100" s="19"/>
      <c r="W100" s="19"/>
      <c r="X100" s="19"/>
      <c r="Y100" s="90"/>
    </row>
    <row r="101" spans="3:25" ht="19.5" customHeight="1" x14ac:dyDescent="0.15">
      <c r="C101" s="381"/>
      <c r="D101" s="387"/>
      <c r="E101" s="142" t="s">
        <v>1420</v>
      </c>
      <c r="F101" s="67" t="s">
        <v>178</v>
      </c>
      <c r="G101" s="67" t="s">
        <v>179</v>
      </c>
      <c r="H101" s="67" t="s">
        <v>180</v>
      </c>
      <c r="I101" s="67" t="s">
        <v>181</v>
      </c>
      <c r="J101" s="67" t="s">
        <v>182</v>
      </c>
      <c r="L101" s="67" t="s">
        <v>16</v>
      </c>
      <c r="M101" s="67" t="s">
        <v>19</v>
      </c>
      <c r="N101" s="67" t="s">
        <v>22</v>
      </c>
      <c r="O101" s="67" t="s">
        <v>25</v>
      </c>
      <c r="P101" s="67" t="s">
        <v>28</v>
      </c>
      <c r="Y101" s="68"/>
    </row>
    <row r="102" spans="3:25" ht="19.5" customHeight="1" x14ac:dyDescent="0.15">
      <c r="C102" s="381"/>
      <c r="D102" s="387"/>
      <c r="E102" s="142" t="s">
        <v>89</v>
      </c>
      <c r="F102" s="67" t="s">
        <v>185</v>
      </c>
      <c r="G102" s="67" t="s">
        <v>186</v>
      </c>
      <c r="H102" s="67" t="s">
        <v>187</v>
      </c>
      <c r="I102" s="19" t="s">
        <v>188</v>
      </c>
      <c r="J102" s="19" t="s">
        <v>189</v>
      </c>
      <c r="K102" s="67"/>
      <c r="L102" s="67" t="s">
        <v>17</v>
      </c>
      <c r="M102" s="67" t="s">
        <v>20</v>
      </c>
      <c r="N102" s="67" t="s">
        <v>23</v>
      </c>
      <c r="O102" s="19" t="s">
        <v>26</v>
      </c>
      <c r="P102" s="19" t="s">
        <v>29</v>
      </c>
      <c r="Q102" s="67"/>
      <c r="R102" s="67"/>
      <c r="S102" s="19"/>
      <c r="T102" s="19"/>
      <c r="U102" s="19"/>
      <c r="V102" s="19"/>
      <c r="W102" s="19"/>
      <c r="X102" s="19"/>
      <c r="Y102" s="90"/>
    </row>
    <row r="103" spans="3:25" ht="19.5" customHeight="1" x14ac:dyDescent="0.15">
      <c r="C103" s="381"/>
      <c r="D103" s="387"/>
      <c r="E103" s="142" t="s">
        <v>90</v>
      </c>
      <c r="F103" s="19" t="s">
        <v>190</v>
      </c>
      <c r="G103" s="19" t="s">
        <v>191</v>
      </c>
      <c r="H103" s="19" t="s">
        <v>192</v>
      </c>
      <c r="I103" s="19" t="s">
        <v>193</v>
      </c>
      <c r="J103" s="19" t="s">
        <v>194</v>
      </c>
      <c r="K103" s="67"/>
      <c r="L103" s="19" t="s">
        <v>18</v>
      </c>
      <c r="M103" s="19" t="s">
        <v>21</v>
      </c>
      <c r="N103" s="19" t="s">
        <v>24</v>
      </c>
      <c r="O103" s="19" t="s">
        <v>27</v>
      </c>
      <c r="P103" s="19" t="s">
        <v>30</v>
      </c>
      <c r="Q103" s="67"/>
      <c r="R103" s="67"/>
      <c r="S103" s="19"/>
      <c r="T103" s="19"/>
      <c r="U103" s="19"/>
      <c r="V103" s="19"/>
      <c r="W103" s="19"/>
      <c r="X103" s="19"/>
      <c r="Y103" s="90"/>
    </row>
    <row r="104" spans="3:25" ht="19.5" customHeight="1" x14ac:dyDescent="0.15">
      <c r="C104" s="381"/>
      <c r="D104" s="387"/>
      <c r="E104" s="208"/>
      <c r="F104" s="19"/>
      <c r="G104" s="19"/>
      <c r="H104" s="19"/>
      <c r="I104" s="19"/>
      <c r="J104" s="19"/>
      <c r="K104" s="67"/>
      <c r="L104" s="19"/>
      <c r="M104" s="19"/>
      <c r="N104" s="19"/>
      <c r="O104" s="19"/>
      <c r="P104" s="19"/>
      <c r="Q104" s="67"/>
      <c r="R104" s="67"/>
      <c r="S104" s="19"/>
      <c r="T104" s="19"/>
      <c r="U104" s="19"/>
      <c r="V104" s="19"/>
      <c r="W104" s="19"/>
      <c r="X104" s="19"/>
      <c r="Y104" s="90"/>
    </row>
    <row r="105" spans="3:25" ht="19.5" customHeight="1" x14ac:dyDescent="0.15">
      <c r="C105" s="381"/>
      <c r="D105" s="387"/>
      <c r="E105" s="200" t="s">
        <v>1062</v>
      </c>
      <c r="F105" s="209"/>
      <c r="G105" s="89"/>
      <c r="H105" s="89"/>
      <c r="I105" s="89"/>
      <c r="J105" s="89"/>
      <c r="K105" s="69"/>
      <c r="L105" s="89"/>
      <c r="M105" s="89"/>
      <c r="N105" s="89"/>
      <c r="O105" s="89"/>
      <c r="P105" s="89"/>
      <c r="Q105" s="69"/>
      <c r="R105" s="69"/>
      <c r="S105" s="89"/>
      <c r="T105" s="89"/>
      <c r="U105" s="89"/>
      <c r="V105" s="89"/>
      <c r="W105" s="89"/>
      <c r="X105" s="89"/>
      <c r="Y105" s="145"/>
    </row>
    <row r="106" spans="3:25" ht="19.5" customHeight="1" x14ac:dyDescent="0.15">
      <c r="C106" s="381"/>
      <c r="D106" s="387"/>
      <c r="E106" s="247" t="s">
        <v>297</v>
      </c>
      <c r="F106" s="248"/>
      <c r="G106" s="248"/>
      <c r="H106" s="248"/>
      <c r="I106" s="248"/>
      <c r="J106" s="248"/>
      <c r="K106" s="248"/>
      <c r="L106" s="248"/>
      <c r="M106" s="248"/>
      <c r="N106" s="248"/>
      <c r="O106" s="248"/>
      <c r="P106" s="248"/>
      <c r="Q106" s="248"/>
      <c r="R106" s="248"/>
      <c r="S106" s="248"/>
      <c r="T106" s="248"/>
      <c r="U106" s="248"/>
      <c r="V106" s="75"/>
      <c r="W106" s="75"/>
      <c r="X106" s="75"/>
      <c r="Y106" s="76"/>
    </row>
    <row r="107" spans="3:25" ht="19.5" customHeight="1" x14ac:dyDescent="0.15">
      <c r="C107" s="381"/>
      <c r="D107" s="387"/>
      <c r="E107" s="246" t="s">
        <v>1284</v>
      </c>
      <c r="F107" s="19" t="s">
        <v>298</v>
      </c>
      <c r="G107" s="19" t="s">
        <v>299</v>
      </c>
      <c r="H107" s="19" t="s">
        <v>300</v>
      </c>
      <c r="I107" s="19" t="s">
        <v>301</v>
      </c>
      <c r="J107" s="235"/>
      <c r="K107" s="235"/>
      <c r="L107" s="235"/>
      <c r="M107" s="235"/>
      <c r="N107" s="235"/>
      <c r="O107" s="235"/>
      <c r="P107" s="235"/>
      <c r="Q107" s="235"/>
      <c r="R107" s="235"/>
      <c r="S107" s="235"/>
      <c r="T107" s="235"/>
      <c r="U107" s="235"/>
      <c r="Y107" s="68"/>
    </row>
    <row r="108" spans="3:25" ht="19.5" customHeight="1" x14ac:dyDescent="0.15">
      <c r="C108" s="381"/>
      <c r="D108" s="387"/>
      <c r="E108" s="246" t="s">
        <v>295</v>
      </c>
      <c r="F108" s="67" t="s">
        <v>302</v>
      </c>
      <c r="G108" s="67" t="s">
        <v>303</v>
      </c>
      <c r="H108" s="67" t="s">
        <v>304</v>
      </c>
      <c r="I108" s="67" t="s">
        <v>305</v>
      </c>
      <c r="J108" s="235"/>
      <c r="K108" s="235"/>
      <c r="L108" s="235"/>
      <c r="M108" s="235"/>
      <c r="N108" s="235"/>
      <c r="O108" s="235"/>
      <c r="P108" s="235"/>
      <c r="Q108" s="235"/>
      <c r="R108" s="235"/>
      <c r="S108" s="235"/>
      <c r="T108" s="235"/>
      <c r="U108" s="19"/>
      <c r="V108" s="19"/>
      <c r="W108" s="19"/>
      <c r="X108" s="19"/>
      <c r="Y108" s="90"/>
    </row>
    <row r="109" spans="3:25" ht="19.5" customHeight="1" x14ac:dyDescent="0.15">
      <c r="C109" s="381"/>
      <c r="D109" s="387"/>
      <c r="E109" s="246" t="s">
        <v>296</v>
      </c>
      <c r="F109" s="67" t="s">
        <v>306</v>
      </c>
      <c r="G109" s="67" t="s">
        <v>307</v>
      </c>
      <c r="H109" s="67" t="s">
        <v>308</v>
      </c>
      <c r="I109" s="67" t="s">
        <v>309</v>
      </c>
      <c r="J109" s="235"/>
      <c r="K109" s="235"/>
      <c r="L109" s="235"/>
      <c r="M109" s="235"/>
      <c r="N109" s="235"/>
      <c r="O109" s="235"/>
      <c r="P109" s="67"/>
      <c r="Q109" s="67"/>
      <c r="R109" s="67"/>
      <c r="S109" s="19"/>
      <c r="T109" s="19"/>
      <c r="U109" s="19"/>
      <c r="V109" s="19"/>
      <c r="W109" s="19"/>
      <c r="X109" s="19"/>
      <c r="Y109" s="90"/>
    </row>
    <row r="110" spans="3:25" ht="19.5" customHeight="1" x14ac:dyDescent="0.15">
      <c r="C110" s="381"/>
      <c r="D110" s="387"/>
      <c r="E110" s="246"/>
      <c r="F110" s="67" t="s">
        <v>1280</v>
      </c>
      <c r="G110" s="67" t="s">
        <v>1281</v>
      </c>
      <c r="H110" s="67" t="s">
        <v>1282</v>
      </c>
      <c r="I110" s="67" t="s">
        <v>1283</v>
      </c>
      <c r="J110" s="235"/>
      <c r="K110" s="235"/>
      <c r="L110" s="235"/>
      <c r="M110" s="235"/>
      <c r="N110" s="235"/>
      <c r="O110" s="235"/>
      <c r="P110" s="235"/>
      <c r="Q110" s="235"/>
      <c r="R110" s="235"/>
      <c r="S110" s="235"/>
      <c r="T110" s="235"/>
      <c r="U110" s="235"/>
      <c r="Y110" s="68"/>
    </row>
    <row r="111" spans="3:25" ht="19.5" customHeight="1" x14ac:dyDescent="0.15">
      <c r="C111" s="381"/>
      <c r="D111" s="387"/>
      <c r="E111" s="246" t="s">
        <v>310</v>
      </c>
      <c r="F111" s="67"/>
      <c r="G111" s="67"/>
      <c r="H111" s="67"/>
      <c r="I111" s="67"/>
      <c r="J111" s="67"/>
      <c r="K111" s="67"/>
      <c r="L111" s="67"/>
      <c r="M111" s="67"/>
      <c r="N111" s="67"/>
      <c r="O111" s="67"/>
      <c r="P111" s="67"/>
      <c r="Q111" s="67"/>
      <c r="R111" s="67"/>
      <c r="S111" s="19"/>
      <c r="T111" s="19"/>
      <c r="U111" s="19"/>
      <c r="V111" s="19"/>
      <c r="W111" s="19"/>
      <c r="X111" s="19"/>
      <c r="Y111" s="90"/>
    </row>
    <row r="112" spans="3:25" ht="19.5" customHeight="1" x14ac:dyDescent="0.15">
      <c r="C112" s="381"/>
      <c r="D112" s="387"/>
      <c r="E112" s="246" t="s">
        <v>1419</v>
      </c>
      <c r="F112" s="67" t="s">
        <v>1421</v>
      </c>
      <c r="G112" s="67" t="s">
        <v>311</v>
      </c>
      <c r="H112" s="67" t="s">
        <v>312</v>
      </c>
      <c r="I112" s="67" t="s">
        <v>313</v>
      </c>
      <c r="J112" s="67" t="s">
        <v>314</v>
      </c>
      <c r="K112" s="67" t="s">
        <v>315</v>
      </c>
      <c r="L112" s="67"/>
      <c r="M112" s="67" t="s">
        <v>316</v>
      </c>
      <c r="N112" s="67" t="s">
        <v>317</v>
      </c>
      <c r="O112" s="67"/>
      <c r="P112" s="67" t="s">
        <v>1294</v>
      </c>
      <c r="Q112" s="67" t="s">
        <v>1293</v>
      </c>
      <c r="R112" s="19"/>
      <c r="S112" s="19" t="s">
        <v>1342</v>
      </c>
      <c r="T112" s="19" t="s">
        <v>1343</v>
      </c>
      <c r="U112" s="19"/>
      <c r="V112" s="19"/>
      <c r="W112" s="19"/>
      <c r="X112" s="19"/>
      <c r="Y112" s="90"/>
    </row>
    <row r="113" spans="3:25" ht="19.5" customHeight="1" x14ac:dyDescent="0.15">
      <c r="C113" s="381"/>
      <c r="D113" s="387"/>
      <c r="E113" s="246" t="s">
        <v>1285</v>
      </c>
      <c r="F113" s="67" t="s">
        <v>1422</v>
      </c>
      <c r="G113" s="67" t="s">
        <v>183</v>
      </c>
      <c r="H113" s="67" t="s">
        <v>184</v>
      </c>
      <c r="I113" s="67"/>
      <c r="J113" s="67"/>
      <c r="K113" s="67"/>
      <c r="L113" s="67"/>
      <c r="M113" s="67"/>
      <c r="N113" s="67"/>
      <c r="O113" s="67"/>
      <c r="P113" s="67"/>
      <c r="Q113" s="67"/>
      <c r="R113" s="19"/>
      <c r="S113" s="19"/>
      <c r="T113" s="19"/>
      <c r="U113" s="19"/>
      <c r="V113" s="19"/>
      <c r="W113" s="19"/>
      <c r="X113" s="19"/>
      <c r="Y113" s="90"/>
    </row>
    <row r="114" spans="3:25" ht="19.5" customHeight="1" x14ac:dyDescent="0.15">
      <c r="C114" s="381"/>
      <c r="D114" s="387"/>
      <c r="E114" s="246" t="s">
        <v>90</v>
      </c>
      <c r="F114" s="249" t="s">
        <v>1423</v>
      </c>
      <c r="G114" s="67" t="s">
        <v>318</v>
      </c>
      <c r="H114" s="67" t="s">
        <v>319</v>
      </c>
      <c r="I114" s="67" t="s">
        <v>320</v>
      </c>
      <c r="J114" s="19" t="s">
        <v>321</v>
      </c>
      <c r="K114" s="19" t="s">
        <v>322</v>
      </c>
      <c r="L114" s="19"/>
      <c r="M114" s="19" t="s">
        <v>323</v>
      </c>
      <c r="N114" s="19" t="s">
        <v>324</v>
      </c>
      <c r="O114" s="19"/>
      <c r="P114" s="19" t="s">
        <v>1295</v>
      </c>
      <c r="Q114" s="19" t="s">
        <v>1297</v>
      </c>
      <c r="R114" s="67"/>
      <c r="S114" s="67" t="s">
        <v>1344</v>
      </c>
      <c r="T114" s="19" t="s">
        <v>1347</v>
      </c>
      <c r="U114" s="19"/>
      <c r="V114" s="19"/>
      <c r="W114" s="19"/>
      <c r="X114" s="19"/>
      <c r="Y114" s="90"/>
    </row>
    <row r="115" spans="3:25" ht="19.5" customHeight="1" x14ac:dyDescent="0.15">
      <c r="C115" s="381"/>
      <c r="D115" s="387"/>
      <c r="E115" s="246"/>
      <c r="F115" s="249" t="s">
        <v>1424</v>
      </c>
      <c r="G115" s="19" t="s">
        <v>325</v>
      </c>
      <c r="H115" s="19" t="s">
        <v>326</v>
      </c>
      <c r="I115" s="19" t="s">
        <v>327</v>
      </c>
      <c r="J115" s="19" t="s">
        <v>328</v>
      </c>
      <c r="K115" s="19" t="s">
        <v>329</v>
      </c>
      <c r="L115" s="19"/>
      <c r="M115" s="19" t="s">
        <v>330</v>
      </c>
      <c r="N115" s="19" t="s">
        <v>331</v>
      </c>
      <c r="O115" s="19"/>
      <c r="P115" s="19" t="s">
        <v>1296</v>
      </c>
      <c r="Q115" s="19" t="s">
        <v>1298</v>
      </c>
      <c r="R115" s="67"/>
      <c r="S115" s="67" t="s">
        <v>1345</v>
      </c>
      <c r="T115" s="19" t="s">
        <v>1348</v>
      </c>
      <c r="U115" s="19"/>
      <c r="V115" s="19"/>
      <c r="W115" s="19"/>
      <c r="X115" s="19"/>
      <c r="Y115" s="90"/>
    </row>
    <row r="116" spans="3:25" ht="19.5" customHeight="1" x14ac:dyDescent="0.15">
      <c r="C116" s="381"/>
      <c r="D116" s="387"/>
      <c r="E116" s="246"/>
      <c r="F116" s="19" t="s">
        <v>1425</v>
      </c>
      <c r="G116" s="19" t="s">
        <v>1286</v>
      </c>
      <c r="H116" s="19" t="s">
        <v>1287</v>
      </c>
      <c r="I116" s="19" t="s">
        <v>1288</v>
      </c>
      <c r="J116" s="19" t="s">
        <v>1289</v>
      </c>
      <c r="K116" s="19" t="s">
        <v>1290</v>
      </c>
      <c r="L116" s="19"/>
      <c r="M116" s="19" t="s">
        <v>1291</v>
      </c>
      <c r="N116" s="19" t="s">
        <v>1292</v>
      </c>
      <c r="O116" s="19"/>
      <c r="P116" s="19" t="s">
        <v>1299</v>
      </c>
      <c r="Q116" s="19" t="s">
        <v>1300</v>
      </c>
      <c r="R116" s="67"/>
      <c r="S116" s="67" t="s">
        <v>1346</v>
      </c>
      <c r="T116" s="19" t="s">
        <v>1349</v>
      </c>
      <c r="U116" s="19"/>
      <c r="V116" s="19"/>
      <c r="W116" s="19"/>
      <c r="X116" s="19"/>
      <c r="Y116" s="90"/>
    </row>
    <row r="117" spans="3:25" ht="19.5" customHeight="1" x14ac:dyDescent="0.15">
      <c r="C117" s="381"/>
      <c r="D117" s="387"/>
      <c r="E117" s="208"/>
      <c r="F117" s="19"/>
      <c r="G117" s="19"/>
      <c r="H117" s="19"/>
      <c r="I117" s="19"/>
      <c r="J117" s="19"/>
      <c r="K117" s="67"/>
      <c r="L117" s="19"/>
      <c r="M117" s="19"/>
      <c r="N117" s="19"/>
      <c r="O117" s="19"/>
      <c r="P117" s="19"/>
      <c r="Q117" s="67"/>
      <c r="R117" s="67"/>
      <c r="S117" s="19"/>
      <c r="T117" s="19"/>
      <c r="U117" s="19"/>
      <c r="V117" s="19"/>
      <c r="W117" s="19"/>
      <c r="X117" s="19"/>
      <c r="Y117" s="90"/>
    </row>
    <row r="118" spans="3:25" ht="19.5" customHeight="1" x14ac:dyDescent="0.15">
      <c r="C118" s="381"/>
      <c r="D118" s="387"/>
      <c r="E118" s="247" t="s">
        <v>332</v>
      </c>
      <c r="F118" s="66"/>
      <c r="G118" s="66"/>
      <c r="H118" s="66"/>
      <c r="I118" s="66"/>
      <c r="J118" s="66"/>
      <c r="K118" s="73"/>
      <c r="L118" s="66"/>
      <c r="M118" s="66"/>
      <c r="N118" s="66"/>
      <c r="O118" s="66"/>
      <c r="P118" s="66"/>
      <c r="Q118" s="73"/>
      <c r="R118" s="73"/>
      <c r="S118" s="66"/>
      <c r="T118" s="66"/>
      <c r="U118" s="66"/>
      <c r="V118" s="66"/>
      <c r="W118" s="66"/>
      <c r="X118" s="66"/>
      <c r="Y118" s="74"/>
    </row>
    <row r="119" spans="3:25" ht="19.5" customHeight="1" x14ac:dyDescent="0.15">
      <c r="C119" s="381"/>
      <c r="D119" s="387"/>
      <c r="E119" s="246" t="s">
        <v>1461</v>
      </c>
      <c r="F119" s="67" t="s">
        <v>333</v>
      </c>
      <c r="G119" s="67" t="s">
        <v>1350</v>
      </c>
      <c r="H119" s="67"/>
      <c r="I119" s="19" t="s">
        <v>1352</v>
      </c>
      <c r="J119" s="67" t="s">
        <v>1354</v>
      </c>
      <c r="K119" s="235"/>
      <c r="L119" s="235"/>
      <c r="M119" s="235"/>
      <c r="N119" s="67"/>
      <c r="O119" s="67"/>
      <c r="P119" s="67"/>
      <c r="Q119" s="235"/>
      <c r="R119" s="235"/>
      <c r="S119" s="235"/>
      <c r="T119" s="235"/>
      <c r="U119" s="235"/>
      <c r="Y119" s="68"/>
    </row>
    <row r="120" spans="3:25" ht="19.5" customHeight="1" x14ac:dyDescent="0.15">
      <c r="C120" s="381"/>
      <c r="D120" s="387"/>
      <c r="E120" s="250" t="s">
        <v>344</v>
      </c>
      <c r="F120" s="69" t="s">
        <v>334</v>
      </c>
      <c r="G120" s="89" t="s">
        <v>1351</v>
      </c>
      <c r="H120" s="89"/>
      <c r="I120" s="89" t="s">
        <v>1353</v>
      </c>
      <c r="J120" s="89" t="s">
        <v>1355</v>
      </c>
      <c r="K120" s="69"/>
      <c r="L120" s="89"/>
      <c r="M120" s="89"/>
      <c r="N120" s="89"/>
      <c r="O120" s="89"/>
      <c r="P120" s="89"/>
      <c r="Q120" s="69"/>
      <c r="R120" s="69"/>
      <c r="S120" s="89"/>
      <c r="T120" s="89"/>
      <c r="U120" s="89"/>
      <c r="V120" s="89"/>
      <c r="W120" s="89"/>
      <c r="X120" s="89"/>
      <c r="Y120" s="145"/>
    </row>
    <row r="121" spans="3:25" ht="19.5" customHeight="1" x14ac:dyDescent="0.15">
      <c r="C121" s="381"/>
      <c r="D121" s="387"/>
      <c r="E121" s="256" t="s">
        <v>1470</v>
      </c>
      <c r="F121" s="243"/>
      <c r="G121" s="242"/>
      <c r="H121" s="242"/>
      <c r="I121" s="242"/>
      <c r="J121" s="242"/>
      <c r="K121" s="243"/>
      <c r="L121" s="242"/>
      <c r="M121" s="242"/>
      <c r="N121" s="242"/>
      <c r="O121" s="242"/>
      <c r="P121" s="242"/>
      <c r="Q121" s="243"/>
      <c r="R121" s="243"/>
      <c r="S121" s="19"/>
      <c r="T121" s="19"/>
      <c r="U121" s="19"/>
      <c r="V121" s="19"/>
      <c r="W121" s="19"/>
      <c r="X121" s="19"/>
      <c r="Y121" s="90"/>
    </row>
    <row r="122" spans="3:25" ht="19.5" customHeight="1" x14ac:dyDescent="0.15">
      <c r="C122" s="381"/>
      <c r="D122" s="387"/>
      <c r="E122" s="256" t="s">
        <v>1471</v>
      </c>
      <c r="F122" s="243" t="s">
        <v>1475</v>
      </c>
      <c r="G122" s="242" t="s">
        <v>1476</v>
      </c>
      <c r="H122" s="242" t="s">
        <v>1477</v>
      </c>
      <c r="I122" s="242" t="s">
        <v>1478</v>
      </c>
      <c r="J122" s="242"/>
      <c r="K122" s="243" t="s">
        <v>1479</v>
      </c>
      <c r="L122" s="242" t="s">
        <v>1480</v>
      </c>
      <c r="M122" s="242" t="s">
        <v>1481</v>
      </c>
      <c r="N122" s="242" t="s">
        <v>1482</v>
      </c>
      <c r="O122" s="242"/>
      <c r="P122" s="242"/>
      <c r="Q122" s="243"/>
      <c r="R122" s="243"/>
      <c r="S122" s="19"/>
      <c r="T122" s="19"/>
      <c r="U122" s="19"/>
      <c r="V122" s="19"/>
      <c r="W122" s="19"/>
      <c r="X122" s="19"/>
      <c r="Y122" s="90"/>
    </row>
    <row r="123" spans="3:25" ht="19.5" customHeight="1" x14ac:dyDescent="0.15">
      <c r="C123" s="381"/>
      <c r="D123" s="387"/>
      <c r="E123" s="256" t="s">
        <v>1473</v>
      </c>
      <c r="F123" s="243" t="s">
        <v>1483</v>
      </c>
      <c r="G123" s="242" t="s">
        <v>1484</v>
      </c>
      <c r="H123" s="242" t="s">
        <v>1485</v>
      </c>
      <c r="I123" s="242" t="s">
        <v>1486</v>
      </c>
      <c r="J123" s="242"/>
      <c r="K123" s="243" t="s">
        <v>1487</v>
      </c>
      <c r="L123" s="242" t="s">
        <v>1488</v>
      </c>
      <c r="M123" s="242" t="s">
        <v>1489</v>
      </c>
      <c r="N123" s="242" t="s">
        <v>1490</v>
      </c>
      <c r="O123" s="242"/>
      <c r="P123" s="242"/>
      <c r="Q123" s="243"/>
      <c r="R123" s="243"/>
      <c r="S123" s="19"/>
      <c r="T123" s="19"/>
      <c r="U123" s="19"/>
      <c r="V123" s="19"/>
      <c r="W123" s="19"/>
      <c r="X123" s="19"/>
      <c r="Y123" s="90"/>
    </row>
    <row r="124" spans="3:25" ht="19.5" customHeight="1" x14ac:dyDescent="0.15">
      <c r="C124" s="381"/>
      <c r="D124" s="387"/>
      <c r="E124" s="256"/>
      <c r="F124" s="243"/>
      <c r="G124" s="242"/>
      <c r="H124" s="242"/>
      <c r="I124" s="242"/>
      <c r="J124" s="242"/>
      <c r="K124" s="243"/>
      <c r="L124" s="242"/>
      <c r="M124" s="242"/>
      <c r="N124" s="242"/>
      <c r="O124" s="242"/>
      <c r="P124" s="242"/>
      <c r="Q124" s="243"/>
      <c r="R124" s="243"/>
      <c r="S124" s="19"/>
      <c r="T124" s="19"/>
      <c r="U124" s="19"/>
      <c r="V124" s="19"/>
      <c r="W124" s="19"/>
      <c r="X124" s="19"/>
      <c r="Y124" s="90"/>
    </row>
    <row r="125" spans="3:25" ht="19.5" customHeight="1" x14ac:dyDescent="0.15">
      <c r="C125" s="381"/>
      <c r="D125" s="387"/>
      <c r="E125" s="256" t="s">
        <v>1469</v>
      </c>
      <c r="F125" s="243"/>
      <c r="G125" s="242"/>
      <c r="H125" s="242"/>
      <c r="I125" s="242"/>
      <c r="J125" s="242"/>
      <c r="K125" s="243"/>
      <c r="L125" s="242"/>
      <c r="M125" s="242"/>
      <c r="N125" s="242"/>
      <c r="O125" s="242"/>
      <c r="P125" s="242"/>
      <c r="Q125" s="243"/>
      <c r="R125" s="243"/>
      <c r="S125" s="19"/>
      <c r="T125" s="19"/>
      <c r="U125" s="19"/>
      <c r="V125" s="19"/>
      <c r="W125" s="19"/>
      <c r="X125" s="19"/>
      <c r="Y125" s="90"/>
    </row>
    <row r="126" spans="3:25" ht="19.5" customHeight="1" x14ac:dyDescent="0.15">
      <c r="C126" s="381"/>
      <c r="D126" s="387"/>
      <c r="E126" s="256" t="s">
        <v>1472</v>
      </c>
      <c r="F126" s="243" t="s">
        <v>1491</v>
      </c>
      <c r="G126" s="242" t="s">
        <v>1492</v>
      </c>
      <c r="H126" s="242" t="s">
        <v>1493</v>
      </c>
      <c r="I126" s="242"/>
      <c r="J126" s="242" t="s">
        <v>1497</v>
      </c>
      <c r="K126" s="243" t="s">
        <v>1498</v>
      </c>
      <c r="L126" s="242" t="s">
        <v>1499</v>
      </c>
      <c r="M126" s="242"/>
      <c r="N126" s="242"/>
      <c r="O126" s="242"/>
      <c r="P126" s="242"/>
      <c r="Q126" s="243"/>
      <c r="R126" s="243"/>
      <c r="S126" s="19"/>
      <c r="T126" s="19"/>
      <c r="U126" s="19"/>
      <c r="V126" s="19"/>
      <c r="W126" s="19"/>
      <c r="X126" s="19"/>
      <c r="Y126" s="90"/>
    </row>
    <row r="127" spans="3:25" ht="19.5" customHeight="1" x14ac:dyDescent="0.15">
      <c r="C127" s="381"/>
      <c r="D127" s="387"/>
      <c r="E127" s="256" t="s">
        <v>1503</v>
      </c>
      <c r="F127" s="243" t="s">
        <v>1494</v>
      </c>
      <c r="G127" s="242" t="s">
        <v>1495</v>
      </c>
      <c r="H127" s="242" t="s">
        <v>1496</v>
      </c>
      <c r="I127" s="242"/>
      <c r="J127" s="242" t="s">
        <v>1500</v>
      </c>
      <c r="K127" s="243" t="s">
        <v>1501</v>
      </c>
      <c r="L127" s="242" t="s">
        <v>1502</v>
      </c>
      <c r="M127" s="242"/>
      <c r="N127" s="242"/>
      <c r="O127" s="242"/>
      <c r="P127" s="242"/>
      <c r="Q127" s="243"/>
      <c r="R127" s="243"/>
      <c r="S127" s="19"/>
      <c r="T127" s="19"/>
      <c r="U127" s="19"/>
      <c r="V127" s="19"/>
      <c r="W127" s="19"/>
      <c r="X127" s="19"/>
      <c r="Y127" s="90"/>
    </row>
    <row r="128" spans="3:25" ht="19.5" customHeight="1" x14ac:dyDescent="0.15">
      <c r="C128" s="381"/>
      <c r="D128" s="387"/>
      <c r="E128" s="256"/>
      <c r="F128" s="243"/>
      <c r="G128" s="242"/>
      <c r="H128" s="242"/>
      <c r="I128" s="242"/>
      <c r="J128" s="242"/>
      <c r="K128" s="243"/>
      <c r="L128" s="242"/>
      <c r="M128" s="242"/>
      <c r="N128" s="242"/>
      <c r="O128" s="242"/>
      <c r="P128" s="242"/>
      <c r="Q128" s="243"/>
      <c r="R128" s="243"/>
      <c r="S128" s="19"/>
      <c r="T128" s="19"/>
      <c r="U128" s="19"/>
      <c r="V128" s="19"/>
      <c r="W128" s="19"/>
      <c r="X128" s="19"/>
      <c r="Y128" s="90"/>
    </row>
    <row r="129" spans="3:25" ht="19.5" customHeight="1" x14ac:dyDescent="0.15">
      <c r="C129" s="381"/>
      <c r="D129" s="387"/>
      <c r="E129" s="256" t="s">
        <v>1594</v>
      </c>
      <c r="F129" s="243"/>
      <c r="G129" s="242"/>
      <c r="H129" s="242"/>
      <c r="I129" s="242"/>
      <c r="J129" s="242"/>
      <c r="K129" s="243"/>
      <c r="L129" s="242"/>
      <c r="M129" s="242"/>
      <c r="N129" s="242"/>
      <c r="O129" s="242"/>
      <c r="P129" s="242"/>
      <c r="Q129" s="243"/>
      <c r="R129" s="243"/>
      <c r="S129" s="19"/>
      <c r="T129" s="19"/>
      <c r="U129" s="19"/>
      <c r="V129" s="19"/>
      <c r="W129" s="19"/>
      <c r="X129" s="19"/>
      <c r="Y129" s="90"/>
    </row>
    <row r="130" spans="3:25" ht="19.5" customHeight="1" x14ac:dyDescent="0.15">
      <c r="C130" s="381"/>
      <c r="D130" s="387"/>
      <c r="E130" s="256" t="s">
        <v>1595</v>
      </c>
      <c r="F130" s="243" t="s">
        <v>1596</v>
      </c>
      <c r="G130" s="242" t="s">
        <v>1597</v>
      </c>
      <c r="H130" s="242" t="s">
        <v>1598</v>
      </c>
      <c r="I130" s="242"/>
      <c r="J130" s="242" t="s">
        <v>1599</v>
      </c>
      <c r="K130" s="243" t="s">
        <v>1600</v>
      </c>
      <c r="L130" s="242" t="s">
        <v>1601</v>
      </c>
      <c r="M130" s="242"/>
      <c r="N130" s="242"/>
      <c r="O130" s="242"/>
      <c r="P130" s="242"/>
      <c r="Q130" s="243"/>
      <c r="R130" s="243"/>
      <c r="S130" s="19"/>
      <c r="T130" s="19"/>
      <c r="U130" s="19"/>
      <c r="V130" s="19"/>
      <c r="W130" s="19"/>
      <c r="X130" s="19"/>
      <c r="Y130" s="90"/>
    </row>
    <row r="131" spans="3:25" ht="19.5" customHeight="1" x14ac:dyDescent="0.15">
      <c r="C131" s="381"/>
      <c r="D131" s="387"/>
      <c r="E131" s="256" t="s">
        <v>1503</v>
      </c>
      <c r="F131" s="243" t="s">
        <v>1602</v>
      </c>
      <c r="G131" s="242" t="s">
        <v>1603</v>
      </c>
      <c r="H131" s="242" t="s">
        <v>1604</v>
      </c>
      <c r="I131" s="242"/>
      <c r="J131" s="242" t="s">
        <v>1605</v>
      </c>
      <c r="K131" s="243" t="s">
        <v>1606</v>
      </c>
      <c r="L131" s="242" t="s">
        <v>1607</v>
      </c>
      <c r="M131" s="242"/>
      <c r="N131" s="242"/>
      <c r="O131" s="242"/>
      <c r="P131" s="242"/>
      <c r="Q131" s="243"/>
      <c r="R131" s="243"/>
      <c r="S131" s="19"/>
      <c r="T131" s="19"/>
      <c r="U131" s="19"/>
      <c r="V131" s="19"/>
      <c r="W131" s="19"/>
      <c r="X131" s="19"/>
      <c r="Y131" s="90"/>
    </row>
    <row r="132" spans="3:25" ht="19.5" customHeight="1" x14ac:dyDescent="0.15">
      <c r="C132" s="381"/>
      <c r="D132" s="387"/>
      <c r="E132" s="256"/>
      <c r="F132" s="243"/>
      <c r="G132" s="242"/>
      <c r="H132" s="242"/>
      <c r="I132" s="242"/>
      <c r="J132" s="242"/>
      <c r="K132" s="243"/>
      <c r="L132" s="242"/>
      <c r="M132" s="242"/>
      <c r="N132" s="242"/>
      <c r="O132" s="242"/>
      <c r="P132" s="242"/>
      <c r="Q132" s="243"/>
      <c r="R132" s="243"/>
      <c r="S132" s="19"/>
      <c r="T132" s="19"/>
      <c r="U132" s="19"/>
      <c r="V132" s="19"/>
      <c r="W132" s="19"/>
      <c r="X132" s="19"/>
      <c r="Y132" s="90"/>
    </row>
    <row r="133" spans="3:25" ht="19.5" customHeight="1" x14ac:dyDescent="0.15">
      <c r="C133" s="381"/>
      <c r="D133" s="387"/>
      <c r="E133" s="398" t="s">
        <v>1474</v>
      </c>
      <c r="F133" s="243"/>
      <c r="G133" s="242"/>
      <c r="H133" s="242"/>
      <c r="I133" s="242"/>
      <c r="J133" s="242"/>
      <c r="K133" s="243"/>
      <c r="L133" s="242"/>
      <c r="M133" s="242"/>
      <c r="N133" s="242"/>
      <c r="O133" s="242"/>
      <c r="P133" s="242"/>
      <c r="Q133" s="243"/>
      <c r="R133" s="243"/>
      <c r="S133" s="19"/>
      <c r="T133" s="19"/>
      <c r="U133" s="19"/>
      <c r="V133" s="19"/>
      <c r="W133" s="19"/>
      <c r="X133" s="19"/>
      <c r="Y133" s="90"/>
    </row>
    <row r="134" spans="3:25" ht="19.5" customHeight="1" x14ac:dyDescent="0.15">
      <c r="C134" s="381"/>
      <c r="D134" s="388"/>
      <c r="E134" s="399"/>
      <c r="F134" s="243"/>
      <c r="G134" s="242"/>
      <c r="H134" s="242"/>
      <c r="I134" s="242"/>
      <c r="J134" s="242"/>
      <c r="K134" s="243"/>
      <c r="L134" s="242"/>
      <c r="M134" s="242"/>
      <c r="N134" s="242"/>
      <c r="O134" s="242"/>
      <c r="P134" s="242"/>
      <c r="Q134" s="243"/>
      <c r="R134" s="243"/>
      <c r="S134" s="19"/>
      <c r="T134" s="19"/>
      <c r="U134" s="19"/>
      <c r="V134" s="19"/>
      <c r="W134" s="19"/>
      <c r="X134" s="19"/>
      <c r="Y134" s="90"/>
    </row>
    <row r="135" spans="3:25" ht="19.5" customHeight="1" x14ac:dyDescent="0.15">
      <c r="C135" s="381"/>
      <c r="D135" s="395" t="s">
        <v>202</v>
      </c>
      <c r="E135" s="247" t="s">
        <v>76</v>
      </c>
      <c r="F135" s="73"/>
      <c r="G135" s="73"/>
      <c r="H135" s="73"/>
      <c r="I135" s="73"/>
      <c r="J135" s="73"/>
      <c r="K135" s="73"/>
      <c r="L135" s="73"/>
      <c r="M135" s="73"/>
      <c r="N135" s="73"/>
      <c r="O135" s="73"/>
      <c r="P135" s="73"/>
      <c r="Q135" s="73"/>
      <c r="R135" s="73"/>
      <c r="S135" s="66"/>
      <c r="T135" s="66"/>
      <c r="U135" s="66"/>
      <c r="V135" s="66"/>
      <c r="W135" s="66"/>
      <c r="X135" s="66"/>
      <c r="Y135" s="74"/>
    </row>
    <row r="136" spans="3:25" ht="19.5" customHeight="1" x14ac:dyDescent="0.15">
      <c r="C136" s="381"/>
      <c r="D136" s="387"/>
      <c r="E136" s="246" t="s">
        <v>1110</v>
      </c>
      <c r="F136" s="67" t="s">
        <v>364</v>
      </c>
      <c r="G136" s="67" t="s">
        <v>366</v>
      </c>
      <c r="H136" s="67" t="s">
        <v>195</v>
      </c>
      <c r="I136" s="67"/>
      <c r="J136" s="67"/>
      <c r="K136" s="67"/>
      <c r="L136" s="67"/>
      <c r="M136" s="67"/>
      <c r="N136" s="67"/>
      <c r="O136" s="67"/>
      <c r="P136" s="67"/>
      <c r="Q136" s="67"/>
      <c r="R136" s="67"/>
      <c r="S136" s="19"/>
      <c r="T136" s="19"/>
      <c r="U136" s="19"/>
      <c r="V136" s="19"/>
      <c r="W136" s="19"/>
      <c r="X136" s="19"/>
      <c r="Y136" s="90"/>
    </row>
    <row r="137" spans="3:25" ht="19.5" customHeight="1" x14ac:dyDescent="0.15">
      <c r="C137" s="381"/>
      <c r="D137" s="387"/>
      <c r="E137" s="246" t="s">
        <v>118</v>
      </c>
      <c r="F137" s="67"/>
      <c r="G137" s="67"/>
      <c r="H137" s="67"/>
      <c r="I137" s="67"/>
      <c r="J137" s="67"/>
      <c r="K137" s="67"/>
      <c r="L137" s="67"/>
      <c r="M137" s="67"/>
      <c r="N137" s="67"/>
      <c r="O137" s="67"/>
      <c r="P137" s="67"/>
      <c r="Q137" s="67"/>
      <c r="R137" s="67"/>
      <c r="S137" s="19"/>
      <c r="T137" s="19"/>
      <c r="U137" s="19"/>
      <c r="V137" s="19"/>
      <c r="W137" s="19"/>
      <c r="X137" s="19"/>
      <c r="Y137" s="90"/>
    </row>
    <row r="138" spans="3:25" ht="19.5" customHeight="1" x14ac:dyDescent="0.15">
      <c r="C138" s="381"/>
      <c r="D138" s="387"/>
      <c r="E138" s="246" t="s">
        <v>77</v>
      </c>
      <c r="F138" s="67"/>
      <c r="G138" s="67"/>
      <c r="H138" s="67"/>
      <c r="I138" s="67"/>
      <c r="J138" s="67"/>
      <c r="K138" s="67"/>
      <c r="L138" s="67"/>
      <c r="M138" s="67"/>
      <c r="N138" s="67"/>
      <c r="O138" s="67"/>
      <c r="P138" s="67"/>
      <c r="Q138" s="67"/>
      <c r="R138" s="67"/>
      <c r="S138" s="19"/>
      <c r="T138" s="19"/>
      <c r="U138" s="19"/>
      <c r="V138" s="19"/>
      <c r="W138" s="19"/>
      <c r="X138" s="19"/>
      <c r="Y138" s="90"/>
    </row>
    <row r="139" spans="3:25" ht="19.5" customHeight="1" x14ac:dyDescent="0.15">
      <c r="C139" s="381"/>
      <c r="D139" s="387"/>
      <c r="E139" s="246" t="s">
        <v>1113</v>
      </c>
      <c r="F139" s="67" t="s">
        <v>363</v>
      </c>
      <c r="G139" s="67" t="s">
        <v>120</v>
      </c>
      <c r="H139" s="67" t="s">
        <v>365</v>
      </c>
      <c r="I139" s="67" t="s">
        <v>121</v>
      </c>
      <c r="J139" s="67" t="s">
        <v>122</v>
      </c>
      <c r="K139" s="67" t="s">
        <v>123</v>
      </c>
      <c r="L139" s="67" t="s">
        <v>124</v>
      </c>
      <c r="M139" s="67" t="s">
        <v>125</v>
      </c>
      <c r="N139" s="67" t="s">
        <v>367</v>
      </c>
      <c r="O139" s="67" t="s">
        <v>126</v>
      </c>
      <c r="P139" s="67" t="s">
        <v>368</v>
      </c>
      <c r="Q139" s="67" t="s">
        <v>127</v>
      </c>
      <c r="R139" s="67"/>
      <c r="S139" s="19"/>
      <c r="T139" s="19"/>
      <c r="U139" s="19"/>
      <c r="V139" s="19"/>
      <c r="W139" s="19"/>
      <c r="X139" s="19"/>
      <c r="Y139" s="90"/>
    </row>
    <row r="140" spans="3:25" ht="19.5" customHeight="1" x14ac:dyDescent="0.15">
      <c r="C140" s="381"/>
      <c r="D140" s="387"/>
      <c r="E140" s="251" t="s">
        <v>119</v>
      </c>
      <c r="F140" s="69"/>
      <c r="G140" s="69"/>
      <c r="H140" s="69"/>
      <c r="I140" s="69"/>
      <c r="J140" s="69"/>
      <c r="K140" s="69"/>
      <c r="L140" s="69"/>
      <c r="M140" s="69"/>
      <c r="N140" s="69"/>
      <c r="O140" s="69"/>
      <c r="P140" s="69"/>
      <c r="Q140" s="69"/>
      <c r="R140" s="69"/>
      <c r="S140" s="89"/>
      <c r="T140" s="89"/>
      <c r="U140" s="89"/>
      <c r="V140" s="89"/>
      <c r="W140" s="89"/>
      <c r="X140" s="89"/>
      <c r="Y140" s="145"/>
    </row>
    <row r="141" spans="3:25" ht="19.5" customHeight="1" x14ac:dyDescent="0.15">
      <c r="C141" s="381"/>
      <c r="D141" s="387"/>
      <c r="E141" s="247" t="s">
        <v>297</v>
      </c>
      <c r="F141" s="73"/>
      <c r="G141" s="73"/>
      <c r="H141" s="73"/>
      <c r="I141" s="73"/>
      <c r="J141" s="73"/>
      <c r="K141" s="73"/>
      <c r="L141" s="73"/>
      <c r="M141" s="73"/>
      <c r="N141" s="73"/>
      <c r="O141" s="73"/>
      <c r="P141" s="73"/>
      <c r="Q141" s="73"/>
      <c r="R141" s="73"/>
      <c r="S141" s="66"/>
      <c r="T141" s="66"/>
      <c r="U141" s="66"/>
      <c r="V141" s="66"/>
      <c r="W141" s="66"/>
      <c r="X141" s="66"/>
      <c r="Y141" s="74"/>
    </row>
    <row r="142" spans="3:25" ht="19.5" customHeight="1" x14ac:dyDescent="0.15">
      <c r="C142" s="381"/>
      <c r="D142" s="387"/>
      <c r="E142" s="246" t="s">
        <v>1356</v>
      </c>
      <c r="F142" s="67" t="s">
        <v>335</v>
      </c>
      <c r="G142" s="67" t="s">
        <v>336</v>
      </c>
      <c r="H142" s="67" t="s">
        <v>337</v>
      </c>
      <c r="I142" s="67" t="s">
        <v>1357</v>
      </c>
      <c r="J142" s="67"/>
      <c r="K142" s="67"/>
      <c r="L142" s="67"/>
      <c r="M142" s="67"/>
      <c r="N142" s="67"/>
      <c r="O142" s="67"/>
      <c r="P142" s="67"/>
      <c r="Q142" s="67"/>
      <c r="R142" s="67"/>
      <c r="S142" s="19"/>
      <c r="T142" s="19"/>
      <c r="U142" s="19"/>
      <c r="V142" s="19"/>
      <c r="W142" s="19"/>
      <c r="X142" s="19"/>
      <c r="Y142" s="90"/>
    </row>
    <row r="143" spans="3:25" ht="19.5" customHeight="1" x14ac:dyDescent="0.15">
      <c r="C143" s="381"/>
      <c r="D143" s="387"/>
      <c r="E143" s="246" t="s">
        <v>310</v>
      </c>
      <c r="F143" s="67"/>
      <c r="G143" s="67"/>
      <c r="H143" s="67"/>
      <c r="I143" s="67"/>
      <c r="J143" s="67"/>
      <c r="K143" s="67"/>
      <c r="L143" s="67"/>
      <c r="M143" s="67"/>
      <c r="N143" s="67"/>
      <c r="O143" s="67"/>
      <c r="P143" s="67"/>
      <c r="Q143" s="67"/>
      <c r="R143" s="67"/>
      <c r="S143" s="19"/>
      <c r="T143" s="19"/>
      <c r="U143" s="19"/>
      <c r="V143" s="19"/>
      <c r="W143" s="19"/>
      <c r="X143" s="19"/>
      <c r="Y143" s="90"/>
    </row>
    <row r="144" spans="3:25" ht="19.5" customHeight="1" x14ac:dyDescent="0.15">
      <c r="C144" s="381"/>
      <c r="D144" s="387"/>
      <c r="E144" s="246" t="s">
        <v>1284</v>
      </c>
      <c r="F144" s="67" t="s">
        <v>338</v>
      </c>
      <c r="G144" s="67" t="s">
        <v>339</v>
      </c>
      <c r="H144" s="67" t="s">
        <v>1358</v>
      </c>
      <c r="I144" s="67" t="s">
        <v>1359</v>
      </c>
      <c r="J144" s="242" t="s">
        <v>1613</v>
      </c>
      <c r="K144" s="67" t="s">
        <v>340</v>
      </c>
      <c r="L144" s="67" t="s">
        <v>341</v>
      </c>
      <c r="M144" s="67" t="s">
        <v>1360</v>
      </c>
      <c r="N144" s="67" t="s">
        <v>1361</v>
      </c>
      <c r="O144" s="67" t="s">
        <v>342</v>
      </c>
      <c r="P144" s="67" t="s">
        <v>343</v>
      </c>
      <c r="Q144" s="67" t="s">
        <v>1362</v>
      </c>
      <c r="R144" s="67" t="s">
        <v>1363</v>
      </c>
      <c r="S144" s="67" t="s">
        <v>1364</v>
      </c>
      <c r="T144" s="19" t="s">
        <v>1365</v>
      </c>
      <c r="U144" s="19" t="s">
        <v>1366</v>
      </c>
      <c r="V144" s="19" t="s">
        <v>1367</v>
      </c>
      <c r="W144" s="242" t="s">
        <v>1614</v>
      </c>
      <c r="X144" s="19"/>
      <c r="Y144" s="90"/>
    </row>
    <row r="145" spans="3:25" ht="19.5" customHeight="1" x14ac:dyDescent="0.15">
      <c r="C145" s="381"/>
      <c r="D145" s="387"/>
      <c r="E145" s="251" t="s">
        <v>1608</v>
      </c>
      <c r="F145" s="69"/>
      <c r="G145" s="69"/>
      <c r="H145" s="69"/>
      <c r="I145" s="69"/>
      <c r="J145" s="69"/>
      <c r="K145" s="69"/>
      <c r="L145" s="69"/>
      <c r="M145" s="69"/>
      <c r="N145" s="69"/>
      <c r="O145" s="69"/>
      <c r="P145" s="69"/>
      <c r="Q145" s="69"/>
      <c r="R145" s="69"/>
      <c r="S145" s="89"/>
      <c r="T145" s="89"/>
      <c r="U145" s="89"/>
      <c r="V145" s="89"/>
      <c r="W145" s="89"/>
      <c r="X145" s="89"/>
      <c r="Y145" s="145"/>
    </row>
    <row r="146" spans="3:25" ht="19.5" customHeight="1" x14ac:dyDescent="0.15">
      <c r="C146" s="381"/>
      <c r="D146" s="387"/>
      <c r="E146" s="246" t="s">
        <v>332</v>
      </c>
      <c r="F146" s="19"/>
      <c r="G146" s="19"/>
      <c r="H146" s="19"/>
      <c r="I146" s="19"/>
      <c r="J146" s="19"/>
      <c r="K146" s="67"/>
      <c r="L146" s="19"/>
      <c r="M146" s="19"/>
      <c r="N146" s="19"/>
      <c r="O146" s="19"/>
      <c r="P146" s="19"/>
      <c r="Q146" s="67"/>
      <c r="R146" s="67"/>
      <c r="S146" s="19"/>
      <c r="T146" s="19"/>
      <c r="U146" s="19"/>
      <c r="V146" s="19"/>
      <c r="W146" s="19"/>
      <c r="X146" s="19"/>
      <c r="Y146" s="90"/>
    </row>
    <row r="147" spans="3:25" ht="19.5" customHeight="1" x14ac:dyDescent="0.15">
      <c r="C147" s="381"/>
      <c r="D147" s="387"/>
      <c r="E147" s="246" t="s">
        <v>1609</v>
      </c>
      <c r="F147" s="67" t="s">
        <v>345</v>
      </c>
      <c r="G147" s="67" t="s">
        <v>1615</v>
      </c>
      <c r="H147" s="67" t="s">
        <v>1368</v>
      </c>
      <c r="I147" s="67" t="s">
        <v>1611</v>
      </c>
      <c r="J147" s="242" t="s">
        <v>1617</v>
      </c>
      <c r="L147" s="67"/>
      <c r="M147" s="67"/>
      <c r="N147" s="67"/>
      <c r="O147" s="67"/>
      <c r="P147" s="67"/>
      <c r="Q147" s="235"/>
      <c r="R147" s="235"/>
      <c r="S147" s="235"/>
      <c r="T147" s="235"/>
      <c r="U147" s="235"/>
      <c r="Y147" s="68"/>
    </row>
    <row r="148" spans="3:25" ht="19.5" customHeight="1" x14ac:dyDescent="0.15">
      <c r="C148" s="381"/>
      <c r="D148" s="387"/>
      <c r="E148" s="246" t="s">
        <v>1610</v>
      </c>
      <c r="F148" s="67" t="s">
        <v>1369</v>
      </c>
      <c r="G148" s="67" t="s">
        <v>1616</v>
      </c>
      <c r="H148" s="67" t="s">
        <v>1370</v>
      </c>
      <c r="I148" s="67" t="s">
        <v>1612</v>
      </c>
      <c r="J148" s="243" t="s">
        <v>1618</v>
      </c>
      <c r="K148" s="235"/>
      <c r="L148" s="67"/>
      <c r="M148" s="67"/>
      <c r="N148" s="67"/>
      <c r="O148" s="67"/>
      <c r="P148" s="67"/>
      <c r="Q148" s="235"/>
      <c r="R148" s="235"/>
      <c r="S148" s="235"/>
      <c r="T148" s="235"/>
      <c r="U148" s="235"/>
      <c r="Y148" s="68"/>
    </row>
    <row r="149" spans="3:25" ht="19.5" customHeight="1" x14ac:dyDescent="0.15">
      <c r="C149" s="381"/>
      <c r="D149" s="387"/>
      <c r="E149" s="250" t="s">
        <v>344</v>
      </c>
      <c r="F149" s="94"/>
      <c r="G149" s="89"/>
      <c r="H149" s="89"/>
      <c r="I149" s="89"/>
      <c r="J149" s="89"/>
      <c r="K149" s="69"/>
      <c r="L149" s="89"/>
      <c r="M149" s="89"/>
      <c r="N149" s="89"/>
      <c r="O149" s="89"/>
      <c r="P149" s="89"/>
      <c r="Q149" s="69"/>
      <c r="R149" s="69"/>
      <c r="S149" s="89"/>
      <c r="T149" s="89"/>
      <c r="U149" s="89"/>
      <c r="V149" s="89"/>
      <c r="W149" s="89"/>
      <c r="X149" s="89"/>
      <c r="Y149" s="145"/>
    </row>
    <row r="150" spans="3:25" ht="19.5" customHeight="1" x14ac:dyDescent="0.15">
      <c r="C150" s="381"/>
      <c r="D150" s="387"/>
      <c r="E150" s="257" t="s">
        <v>1460</v>
      </c>
      <c r="F150" s="243"/>
      <c r="G150" s="242"/>
      <c r="H150" s="242"/>
      <c r="I150" s="242"/>
      <c r="J150" s="242"/>
      <c r="K150" s="243"/>
      <c r="L150" s="19"/>
      <c r="M150" s="19"/>
      <c r="N150" s="19"/>
      <c r="O150" s="19"/>
      <c r="P150" s="19"/>
      <c r="Q150" s="67"/>
      <c r="R150" s="67"/>
      <c r="S150" s="19"/>
      <c r="T150" s="19"/>
      <c r="U150" s="19"/>
      <c r="V150" s="19"/>
      <c r="W150" s="19"/>
      <c r="X150" s="19"/>
      <c r="Y150" s="90"/>
    </row>
    <row r="151" spans="3:25" ht="19.5" customHeight="1" x14ac:dyDescent="0.15">
      <c r="C151" s="381"/>
      <c r="D151" s="387"/>
      <c r="E151" s="256" t="s">
        <v>1463</v>
      </c>
      <c r="F151" s="243" t="s">
        <v>1464</v>
      </c>
      <c r="G151" s="242" t="s">
        <v>1465</v>
      </c>
      <c r="H151" s="242" t="s">
        <v>1466</v>
      </c>
      <c r="I151" s="242" t="s">
        <v>1467</v>
      </c>
      <c r="J151" s="242" t="s">
        <v>1468</v>
      </c>
      <c r="K151" s="243"/>
      <c r="L151" s="19"/>
      <c r="M151" s="19"/>
      <c r="N151" s="19"/>
      <c r="O151" s="19"/>
      <c r="P151" s="19"/>
      <c r="Q151" s="67"/>
      <c r="R151" s="67"/>
      <c r="S151" s="19"/>
      <c r="T151" s="19"/>
      <c r="U151" s="19"/>
      <c r="V151" s="19"/>
      <c r="W151" s="19"/>
      <c r="X151" s="19"/>
      <c r="Y151" s="90"/>
    </row>
    <row r="152" spans="3:25" ht="19.5" customHeight="1" x14ac:dyDescent="0.15">
      <c r="C152" s="381"/>
      <c r="D152" s="388"/>
      <c r="E152" s="256" t="s">
        <v>1462</v>
      </c>
      <c r="F152" s="258"/>
      <c r="G152" s="259"/>
      <c r="H152" s="259"/>
      <c r="I152" s="259"/>
      <c r="J152" s="259"/>
      <c r="K152" s="260"/>
      <c r="L152" s="89"/>
      <c r="M152" s="89"/>
      <c r="N152" s="89"/>
      <c r="O152" s="89"/>
      <c r="P152" s="89"/>
      <c r="Q152" s="69"/>
      <c r="R152" s="69"/>
      <c r="S152" s="89"/>
      <c r="T152" s="89"/>
      <c r="U152" s="89"/>
      <c r="V152" s="89"/>
      <c r="W152" s="89"/>
      <c r="X152" s="89"/>
      <c r="Y152" s="145"/>
    </row>
    <row r="153" spans="3:25" ht="19.5" customHeight="1" x14ac:dyDescent="0.15">
      <c r="C153" s="381"/>
      <c r="D153" s="395" t="s">
        <v>203</v>
      </c>
      <c r="E153" s="247" t="s">
        <v>76</v>
      </c>
      <c r="F153" s="93"/>
      <c r="G153" s="67"/>
      <c r="H153" s="67"/>
      <c r="I153" s="67"/>
      <c r="J153" s="67"/>
      <c r="K153" s="67"/>
      <c r="L153" s="67"/>
      <c r="M153" s="67"/>
      <c r="N153" s="67"/>
      <c r="O153" s="67"/>
      <c r="P153" s="67"/>
      <c r="Q153" s="67"/>
      <c r="R153" s="67"/>
      <c r="S153" s="19"/>
      <c r="T153" s="19"/>
      <c r="U153" s="19"/>
      <c r="V153" s="19"/>
      <c r="W153" s="19"/>
      <c r="X153" s="19"/>
      <c r="Y153" s="90"/>
    </row>
    <row r="154" spans="3:25" ht="19.5" customHeight="1" x14ac:dyDescent="0.15">
      <c r="C154" s="381"/>
      <c r="D154" s="387"/>
      <c r="E154" s="246" t="s">
        <v>1110</v>
      </c>
      <c r="F154" s="67" t="s">
        <v>364</v>
      </c>
      <c r="G154" s="67" t="s">
        <v>366</v>
      </c>
      <c r="H154" s="67" t="s">
        <v>195</v>
      </c>
      <c r="I154" s="67"/>
      <c r="J154" s="67"/>
      <c r="K154" s="67"/>
      <c r="L154" s="67"/>
      <c r="M154" s="67"/>
      <c r="N154" s="67"/>
      <c r="O154" s="67"/>
      <c r="P154" s="67"/>
      <c r="Q154" s="67"/>
      <c r="R154" s="67"/>
      <c r="S154" s="19"/>
      <c r="T154" s="19"/>
      <c r="U154" s="19"/>
      <c r="V154" s="19"/>
      <c r="W154" s="19"/>
      <c r="X154" s="19"/>
      <c r="Y154" s="90"/>
    </row>
    <row r="155" spans="3:25" ht="19.5" customHeight="1" x14ac:dyDescent="0.15">
      <c r="C155" s="381"/>
      <c r="D155" s="387"/>
      <c r="E155" s="246" t="s">
        <v>118</v>
      </c>
      <c r="F155" s="67"/>
      <c r="G155" s="67"/>
      <c r="H155" s="67"/>
      <c r="I155" s="67"/>
      <c r="J155" s="67"/>
      <c r="K155" s="67"/>
      <c r="L155" s="67"/>
      <c r="M155" s="67"/>
      <c r="N155" s="67"/>
      <c r="O155" s="67"/>
      <c r="P155" s="67"/>
      <c r="Q155" s="67"/>
      <c r="R155" s="67"/>
      <c r="S155" s="19"/>
      <c r="T155" s="19"/>
      <c r="U155" s="19"/>
      <c r="V155" s="19"/>
      <c r="W155" s="19"/>
      <c r="X155" s="19"/>
      <c r="Y155" s="90"/>
    </row>
    <row r="156" spans="3:25" ht="19.5" customHeight="1" x14ac:dyDescent="0.15">
      <c r="C156" s="381"/>
      <c r="D156" s="387"/>
      <c r="E156" s="246" t="s">
        <v>77</v>
      </c>
      <c r="F156" s="67"/>
      <c r="G156" s="67"/>
      <c r="H156" s="67"/>
      <c r="I156" s="67"/>
      <c r="J156" s="67"/>
      <c r="K156" s="67"/>
      <c r="L156" s="67"/>
      <c r="M156" s="67"/>
      <c r="N156" s="67"/>
      <c r="O156" s="67"/>
      <c r="P156" s="67"/>
      <c r="Q156" s="67"/>
      <c r="R156" s="67"/>
      <c r="S156" s="19"/>
      <c r="T156" s="19"/>
      <c r="U156" s="19"/>
      <c r="V156" s="19"/>
      <c r="W156" s="19"/>
      <c r="X156" s="19"/>
      <c r="Y156" s="90"/>
    </row>
    <row r="157" spans="3:25" ht="19.5" customHeight="1" x14ac:dyDescent="0.15">
      <c r="C157" s="381"/>
      <c r="D157" s="387"/>
      <c r="E157" s="246" t="s">
        <v>1113</v>
      </c>
      <c r="F157" s="67" t="s">
        <v>363</v>
      </c>
      <c r="G157" s="67" t="s">
        <v>120</v>
      </c>
      <c r="H157" s="67" t="s">
        <v>365</v>
      </c>
      <c r="I157" s="67" t="s">
        <v>121</v>
      </c>
      <c r="J157" s="67" t="s">
        <v>122</v>
      </c>
      <c r="K157" s="67" t="s">
        <v>123</v>
      </c>
      <c r="L157" s="67" t="s">
        <v>124</v>
      </c>
      <c r="M157" s="67" t="s">
        <v>125</v>
      </c>
      <c r="N157" s="67" t="s">
        <v>367</v>
      </c>
      <c r="O157" s="67" t="s">
        <v>126</v>
      </c>
      <c r="P157" s="67" t="s">
        <v>368</v>
      </c>
      <c r="Q157" s="67" t="s">
        <v>127</v>
      </c>
      <c r="R157" s="67"/>
      <c r="S157" s="19"/>
      <c r="T157" s="19"/>
      <c r="U157" s="19"/>
      <c r="V157" s="19"/>
      <c r="W157" s="19"/>
      <c r="X157" s="19"/>
      <c r="Y157" s="90"/>
    </row>
    <row r="158" spans="3:25" ht="19.5" customHeight="1" x14ac:dyDescent="0.15">
      <c r="C158" s="381"/>
      <c r="D158" s="387"/>
      <c r="E158" s="251" t="s">
        <v>119</v>
      </c>
      <c r="F158" s="69"/>
      <c r="G158" s="69"/>
      <c r="H158" s="69"/>
      <c r="I158" s="69"/>
      <c r="J158" s="69"/>
      <c r="K158" s="69"/>
      <c r="L158" s="69"/>
      <c r="M158" s="69"/>
      <c r="N158" s="69"/>
      <c r="O158" s="69"/>
      <c r="P158" s="69"/>
      <c r="Q158" s="69"/>
      <c r="R158" s="69"/>
      <c r="S158" s="89"/>
      <c r="T158" s="89"/>
      <c r="U158" s="89"/>
      <c r="V158" s="89"/>
      <c r="W158" s="89"/>
      <c r="X158" s="89"/>
      <c r="Y158" s="145"/>
    </row>
    <row r="159" spans="3:25" ht="19.5" customHeight="1" x14ac:dyDescent="0.15">
      <c r="C159" s="381"/>
      <c r="D159" s="387"/>
      <c r="E159" s="247" t="s">
        <v>297</v>
      </c>
      <c r="F159" s="73"/>
      <c r="G159" s="73"/>
      <c r="H159" s="73"/>
      <c r="I159" s="73"/>
      <c r="J159" s="73"/>
      <c r="K159" s="73"/>
      <c r="L159" s="73"/>
      <c r="M159" s="73"/>
      <c r="N159" s="73"/>
      <c r="O159" s="73"/>
      <c r="P159" s="73"/>
      <c r="Q159" s="73"/>
      <c r="R159" s="73"/>
      <c r="S159" s="66"/>
      <c r="T159" s="66"/>
      <c r="U159" s="66"/>
      <c r="V159" s="66"/>
      <c r="W159" s="66"/>
      <c r="X159" s="66"/>
      <c r="Y159" s="74"/>
    </row>
    <row r="160" spans="3:25" ht="19.5" customHeight="1" x14ac:dyDescent="0.15">
      <c r="C160" s="381"/>
      <c r="D160" s="387"/>
      <c r="E160" s="246" t="s">
        <v>1430</v>
      </c>
      <c r="F160" s="67" t="s">
        <v>335</v>
      </c>
      <c r="G160" s="67" t="s">
        <v>336</v>
      </c>
      <c r="H160" s="67" t="s">
        <v>337</v>
      </c>
      <c r="I160" s="67" t="s">
        <v>1357</v>
      </c>
      <c r="J160" s="67"/>
      <c r="K160" s="67"/>
      <c r="L160" s="67"/>
      <c r="M160" s="67"/>
      <c r="N160" s="67"/>
      <c r="O160" s="67"/>
      <c r="P160" s="67"/>
      <c r="Q160" s="67"/>
      <c r="R160" s="67"/>
      <c r="S160" s="19"/>
      <c r="T160" s="19"/>
      <c r="U160" s="19"/>
      <c r="V160" s="19"/>
      <c r="W160" s="19"/>
      <c r="X160" s="19"/>
      <c r="Y160" s="90"/>
    </row>
    <row r="161" spans="3:25" ht="19.5" customHeight="1" x14ac:dyDescent="0.15">
      <c r="C161" s="381"/>
      <c r="D161" s="387"/>
      <c r="E161" s="246" t="s">
        <v>310</v>
      </c>
      <c r="F161" s="67"/>
      <c r="G161" s="67"/>
      <c r="H161" s="67"/>
      <c r="I161" s="67"/>
      <c r="J161" s="67"/>
      <c r="K161" s="67"/>
      <c r="L161" s="67"/>
      <c r="M161" s="67"/>
      <c r="N161" s="67"/>
      <c r="O161" s="67"/>
      <c r="P161" s="67"/>
      <c r="Q161" s="67"/>
      <c r="R161" s="67"/>
      <c r="S161" s="19"/>
      <c r="T161" s="19"/>
      <c r="U161" s="19"/>
      <c r="V161" s="19"/>
      <c r="W161" s="19"/>
      <c r="X161" s="19"/>
      <c r="Y161" s="90"/>
    </row>
    <row r="162" spans="3:25" ht="19.5" customHeight="1" x14ac:dyDescent="0.15">
      <c r="C162" s="381"/>
      <c r="D162" s="387"/>
      <c r="E162" s="246" t="s">
        <v>1284</v>
      </c>
      <c r="F162" s="67" t="s">
        <v>338</v>
      </c>
      <c r="G162" s="67" t="s">
        <v>339</v>
      </c>
      <c r="H162" s="67" t="s">
        <v>1358</v>
      </c>
      <c r="I162" s="67" t="s">
        <v>1359</v>
      </c>
      <c r="J162" s="242" t="s">
        <v>1613</v>
      </c>
      <c r="K162" s="67" t="s">
        <v>340</v>
      </c>
      <c r="L162" s="67" t="s">
        <v>341</v>
      </c>
      <c r="M162" s="67" t="s">
        <v>1360</v>
      </c>
      <c r="N162" s="67" t="s">
        <v>1361</v>
      </c>
      <c r="O162" s="67" t="s">
        <v>342</v>
      </c>
      <c r="P162" s="67" t="s">
        <v>343</v>
      </c>
      <c r="Q162" s="67" t="s">
        <v>1362</v>
      </c>
      <c r="R162" s="67" t="s">
        <v>1363</v>
      </c>
      <c r="S162" s="67" t="s">
        <v>1364</v>
      </c>
      <c r="T162" s="19" t="s">
        <v>1365</v>
      </c>
      <c r="U162" s="19" t="s">
        <v>1366</v>
      </c>
      <c r="V162" s="19" t="s">
        <v>1367</v>
      </c>
      <c r="W162" s="242" t="s">
        <v>1614</v>
      </c>
      <c r="X162" s="19"/>
      <c r="Y162" s="90"/>
    </row>
    <row r="163" spans="3:25" ht="19.5" customHeight="1" x14ac:dyDescent="0.15">
      <c r="C163" s="381"/>
      <c r="D163" s="387"/>
      <c r="E163" s="251" t="s">
        <v>1608</v>
      </c>
      <c r="F163" s="69"/>
      <c r="G163" s="69"/>
      <c r="H163" s="69"/>
      <c r="I163" s="69"/>
      <c r="J163" s="69"/>
      <c r="K163" s="69"/>
      <c r="L163" s="69"/>
      <c r="M163" s="69"/>
      <c r="N163" s="69"/>
      <c r="O163" s="69"/>
      <c r="P163" s="69"/>
      <c r="Q163" s="69"/>
      <c r="R163" s="69"/>
      <c r="S163" s="89"/>
      <c r="T163" s="89"/>
      <c r="U163" s="89"/>
      <c r="V163" s="89"/>
      <c r="W163" s="89"/>
      <c r="X163" s="89"/>
      <c r="Y163" s="145"/>
    </row>
    <row r="164" spans="3:25" ht="19.5" customHeight="1" x14ac:dyDescent="0.15">
      <c r="C164" s="381"/>
      <c r="D164" s="387"/>
      <c r="E164" s="246" t="s">
        <v>332</v>
      </c>
      <c r="F164" s="19"/>
      <c r="G164" s="19"/>
      <c r="H164" s="19"/>
      <c r="I164" s="19"/>
      <c r="J164" s="19"/>
      <c r="K164" s="67"/>
      <c r="L164" s="19"/>
      <c r="M164" s="19"/>
      <c r="N164" s="19"/>
      <c r="O164" s="19"/>
      <c r="P164" s="19"/>
      <c r="Q164" s="67"/>
      <c r="R164" s="67"/>
      <c r="S164" s="19"/>
      <c r="T164" s="19"/>
      <c r="U164" s="19"/>
      <c r="V164" s="19"/>
      <c r="W164" s="19"/>
      <c r="X164" s="19"/>
      <c r="Y164" s="90"/>
    </row>
    <row r="165" spans="3:25" ht="19.5" customHeight="1" x14ac:dyDescent="0.15">
      <c r="C165" s="381"/>
      <c r="D165" s="387"/>
      <c r="E165" s="246" t="s">
        <v>1609</v>
      </c>
      <c r="F165" s="67" t="s">
        <v>345</v>
      </c>
      <c r="G165" s="67" t="s">
        <v>1615</v>
      </c>
      <c r="H165" s="67" t="s">
        <v>1368</v>
      </c>
      <c r="I165" s="67" t="s">
        <v>1611</v>
      </c>
      <c r="J165" s="242" t="s">
        <v>1617</v>
      </c>
      <c r="K165" s="19"/>
      <c r="L165" s="67"/>
      <c r="M165" s="67"/>
      <c r="N165" s="67"/>
      <c r="O165" s="67"/>
      <c r="P165" s="67"/>
      <c r="Q165" s="19"/>
      <c r="R165" s="19"/>
      <c r="S165" s="19"/>
      <c r="T165" s="19"/>
      <c r="U165" s="19"/>
      <c r="V165" s="19"/>
      <c r="W165" s="19"/>
      <c r="X165" s="19"/>
      <c r="Y165" s="90"/>
    </row>
    <row r="166" spans="3:25" ht="19.5" customHeight="1" x14ac:dyDescent="0.15">
      <c r="C166" s="381"/>
      <c r="D166" s="387"/>
      <c r="E166" s="246" t="s">
        <v>1610</v>
      </c>
      <c r="F166" s="67" t="s">
        <v>1369</v>
      </c>
      <c r="G166" s="67" t="s">
        <v>1616</v>
      </c>
      <c r="H166" s="67" t="s">
        <v>1370</v>
      </c>
      <c r="I166" s="67" t="s">
        <v>1612</v>
      </c>
      <c r="J166" s="243" t="s">
        <v>1618</v>
      </c>
      <c r="K166" s="19"/>
      <c r="L166" s="67"/>
      <c r="M166" s="67"/>
      <c r="N166" s="67"/>
      <c r="O166" s="67"/>
      <c r="P166" s="67"/>
      <c r="Q166" s="19"/>
      <c r="R166" s="19"/>
      <c r="S166" s="19"/>
      <c r="T166" s="19"/>
      <c r="U166" s="19"/>
      <c r="V166" s="19"/>
      <c r="W166" s="19"/>
      <c r="X166" s="19"/>
      <c r="Y166" s="90"/>
    </row>
    <row r="167" spans="3:25" ht="19.5" customHeight="1" x14ac:dyDescent="0.15">
      <c r="C167" s="381"/>
      <c r="D167" s="387"/>
      <c r="E167" s="250" t="s">
        <v>344</v>
      </c>
      <c r="F167" s="94"/>
      <c r="G167" s="89"/>
      <c r="H167" s="89"/>
      <c r="I167" s="89"/>
      <c r="J167" s="89"/>
      <c r="K167" s="69"/>
      <c r="L167" s="89"/>
      <c r="M167" s="89"/>
      <c r="N167" s="89"/>
      <c r="O167" s="89"/>
      <c r="P167" s="89"/>
      <c r="Q167" s="69"/>
      <c r="R167" s="69"/>
      <c r="S167" s="89"/>
      <c r="T167" s="89"/>
      <c r="U167" s="89"/>
      <c r="V167" s="89"/>
      <c r="W167" s="89"/>
      <c r="X167" s="89"/>
      <c r="Y167" s="145"/>
    </row>
    <row r="168" spans="3:25" ht="19.5" customHeight="1" x14ac:dyDescent="0.15">
      <c r="C168" s="381"/>
      <c r="D168" s="387"/>
      <c r="E168" s="257" t="s">
        <v>1460</v>
      </c>
      <c r="F168" s="243"/>
      <c r="G168" s="242"/>
      <c r="H168" s="242"/>
      <c r="I168" s="242"/>
      <c r="J168" s="242"/>
      <c r="K168" s="243"/>
      <c r="L168" s="19"/>
      <c r="M168" s="19"/>
      <c r="N168" s="19"/>
      <c r="O168" s="19"/>
      <c r="P168" s="19"/>
      <c r="Q168" s="67"/>
      <c r="R168" s="67"/>
      <c r="S168" s="19"/>
      <c r="T168" s="19"/>
      <c r="U168" s="19"/>
      <c r="V168" s="19"/>
      <c r="W168" s="19"/>
      <c r="X168" s="19"/>
      <c r="Y168" s="90"/>
    </row>
    <row r="169" spans="3:25" ht="19.5" customHeight="1" x14ac:dyDescent="0.15">
      <c r="C169" s="381"/>
      <c r="D169" s="387"/>
      <c r="E169" s="256" t="s">
        <v>1463</v>
      </c>
      <c r="F169" s="243" t="s">
        <v>1464</v>
      </c>
      <c r="G169" s="242" t="s">
        <v>1465</v>
      </c>
      <c r="H169" s="242" t="s">
        <v>1466</v>
      </c>
      <c r="I169" s="242" t="s">
        <v>1467</v>
      </c>
      <c r="J169" s="242" t="s">
        <v>1468</v>
      </c>
      <c r="K169" s="243"/>
      <c r="L169" s="19"/>
      <c r="M169" s="19"/>
      <c r="N169" s="19"/>
      <c r="O169" s="19"/>
      <c r="P169" s="19"/>
      <c r="Q169" s="67"/>
      <c r="R169" s="67"/>
      <c r="S169" s="19"/>
      <c r="T169" s="19"/>
      <c r="U169" s="19"/>
      <c r="V169" s="19"/>
      <c r="W169" s="19"/>
      <c r="X169" s="19"/>
      <c r="Y169" s="90"/>
    </row>
    <row r="170" spans="3:25" ht="19.5" customHeight="1" x14ac:dyDescent="0.15">
      <c r="C170" s="381"/>
      <c r="D170" s="388"/>
      <c r="E170" s="261" t="s">
        <v>1462</v>
      </c>
      <c r="F170" s="258"/>
      <c r="G170" s="259"/>
      <c r="H170" s="259"/>
      <c r="I170" s="259"/>
      <c r="J170" s="259"/>
      <c r="K170" s="260"/>
      <c r="L170" s="89"/>
      <c r="M170" s="89"/>
      <c r="N170" s="89"/>
      <c r="O170" s="89"/>
      <c r="P170" s="89"/>
      <c r="Q170" s="69"/>
      <c r="R170" s="69"/>
      <c r="S170" s="89"/>
      <c r="T170" s="89"/>
      <c r="U170" s="89"/>
      <c r="V170" s="89"/>
      <c r="W170" s="89"/>
      <c r="X170" s="89"/>
      <c r="Y170" s="145"/>
    </row>
    <row r="171" spans="3:25" ht="19.5" customHeight="1" x14ac:dyDescent="0.15">
      <c r="C171" s="100"/>
      <c r="D171" s="100"/>
      <c r="E171" s="235" t="s">
        <v>1</v>
      </c>
      <c r="F171" s="67"/>
      <c r="G171" s="67"/>
      <c r="H171" s="67"/>
      <c r="I171" s="67"/>
      <c r="J171" s="67"/>
      <c r="K171" s="67"/>
      <c r="L171" s="67"/>
      <c r="M171" s="67"/>
      <c r="N171" s="67"/>
      <c r="O171" s="67"/>
      <c r="P171" s="67"/>
      <c r="Q171" s="67"/>
      <c r="R171" s="67"/>
      <c r="S171" s="235"/>
      <c r="T171" s="235"/>
      <c r="U171" s="235"/>
      <c r="V171" s="235"/>
      <c r="W171" s="235"/>
      <c r="X171" s="235"/>
      <c r="Y171" s="255"/>
    </row>
    <row r="172" spans="3:25" ht="19.5" customHeight="1" x14ac:dyDescent="0.15">
      <c r="C172" s="368" t="s">
        <v>1100</v>
      </c>
      <c r="D172" s="369"/>
      <c r="E172" s="15" t="s">
        <v>455</v>
      </c>
      <c r="F172" s="375" t="s">
        <v>938</v>
      </c>
      <c r="G172" s="376"/>
      <c r="H172" s="376"/>
      <c r="I172" s="376"/>
      <c r="J172" s="376"/>
      <c r="K172" s="376"/>
      <c r="L172" s="376"/>
      <c r="M172" s="376"/>
      <c r="N172" s="376"/>
      <c r="O172" s="376"/>
      <c r="P172" s="376"/>
      <c r="Q172" s="376"/>
      <c r="R172" s="376"/>
      <c r="S172" s="376"/>
      <c r="T172" s="376"/>
      <c r="U172" s="376"/>
      <c r="V172" s="376"/>
      <c r="W172" s="376"/>
      <c r="X172" s="376"/>
      <c r="Y172" s="377"/>
    </row>
    <row r="173" spans="3:25" ht="19.5" customHeight="1" x14ac:dyDescent="0.15">
      <c r="C173" s="381" t="s">
        <v>6</v>
      </c>
      <c r="D173" s="384" t="s">
        <v>1097</v>
      </c>
      <c r="E173" s="385"/>
      <c r="F173" s="385"/>
      <c r="G173" s="385"/>
      <c r="H173" s="385"/>
      <c r="I173" s="385"/>
      <c r="J173" s="385"/>
      <c r="K173" s="385"/>
      <c r="L173" s="385"/>
      <c r="M173" s="385"/>
      <c r="N173" s="385"/>
      <c r="O173" s="385"/>
      <c r="P173" s="385"/>
      <c r="Q173" s="385"/>
      <c r="R173" s="385"/>
      <c r="S173" s="385"/>
      <c r="T173" s="385"/>
      <c r="U173" s="385"/>
      <c r="V173" s="385"/>
      <c r="W173" s="385"/>
      <c r="X173" s="385"/>
      <c r="Y173" s="386"/>
    </row>
    <row r="174" spans="3:25" ht="19.5" customHeight="1" x14ac:dyDescent="0.15">
      <c r="C174" s="381"/>
      <c r="D174" s="387" t="s">
        <v>1742</v>
      </c>
      <c r="E174" s="246" t="s">
        <v>139</v>
      </c>
      <c r="F174" s="93"/>
      <c r="G174" s="67"/>
      <c r="H174" s="67"/>
      <c r="I174" s="67"/>
      <c r="J174" s="67"/>
      <c r="K174" s="67"/>
      <c r="L174" s="67"/>
      <c r="M174" s="67"/>
      <c r="N174" s="67"/>
      <c r="O174" s="67"/>
      <c r="P174" s="67"/>
      <c r="Q174" s="67"/>
      <c r="R174" s="67"/>
      <c r="S174" s="235"/>
      <c r="T174" s="235"/>
      <c r="U174" s="235"/>
      <c r="V174" s="235"/>
      <c r="W174" s="235"/>
      <c r="X174" s="235"/>
      <c r="Y174" s="255"/>
    </row>
    <row r="175" spans="3:25" ht="19.5" customHeight="1" x14ac:dyDescent="0.15">
      <c r="C175" s="381"/>
      <c r="D175" s="387"/>
      <c r="E175" s="246" t="s">
        <v>140</v>
      </c>
      <c r="F175" s="93" t="s">
        <v>13</v>
      </c>
      <c r="G175" s="67"/>
      <c r="H175" s="67"/>
      <c r="I175" s="67"/>
      <c r="J175" s="67"/>
      <c r="K175" s="67"/>
      <c r="L175" s="67"/>
      <c r="M175" s="67"/>
      <c r="N175" s="67"/>
      <c r="O175" s="67"/>
      <c r="P175" s="67"/>
      <c r="Q175" s="67"/>
      <c r="R175" s="67"/>
      <c r="S175" s="235"/>
      <c r="T175" s="235"/>
      <c r="U175" s="235"/>
      <c r="V175" s="235"/>
      <c r="W175" s="235"/>
      <c r="X175" s="235"/>
      <c r="Y175" s="255"/>
    </row>
    <row r="176" spans="3:25" ht="19.5" customHeight="1" x14ac:dyDescent="0.15">
      <c r="C176" s="381"/>
      <c r="D176" s="387"/>
      <c r="E176" s="246" t="s">
        <v>117</v>
      </c>
      <c r="F176" s="224" t="s">
        <v>141</v>
      </c>
      <c r="G176" s="198"/>
      <c r="H176" s="198"/>
      <c r="I176" s="198"/>
      <c r="J176" s="198"/>
      <c r="K176" s="198"/>
      <c r="L176" s="198"/>
      <c r="M176" s="198"/>
      <c r="N176" s="198"/>
      <c r="O176" s="198"/>
      <c r="P176" s="198"/>
      <c r="Q176" s="198"/>
      <c r="R176" s="198"/>
      <c r="S176" s="198"/>
      <c r="T176" s="198"/>
      <c r="U176" s="198"/>
      <c r="V176" s="198"/>
      <c r="W176" s="198"/>
      <c r="X176" s="198"/>
      <c r="Y176" s="225"/>
    </row>
    <row r="177" spans="3:25" ht="19.5" customHeight="1" x14ac:dyDescent="0.15">
      <c r="C177" s="381"/>
      <c r="D177" s="387"/>
      <c r="E177" s="269" t="s">
        <v>1540</v>
      </c>
      <c r="F177" s="270"/>
      <c r="G177" s="271"/>
      <c r="H177" s="271"/>
      <c r="I177" s="271"/>
      <c r="J177" s="271"/>
      <c r="K177" s="271"/>
      <c r="L177" s="271"/>
      <c r="M177" s="271"/>
      <c r="N177" s="67"/>
      <c r="O177" s="67"/>
      <c r="P177" s="67"/>
      <c r="Q177" s="67"/>
      <c r="R177" s="235"/>
      <c r="S177" s="235"/>
      <c r="T177" s="235"/>
      <c r="U177" s="235"/>
      <c r="V177" s="235"/>
      <c r="W177" s="235"/>
      <c r="X177" s="235"/>
      <c r="Y177" s="255"/>
    </row>
    <row r="178" spans="3:25" ht="19.5" customHeight="1" x14ac:dyDescent="0.15">
      <c r="C178" s="381"/>
      <c r="D178" s="387"/>
      <c r="E178" s="269" t="s">
        <v>32</v>
      </c>
      <c r="F178" s="270" t="s">
        <v>54</v>
      </c>
      <c r="G178" s="271" t="s">
        <v>55</v>
      </c>
      <c r="H178" s="271"/>
      <c r="I178" s="271"/>
      <c r="J178" s="271"/>
      <c r="K178" s="271"/>
      <c r="L178" s="271"/>
      <c r="M178" s="271"/>
      <c r="N178" s="67"/>
      <c r="O178" s="67"/>
      <c r="P178" s="67"/>
      <c r="Q178" s="67"/>
      <c r="R178" s="235"/>
      <c r="S178" s="235"/>
      <c r="T178" s="235"/>
      <c r="U178" s="235"/>
      <c r="V178" s="235"/>
      <c r="W178" s="235"/>
      <c r="X178" s="235"/>
      <c r="Y178" s="255"/>
    </row>
    <row r="179" spans="3:25" ht="19.5" customHeight="1" x14ac:dyDescent="0.15">
      <c r="C179" s="381"/>
      <c r="D179" s="387"/>
      <c r="E179" s="269" t="s">
        <v>117</v>
      </c>
      <c r="F179" s="270" t="s">
        <v>56</v>
      </c>
      <c r="G179" s="271" t="s">
        <v>57</v>
      </c>
      <c r="H179" s="271"/>
      <c r="I179" s="271"/>
      <c r="J179" s="271"/>
      <c r="K179" s="271"/>
      <c r="L179" s="271"/>
      <c r="M179" s="271"/>
      <c r="N179" s="67"/>
      <c r="O179" s="67"/>
      <c r="P179" s="67"/>
      <c r="Q179" s="67"/>
      <c r="R179" s="235"/>
      <c r="S179" s="235"/>
      <c r="T179" s="235"/>
      <c r="U179" s="235"/>
      <c r="V179" s="235"/>
      <c r="W179" s="235"/>
      <c r="X179" s="235"/>
      <c r="Y179" s="255"/>
    </row>
    <row r="180" spans="3:25" ht="19.5" customHeight="1" x14ac:dyDescent="0.15">
      <c r="C180" s="381"/>
      <c r="D180" s="387"/>
      <c r="E180" s="269" t="s">
        <v>1546</v>
      </c>
      <c r="F180" s="270"/>
      <c r="G180" s="271"/>
      <c r="H180" s="271"/>
      <c r="I180" s="271"/>
      <c r="J180" s="271"/>
      <c r="K180" s="271"/>
      <c r="L180" s="271"/>
      <c r="M180" s="271"/>
      <c r="N180" s="67"/>
      <c r="O180" s="67"/>
      <c r="P180" s="67"/>
      <c r="Q180" s="67"/>
      <c r="R180" s="235"/>
      <c r="S180" s="235"/>
      <c r="T180" s="235"/>
      <c r="U180" s="235"/>
      <c r="V180" s="235"/>
      <c r="W180" s="235"/>
      <c r="X180" s="235"/>
      <c r="Y180" s="255"/>
    </row>
    <row r="181" spans="3:25" ht="19.5" customHeight="1" x14ac:dyDescent="0.15">
      <c r="C181" s="381"/>
      <c r="D181" s="387"/>
      <c r="E181" s="269" t="s">
        <v>81</v>
      </c>
      <c r="F181" s="270" t="s">
        <v>82</v>
      </c>
      <c r="G181" s="271" t="s">
        <v>83</v>
      </c>
      <c r="H181" s="271" t="s">
        <v>1</v>
      </c>
      <c r="I181" s="271" t="s">
        <v>84</v>
      </c>
      <c r="J181" s="271" t="s">
        <v>85</v>
      </c>
      <c r="K181" s="271"/>
      <c r="L181" s="271" t="s">
        <v>87</v>
      </c>
      <c r="M181" s="271" t="s">
        <v>88</v>
      </c>
      <c r="N181" s="67"/>
      <c r="O181" s="67"/>
      <c r="P181" s="67"/>
      <c r="Q181" s="67"/>
      <c r="R181" s="235"/>
      <c r="S181" s="235"/>
      <c r="T181" s="235"/>
      <c r="U181" s="235"/>
      <c r="V181" s="235"/>
      <c r="W181" s="235"/>
      <c r="X181" s="235"/>
      <c r="Y181" s="255"/>
    </row>
    <row r="182" spans="3:25" ht="19.5" customHeight="1" x14ac:dyDescent="0.15">
      <c r="C182" s="381"/>
      <c r="D182" s="387"/>
      <c r="E182" s="269" t="s">
        <v>117</v>
      </c>
      <c r="F182" s="272"/>
      <c r="G182" s="273"/>
      <c r="H182" s="273"/>
      <c r="I182" s="273"/>
      <c r="J182" s="273"/>
      <c r="K182" s="273"/>
      <c r="L182" s="273"/>
      <c r="M182" s="273"/>
      <c r="N182" s="69"/>
      <c r="O182" s="69"/>
      <c r="P182" s="69"/>
      <c r="Q182" s="69"/>
      <c r="R182" s="252"/>
      <c r="S182" s="252"/>
      <c r="T182" s="252"/>
      <c r="U182" s="252"/>
      <c r="V182" s="252"/>
      <c r="W182" s="252"/>
      <c r="X182" s="252"/>
      <c r="Y182" s="253"/>
    </row>
    <row r="183" spans="3:25" ht="19.5" customHeight="1" x14ac:dyDescent="0.15">
      <c r="C183" s="381"/>
      <c r="D183" s="387"/>
      <c r="E183" s="247" t="s">
        <v>1504</v>
      </c>
      <c r="F183" s="93"/>
      <c r="G183" s="67"/>
      <c r="H183" s="67"/>
      <c r="I183" s="67"/>
      <c r="J183" s="67"/>
      <c r="K183" s="67"/>
      <c r="L183" s="67"/>
      <c r="M183" s="67"/>
      <c r="N183" s="67"/>
      <c r="O183" s="67"/>
      <c r="P183" s="67"/>
      <c r="Q183" s="67"/>
      <c r="R183" s="235"/>
      <c r="S183" s="235"/>
      <c r="T183" s="235"/>
      <c r="U183" s="235"/>
      <c r="V183" s="235"/>
      <c r="W183" s="235"/>
      <c r="X183" s="235"/>
      <c r="Y183" s="255"/>
    </row>
    <row r="184" spans="3:25" ht="19.5" customHeight="1" x14ac:dyDescent="0.15">
      <c r="C184" s="381"/>
      <c r="D184" s="387"/>
      <c r="E184" s="246" t="s">
        <v>1623</v>
      </c>
      <c r="F184" s="95" t="s">
        <v>355</v>
      </c>
      <c r="G184" s="19" t="s">
        <v>1417</v>
      </c>
      <c r="H184" s="242" t="s">
        <v>1619</v>
      </c>
      <c r="I184" s="19"/>
      <c r="J184" s="67"/>
      <c r="K184" s="67"/>
      <c r="L184" s="67"/>
      <c r="M184" s="67"/>
      <c r="N184" s="67"/>
      <c r="O184" s="67"/>
      <c r="P184" s="67"/>
      <c r="Q184" s="67"/>
      <c r="R184" s="235"/>
      <c r="S184" s="235"/>
      <c r="T184" s="235"/>
      <c r="U184" s="235"/>
      <c r="V184" s="235"/>
      <c r="W184" s="235"/>
      <c r="X184" s="235"/>
      <c r="Y184" s="255"/>
    </row>
    <row r="185" spans="3:25" ht="19.5" customHeight="1" x14ac:dyDescent="0.15">
      <c r="C185" s="381"/>
      <c r="D185" s="387"/>
      <c r="E185" s="246" t="s">
        <v>347</v>
      </c>
      <c r="F185" s="93" t="s">
        <v>356</v>
      </c>
      <c r="G185" s="67" t="s">
        <v>1418</v>
      </c>
      <c r="H185" s="67"/>
      <c r="I185" s="67"/>
      <c r="J185" s="67"/>
      <c r="K185" s="67"/>
      <c r="L185" s="67"/>
      <c r="M185" s="67"/>
      <c r="N185" s="67"/>
      <c r="O185" s="67"/>
      <c r="P185" s="67"/>
      <c r="Q185" s="67"/>
      <c r="R185" s="235"/>
      <c r="S185" s="235"/>
      <c r="T185" s="235"/>
      <c r="U185" s="235"/>
      <c r="V185" s="235"/>
      <c r="W185" s="235"/>
      <c r="X185" s="235"/>
      <c r="Y185" s="255"/>
    </row>
    <row r="186" spans="3:25" ht="19.5" customHeight="1" x14ac:dyDescent="0.15">
      <c r="C186" s="381"/>
      <c r="D186" s="387"/>
      <c r="E186" s="269" t="s">
        <v>1548</v>
      </c>
      <c r="F186" s="270"/>
      <c r="G186" s="271"/>
      <c r="H186" s="271"/>
      <c r="I186" s="271"/>
      <c r="J186" s="271"/>
      <c r="K186" s="271"/>
      <c r="L186" s="271"/>
      <c r="M186" s="271"/>
      <c r="N186" s="271"/>
      <c r="O186" s="67"/>
      <c r="P186" s="67"/>
      <c r="Q186" s="67"/>
      <c r="R186" s="235"/>
      <c r="S186" s="235"/>
      <c r="T186" s="235"/>
      <c r="U186" s="235"/>
      <c r="V186" s="235"/>
      <c r="W186" s="235"/>
      <c r="X186" s="235"/>
      <c r="Y186" s="255"/>
    </row>
    <row r="187" spans="3:25" ht="19.5" customHeight="1" x14ac:dyDescent="0.15">
      <c r="C187" s="381"/>
      <c r="D187" s="387"/>
      <c r="E187" s="269" t="s">
        <v>1624</v>
      </c>
      <c r="F187" s="270" t="s">
        <v>350</v>
      </c>
      <c r="G187" s="271" t="s">
        <v>351</v>
      </c>
      <c r="H187" s="271" t="s">
        <v>1400</v>
      </c>
      <c r="I187" s="271" t="s">
        <v>1401</v>
      </c>
      <c r="J187" s="271"/>
      <c r="K187" s="271" t="s">
        <v>1404</v>
      </c>
      <c r="L187" s="271" t="s">
        <v>1405</v>
      </c>
      <c r="M187" s="271" t="s">
        <v>1406</v>
      </c>
      <c r="N187" s="271" t="s">
        <v>1407</v>
      </c>
      <c r="O187" s="243" t="s">
        <v>1620</v>
      </c>
      <c r="P187" s="67"/>
      <c r="Q187" s="67"/>
      <c r="R187" s="235"/>
      <c r="S187" s="235"/>
      <c r="T187" s="235"/>
      <c r="U187" s="235"/>
      <c r="V187" s="235"/>
      <c r="W187" s="235"/>
      <c r="X187" s="235"/>
      <c r="Y187" s="255"/>
    </row>
    <row r="188" spans="3:25" ht="19.5" customHeight="1" x14ac:dyDescent="0.15">
      <c r="C188" s="381"/>
      <c r="D188" s="387"/>
      <c r="E188" s="269" t="s">
        <v>117</v>
      </c>
      <c r="F188" s="270" t="s">
        <v>353</v>
      </c>
      <c r="G188" s="271" t="s">
        <v>354</v>
      </c>
      <c r="H188" s="271" t="s">
        <v>1402</v>
      </c>
      <c r="I188" s="271" t="s">
        <v>1403</v>
      </c>
      <c r="J188" s="271"/>
      <c r="K188" s="271"/>
      <c r="L188" s="271"/>
      <c r="M188" s="271"/>
      <c r="N188" s="271"/>
      <c r="O188" s="67"/>
      <c r="P188" s="67"/>
      <c r="Q188" s="67"/>
      <c r="R188" s="235"/>
      <c r="S188" s="235"/>
      <c r="T188" s="235"/>
      <c r="U188" s="235"/>
      <c r="V188" s="235"/>
      <c r="W188" s="235"/>
      <c r="X188" s="235"/>
      <c r="Y188" s="255"/>
    </row>
    <row r="189" spans="3:25" ht="19.5" customHeight="1" x14ac:dyDescent="0.15">
      <c r="C189" s="381"/>
      <c r="D189" s="387"/>
      <c r="E189" s="247" t="s">
        <v>1505</v>
      </c>
      <c r="F189" s="88"/>
      <c r="G189" s="73"/>
      <c r="H189" s="73"/>
      <c r="I189" s="73"/>
      <c r="J189" s="73"/>
      <c r="K189" s="73"/>
      <c r="L189" s="73"/>
      <c r="M189" s="73"/>
      <c r="N189" s="73"/>
      <c r="O189" s="73"/>
      <c r="P189" s="73"/>
      <c r="Q189" s="73"/>
      <c r="R189" s="248"/>
      <c r="S189" s="248"/>
      <c r="T189" s="248"/>
      <c r="U189" s="248"/>
      <c r="V189" s="248"/>
      <c r="W189" s="248"/>
      <c r="X189" s="248"/>
      <c r="Y189" s="254"/>
    </row>
    <row r="190" spans="3:25" ht="19.5" customHeight="1" x14ac:dyDescent="0.15">
      <c r="C190" s="381"/>
      <c r="D190" s="387"/>
      <c r="E190" s="246" t="s">
        <v>1625</v>
      </c>
      <c r="F190" s="95" t="s">
        <v>357</v>
      </c>
      <c r="G190" s="67" t="s">
        <v>1431</v>
      </c>
      <c r="H190" s="242" t="s">
        <v>1621</v>
      </c>
      <c r="I190" s="19"/>
      <c r="J190" s="67"/>
      <c r="K190" s="67"/>
      <c r="L190" s="67"/>
      <c r="M190" s="67"/>
      <c r="N190" s="67"/>
      <c r="O190" s="67"/>
      <c r="P190" s="67"/>
      <c r="Q190" s="67"/>
      <c r="R190" s="235"/>
      <c r="S190" s="235"/>
      <c r="T190" s="235"/>
      <c r="U190" s="235"/>
      <c r="V190" s="235"/>
      <c r="W190" s="235"/>
      <c r="X190" s="235"/>
      <c r="Y190" s="255"/>
    </row>
    <row r="191" spans="3:25" ht="19.5" customHeight="1" x14ac:dyDescent="0.15">
      <c r="C191" s="381"/>
      <c r="D191" s="387"/>
      <c r="E191" s="200" t="s">
        <v>117</v>
      </c>
      <c r="F191" s="93" t="s">
        <v>358</v>
      </c>
      <c r="G191" s="67" t="s">
        <v>1432</v>
      </c>
      <c r="H191" s="67"/>
      <c r="I191" s="67"/>
      <c r="J191" s="67"/>
      <c r="K191" s="67"/>
      <c r="L191" s="67"/>
      <c r="M191" s="67"/>
      <c r="N191" s="67"/>
      <c r="O191" s="67"/>
      <c r="P191" s="67"/>
      <c r="Q191" s="67"/>
      <c r="R191" s="235"/>
      <c r="S191" s="235"/>
      <c r="T191" s="235"/>
      <c r="U191" s="235"/>
      <c r="V191" s="235"/>
      <c r="W191" s="235"/>
      <c r="X191" s="235"/>
      <c r="Y191" s="255"/>
    </row>
    <row r="192" spans="3:25" ht="19.5" customHeight="1" x14ac:dyDescent="0.15">
      <c r="C192" s="381"/>
      <c r="D192" s="387"/>
      <c r="E192" s="269" t="s">
        <v>1545</v>
      </c>
      <c r="F192" s="270"/>
      <c r="G192" s="271"/>
      <c r="H192" s="271"/>
      <c r="I192" s="271"/>
      <c r="J192" s="67"/>
      <c r="K192" s="67"/>
      <c r="L192" s="67"/>
      <c r="M192" s="67"/>
      <c r="N192" s="67"/>
      <c r="O192" s="67"/>
      <c r="P192" s="67"/>
      <c r="Q192" s="67"/>
      <c r="R192" s="235"/>
      <c r="S192" s="235"/>
      <c r="T192" s="235"/>
      <c r="U192" s="235"/>
      <c r="V192" s="235"/>
      <c r="W192" s="235"/>
      <c r="X192" s="235"/>
      <c r="Y192" s="255"/>
    </row>
    <row r="193" spans="3:25" ht="19.5" customHeight="1" x14ac:dyDescent="0.15">
      <c r="C193" s="381"/>
      <c r="D193" s="387"/>
      <c r="E193" s="269" t="s">
        <v>1626</v>
      </c>
      <c r="F193" s="270" t="s">
        <v>1409</v>
      </c>
      <c r="G193" s="271" t="s">
        <v>1410</v>
      </c>
      <c r="H193" s="271" t="s">
        <v>1411</v>
      </c>
      <c r="I193" s="271" t="s">
        <v>1412</v>
      </c>
      <c r="J193" s="243" t="s">
        <v>1622</v>
      </c>
      <c r="K193" s="67"/>
      <c r="L193" s="67"/>
      <c r="M193" s="67"/>
      <c r="N193" s="67"/>
      <c r="O193" s="67"/>
      <c r="P193" s="67"/>
      <c r="Q193" s="67"/>
      <c r="R193" s="235"/>
      <c r="S193" s="235"/>
      <c r="T193" s="235"/>
      <c r="U193" s="235"/>
      <c r="V193" s="235"/>
      <c r="W193" s="235"/>
      <c r="X193" s="235"/>
      <c r="Y193" s="255"/>
    </row>
    <row r="194" spans="3:25" ht="19.5" customHeight="1" x14ac:dyDescent="0.15">
      <c r="C194" s="381"/>
      <c r="D194" s="387"/>
      <c r="E194" s="269" t="s">
        <v>117</v>
      </c>
      <c r="F194" s="270"/>
      <c r="G194" s="271"/>
      <c r="H194" s="271"/>
      <c r="I194" s="271"/>
      <c r="J194" s="67"/>
      <c r="K194" s="67"/>
      <c r="L194" s="67"/>
      <c r="M194" s="67"/>
      <c r="N194" s="67"/>
      <c r="O194" s="67"/>
      <c r="P194" s="67"/>
      <c r="Q194" s="67"/>
      <c r="R194" s="235"/>
      <c r="S194" s="235"/>
      <c r="T194" s="235"/>
      <c r="U194" s="235"/>
      <c r="V194" s="235"/>
      <c r="W194" s="235"/>
      <c r="X194" s="235"/>
      <c r="Y194" s="255"/>
    </row>
    <row r="195" spans="3:25" ht="19.5" customHeight="1" x14ac:dyDescent="0.15">
      <c r="C195" s="381"/>
      <c r="D195" s="387"/>
      <c r="E195" s="250" t="s">
        <v>344</v>
      </c>
      <c r="F195" s="273"/>
      <c r="G195" s="273"/>
      <c r="H195" s="273"/>
      <c r="I195" s="273"/>
      <c r="J195" s="69"/>
      <c r="K195" s="69"/>
      <c r="L195" s="69"/>
      <c r="M195" s="69"/>
      <c r="N195" s="69"/>
      <c r="O195" s="69"/>
      <c r="P195" s="69"/>
      <c r="Q195" s="69"/>
      <c r="R195" s="252"/>
      <c r="S195" s="252"/>
      <c r="T195" s="252"/>
      <c r="U195" s="252"/>
      <c r="V195" s="252"/>
      <c r="W195" s="252"/>
      <c r="X195" s="252"/>
      <c r="Y195" s="253"/>
    </row>
    <row r="196" spans="3:25" ht="19.5" customHeight="1" x14ac:dyDescent="0.15">
      <c r="C196" s="381"/>
      <c r="D196" s="387"/>
      <c r="E196" s="257" t="s">
        <v>1506</v>
      </c>
      <c r="F196" s="243"/>
      <c r="G196" s="243"/>
      <c r="H196" s="243"/>
      <c r="I196" s="243"/>
      <c r="J196" s="243"/>
      <c r="K196" s="243"/>
      <c r="L196" s="67"/>
      <c r="M196" s="67"/>
      <c r="N196" s="67"/>
      <c r="O196" s="67"/>
      <c r="P196" s="67"/>
      <c r="Q196" s="67"/>
      <c r="R196" s="235"/>
      <c r="S196" s="235"/>
      <c r="T196" s="235"/>
      <c r="U196" s="235"/>
      <c r="V196" s="235"/>
      <c r="W196" s="235"/>
      <c r="X196" s="235"/>
      <c r="Y196" s="255"/>
    </row>
    <row r="197" spans="3:25" ht="19.5" customHeight="1" x14ac:dyDescent="0.15">
      <c r="C197" s="381"/>
      <c r="D197" s="387"/>
      <c r="E197" s="256" t="s">
        <v>1507</v>
      </c>
      <c r="F197" s="243" t="s">
        <v>1509</v>
      </c>
      <c r="G197" s="243" t="s">
        <v>1510</v>
      </c>
      <c r="H197" s="243" t="s">
        <v>1511</v>
      </c>
      <c r="I197" s="243" t="s">
        <v>1512</v>
      </c>
      <c r="J197" s="243" t="s">
        <v>1513</v>
      </c>
      <c r="K197" s="243"/>
      <c r="L197" s="67"/>
      <c r="M197" s="67"/>
      <c r="N197" s="67"/>
      <c r="O197" s="67"/>
      <c r="P197" s="67"/>
      <c r="Q197" s="67"/>
      <c r="R197" s="235"/>
      <c r="S197" s="235"/>
      <c r="T197" s="235"/>
      <c r="U197" s="235"/>
      <c r="V197" s="235"/>
      <c r="W197" s="235"/>
      <c r="X197" s="235"/>
      <c r="Y197" s="255"/>
    </row>
    <row r="198" spans="3:25" ht="19.5" customHeight="1" x14ac:dyDescent="0.15">
      <c r="C198" s="381"/>
      <c r="D198" s="388"/>
      <c r="E198" s="256" t="s">
        <v>1508</v>
      </c>
      <c r="F198" s="243"/>
      <c r="G198" s="243"/>
      <c r="H198" s="243"/>
      <c r="I198" s="243"/>
      <c r="J198" s="243"/>
      <c r="K198" s="243"/>
      <c r="L198" s="67"/>
      <c r="M198" s="67"/>
      <c r="N198" s="67"/>
      <c r="O198" s="67"/>
      <c r="P198" s="67"/>
      <c r="Q198" s="67"/>
      <c r="R198" s="235"/>
      <c r="S198" s="235"/>
      <c r="T198" s="235"/>
      <c r="U198" s="235"/>
      <c r="V198" s="235"/>
      <c r="W198" s="235"/>
      <c r="X198" s="235"/>
      <c r="Y198" s="255"/>
    </row>
    <row r="199" spans="3:25" ht="19.5" customHeight="1" x14ac:dyDescent="0.15">
      <c r="C199" s="381"/>
      <c r="D199" s="387" t="s">
        <v>1743</v>
      </c>
      <c r="E199" s="247" t="s">
        <v>139</v>
      </c>
      <c r="F199" s="88"/>
      <c r="G199" s="73"/>
      <c r="H199" s="73"/>
      <c r="I199" s="73"/>
      <c r="J199" s="73"/>
      <c r="K199" s="73"/>
      <c r="L199" s="73"/>
      <c r="M199" s="73"/>
      <c r="N199" s="73"/>
      <c r="O199" s="73"/>
      <c r="P199" s="73"/>
      <c r="Q199" s="73"/>
      <c r="R199" s="73"/>
      <c r="S199" s="248"/>
      <c r="T199" s="248"/>
      <c r="U199" s="248"/>
      <c r="V199" s="248"/>
      <c r="W199" s="248"/>
      <c r="X199" s="248"/>
      <c r="Y199" s="254"/>
    </row>
    <row r="200" spans="3:25" ht="19.5" customHeight="1" x14ac:dyDescent="0.15">
      <c r="C200" s="381"/>
      <c r="D200" s="387"/>
      <c r="E200" s="246" t="s">
        <v>140</v>
      </c>
      <c r="F200" s="93" t="s">
        <v>13</v>
      </c>
      <c r="G200" s="67"/>
      <c r="H200" s="67"/>
      <c r="I200" s="67"/>
      <c r="J200" s="67"/>
      <c r="K200" s="67"/>
      <c r="L200" s="67"/>
      <c r="M200" s="67"/>
      <c r="N200" s="67"/>
      <c r="O200" s="67"/>
      <c r="P200" s="67"/>
      <c r="Q200" s="67"/>
      <c r="R200" s="67"/>
      <c r="S200" s="235"/>
      <c r="T200" s="235"/>
      <c r="U200" s="235"/>
      <c r="V200" s="235"/>
      <c r="W200" s="235"/>
      <c r="X200" s="235"/>
      <c r="Y200" s="255"/>
    </row>
    <row r="201" spans="3:25" ht="19.5" customHeight="1" x14ac:dyDescent="0.15">
      <c r="C201" s="381"/>
      <c r="D201" s="387"/>
      <c r="E201" s="246" t="s">
        <v>117</v>
      </c>
      <c r="F201" s="224" t="s">
        <v>141</v>
      </c>
      <c r="G201" s="67"/>
      <c r="H201" s="67"/>
      <c r="I201" s="67"/>
      <c r="J201" s="67"/>
      <c r="K201" s="67"/>
      <c r="L201" s="67"/>
      <c r="M201" s="67"/>
      <c r="N201" s="67"/>
      <c r="O201" s="67"/>
      <c r="P201" s="67"/>
      <c r="Q201" s="67"/>
      <c r="R201" s="67"/>
      <c r="S201" s="235"/>
      <c r="T201" s="235"/>
      <c r="U201" s="235"/>
      <c r="V201" s="235"/>
      <c r="W201" s="235"/>
      <c r="X201" s="235"/>
      <c r="Y201" s="255"/>
    </row>
    <row r="202" spans="3:25" ht="19.5" customHeight="1" x14ac:dyDescent="0.15">
      <c r="C202" s="381"/>
      <c r="D202" s="387"/>
      <c r="E202" s="269" t="s">
        <v>1540</v>
      </c>
      <c r="F202" s="270"/>
      <c r="G202" s="271"/>
      <c r="H202" s="271"/>
      <c r="I202" s="271"/>
      <c r="J202" s="271"/>
      <c r="K202" s="271"/>
      <c r="L202" s="271"/>
      <c r="M202" s="271"/>
      <c r="N202" s="67"/>
      <c r="O202" s="67"/>
      <c r="P202" s="67"/>
      <c r="Q202" s="67"/>
      <c r="R202" s="235"/>
      <c r="S202" s="235"/>
      <c r="T202" s="235"/>
      <c r="U202" s="235"/>
      <c r="V202" s="235"/>
      <c r="W202" s="235"/>
      <c r="X202" s="235"/>
      <c r="Y202" s="255"/>
    </row>
    <row r="203" spans="3:25" ht="19.5" customHeight="1" x14ac:dyDescent="0.15">
      <c r="C203" s="381"/>
      <c r="D203" s="387"/>
      <c r="E203" s="269" t="s">
        <v>1741</v>
      </c>
      <c r="F203" s="270" t="s">
        <v>54</v>
      </c>
      <c r="G203" s="271" t="s">
        <v>55</v>
      </c>
      <c r="H203" s="271"/>
      <c r="I203" s="271"/>
      <c r="J203" s="271"/>
      <c r="K203" s="271"/>
      <c r="L203" s="271"/>
      <c r="M203" s="271"/>
      <c r="N203" s="67"/>
      <c r="O203" s="67"/>
      <c r="P203" s="67"/>
      <c r="Q203" s="67"/>
      <c r="R203" s="235"/>
      <c r="S203" s="235"/>
      <c r="T203" s="235"/>
      <c r="U203" s="235"/>
      <c r="V203" s="235"/>
      <c r="W203" s="235"/>
      <c r="X203" s="235"/>
      <c r="Y203" s="255"/>
    </row>
    <row r="204" spans="3:25" ht="19.5" customHeight="1" x14ac:dyDescent="0.15">
      <c r="C204" s="381"/>
      <c r="D204" s="387"/>
      <c r="E204" s="269" t="s">
        <v>117</v>
      </c>
      <c r="F204" s="270" t="s">
        <v>56</v>
      </c>
      <c r="G204" s="271" t="s">
        <v>57</v>
      </c>
      <c r="H204" s="271"/>
      <c r="I204" s="271"/>
      <c r="J204" s="271"/>
      <c r="K204" s="271"/>
      <c r="L204" s="271"/>
      <c r="M204" s="271"/>
      <c r="N204" s="67"/>
      <c r="O204" s="67"/>
      <c r="P204" s="67"/>
      <c r="Q204" s="67"/>
      <c r="R204" s="235"/>
      <c r="S204" s="235"/>
      <c r="T204" s="235"/>
      <c r="U204" s="235"/>
      <c r="V204" s="235"/>
      <c r="W204" s="235"/>
      <c r="X204" s="235"/>
      <c r="Y204" s="255"/>
    </row>
    <row r="205" spans="3:25" ht="19.5" customHeight="1" x14ac:dyDescent="0.15">
      <c r="C205" s="381"/>
      <c r="D205" s="387"/>
      <c r="E205" s="269" t="s">
        <v>1549</v>
      </c>
      <c r="F205" s="270"/>
      <c r="G205" s="271"/>
      <c r="H205" s="271"/>
      <c r="I205" s="271"/>
      <c r="J205" s="271"/>
      <c r="K205" s="271"/>
      <c r="L205" s="271"/>
      <c r="M205" s="271"/>
      <c r="N205" s="67"/>
      <c r="O205" s="67"/>
      <c r="P205" s="67"/>
      <c r="Q205" s="67"/>
      <c r="R205" s="235"/>
      <c r="S205" s="235"/>
      <c r="T205" s="235"/>
      <c r="U205" s="235"/>
      <c r="V205" s="235"/>
      <c r="W205" s="235"/>
      <c r="X205" s="235"/>
      <c r="Y205" s="255"/>
    </row>
    <row r="206" spans="3:25" ht="19.5" customHeight="1" x14ac:dyDescent="0.15">
      <c r="C206" s="381"/>
      <c r="D206" s="387"/>
      <c r="E206" s="269" t="s">
        <v>81</v>
      </c>
      <c r="F206" s="270" t="s">
        <v>82</v>
      </c>
      <c r="G206" s="271" t="s">
        <v>83</v>
      </c>
      <c r="H206" s="271" t="s">
        <v>1</v>
      </c>
      <c r="I206" s="271" t="s">
        <v>84</v>
      </c>
      <c r="J206" s="271" t="s">
        <v>85</v>
      </c>
      <c r="K206" s="271"/>
      <c r="L206" s="271" t="s">
        <v>87</v>
      </c>
      <c r="M206" s="271" t="s">
        <v>88</v>
      </c>
      <c r="N206" s="67"/>
      <c r="O206" s="67"/>
      <c r="P206" s="67"/>
      <c r="Q206" s="67"/>
      <c r="R206" s="235"/>
      <c r="S206" s="235"/>
      <c r="T206" s="235"/>
      <c r="U206" s="235"/>
      <c r="V206" s="235"/>
      <c r="W206" s="235"/>
      <c r="X206" s="235"/>
      <c r="Y206" s="255"/>
    </row>
    <row r="207" spans="3:25" ht="19.5" customHeight="1" x14ac:dyDescent="0.15">
      <c r="C207" s="381"/>
      <c r="D207" s="387"/>
      <c r="E207" s="274" t="s">
        <v>117</v>
      </c>
      <c r="F207" s="272"/>
      <c r="G207" s="273"/>
      <c r="H207" s="273"/>
      <c r="I207" s="273"/>
      <c r="J207" s="273"/>
      <c r="K207" s="273"/>
      <c r="L207" s="273"/>
      <c r="M207" s="273"/>
      <c r="N207" s="69"/>
      <c r="O207" s="69"/>
      <c r="P207" s="69"/>
      <c r="Q207" s="69"/>
      <c r="R207" s="252"/>
      <c r="S207" s="252"/>
      <c r="T207" s="252"/>
      <c r="U207" s="252"/>
      <c r="V207" s="252"/>
      <c r="W207" s="252"/>
      <c r="X207" s="252"/>
      <c r="Y207" s="253"/>
    </row>
    <row r="208" spans="3:25" ht="19.5" customHeight="1" x14ac:dyDescent="0.15">
      <c r="C208" s="381"/>
      <c r="D208" s="387"/>
      <c r="E208" s="246" t="s">
        <v>1504</v>
      </c>
      <c r="F208" s="93"/>
      <c r="G208" s="67"/>
      <c r="H208" s="67"/>
      <c r="I208" s="67"/>
      <c r="J208" s="67"/>
      <c r="K208" s="67"/>
      <c r="L208" s="67"/>
      <c r="M208" s="67"/>
      <c r="N208" s="67"/>
      <c r="O208" s="67"/>
      <c r="P208" s="67"/>
      <c r="Q208" s="67"/>
      <c r="R208" s="235"/>
      <c r="S208" s="235"/>
      <c r="T208" s="235"/>
      <c r="U208" s="235"/>
      <c r="V208" s="235"/>
      <c r="W208" s="235"/>
      <c r="X208" s="235"/>
      <c r="Y208" s="255"/>
    </row>
    <row r="209" spans="3:25" ht="19.5" customHeight="1" x14ac:dyDescent="0.15">
      <c r="C209" s="381"/>
      <c r="D209" s="387"/>
      <c r="E209" s="246" t="s">
        <v>1632</v>
      </c>
      <c r="F209" s="95" t="s">
        <v>355</v>
      </c>
      <c r="G209" s="19" t="s">
        <v>3</v>
      </c>
      <c r="H209" s="242" t="s">
        <v>1628</v>
      </c>
      <c r="I209" s="19"/>
      <c r="J209" s="67"/>
      <c r="K209" s="67"/>
      <c r="L209" s="67"/>
      <c r="M209" s="67"/>
      <c r="N209" s="67"/>
      <c r="O209" s="67"/>
      <c r="P209" s="67"/>
      <c r="Q209" s="67"/>
      <c r="R209" s="235"/>
      <c r="S209" s="235"/>
      <c r="T209" s="235"/>
      <c r="U209" s="235"/>
      <c r="V209" s="235"/>
      <c r="W209" s="235"/>
      <c r="X209" s="235"/>
      <c r="Y209" s="255"/>
    </row>
    <row r="210" spans="3:25" ht="19.5" customHeight="1" x14ac:dyDescent="0.15">
      <c r="C210" s="381"/>
      <c r="D210" s="387"/>
      <c r="E210" s="246" t="s">
        <v>347</v>
      </c>
      <c r="F210" s="93" t="s">
        <v>356</v>
      </c>
      <c r="G210" s="67" t="s">
        <v>1418</v>
      </c>
      <c r="H210" s="67"/>
      <c r="I210" s="67"/>
      <c r="J210" s="67"/>
      <c r="K210" s="67"/>
      <c r="L210" s="67"/>
      <c r="M210" s="67"/>
      <c r="N210" s="67"/>
      <c r="O210" s="67"/>
      <c r="P210" s="67"/>
      <c r="Q210" s="67"/>
      <c r="R210" s="235"/>
      <c r="S210" s="235"/>
      <c r="T210" s="235"/>
      <c r="U210" s="235"/>
      <c r="V210" s="235"/>
      <c r="W210" s="235"/>
      <c r="X210" s="235"/>
      <c r="Y210" s="255"/>
    </row>
    <row r="211" spans="3:25" ht="19.5" customHeight="1" x14ac:dyDescent="0.15">
      <c r="C211" s="381"/>
      <c r="D211" s="387"/>
      <c r="E211" s="269" t="s">
        <v>1548</v>
      </c>
      <c r="F211" s="270"/>
      <c r="G211" s="271"/>
      <c r="H211" s="271"/>
      <c r="I211" s="271"/>
      <c r="J211" s="271"/>
      <c r="K211" s="271"/>
      <c r="L211" s="271"/>
      <c r="M211" s="271"/>
      <c r="N211" s="271"/>
      <c r="O211" s="67"/>
      <c r="P211" s="67"/>
      <c r="Q211" s="67"/>
      <c r="R211" s="235"/>
      <c r="S211" s="235"/>
      <c r="T211" s="235"/>
      <c r="U211" s="235"/>
      <c r="V211" s="235"/>
      <c r="W211" s="235"/>
      <c r="X211" s="235"/>
      <c r="Y211" s="255"/>
    </row>
    <row r="212" spans="3:25" ht="19.5" customHeight="1" x14ac:dyDescent="0.15">
      <c r="C212" s="381"/>
      <c r="D212" s="387"/>
      <c r="E212" s="269" t="s">
        <v>1633</v>
      </c>
      <c r="F212" s="270" t="s">
        <v>350</v>
      </c>
      <c r="G212" s="271" t="s">
        <v>351</v>
      </c>
      <c r="H212" s="271" t="s">
        <v>1400</v>
      </c>
      <c r="I212" s="271" t="s">
        <v>1401</v>
      </c>
      <c r="J212" s="271"/>
      <c r="K212" s="271" t="s">
        <v>1404</v>
      </c>
      <c r="L212" s="271" t="s">
        <v>1405</v>
      </c>
      <c r="M212" s="271" t="s">
        <v>1406</v>
      </c>
      <c r="N212" s="271" t="s">
        <v>1407</v>
      </c>
      <c r="O212" s="243" t="s">
        <v>1629</v>
      </c>
      <c r="P212" s="67"/>
      <c r="Q212" s="67"/>
      <c r="R212" s="235"/>
      <c r="S212" s="235"/>
      <c r="T212" s="235"/>
      <c r="U212" s="235"/>
      <c r="V212" s="235"/>
      <c r="W212" s="235"/>
      <c r="X212" s="235"/>
      <c r="Y212" s="255"/>
    </row>
    <row r="213" spans="3:25" ht="19.5" customHeight="1" x14ac:dyDescent="0.15">
      <c r="C213" s="381"/>
      <c r="D213" s="387"/>
      <c r="E213" s="269" t="s">
        <v>117</v>
      </c>
      <c r="F213" s="270" t="s">
        <v>353</v>
      </c>
      <c r="G213" s="271" t="s">
        <v>354</v>
      </c>
      <c r="H213" s="271" t="s">
        <v>1402</v>
      </c>
      <c r="I213" s="271" t="s">
        <v>1403</v>
      </c>
      <c r="J213" s="271"/>
      <c r="K213" s="271"/>
      <c r="L213" s="271"/>
      <c r="M213" s="271"/>
      <c r="N213" s="271"/>
      <c r="O213" s="67"/>
      <c r="P213" s="67"/>
      <c r="Q213" s="67"/>
      <c r="R213" s="235"/>
      <c r="S213" s="235"/>
      <c r="T213" s="235"/>
      <c r="U213" s="235"/>
      <c r="V213" s="235"/>
      <c r="W213" s="235"/>
      <c r="X213" s="235"/>
      <c r="Y213" s="255"/>
    </row>
    <row r="214" spans="3:25" ht="19.5" customHeight="1" x14ac:dyDescent="0.15">
      <c r="C214" s="381"/>
      <c r="D214" s="387"/>
      <c r="E214" s="247" t="s">
        <v>1505</v>
      </c>
      <c r="F214" s="88"/>
      <c r="G214" s="73"/>
      <c r="H214" s="73"/>
      <c r="I214" s="73"/>
      <c r="J214" s="73"/>
      <c r="K214" s="73"/>
      <c r="L214" s="73"/>
      <c r="M214" s="73"/>
      <c r="N214" s="73"/>
      <c r="O214" s="73"/>
      <c r="P214" s="73"/>
      <c r="Q214" s="73"/>
      <c r="R214" s="248"/>
      <c r="S214" s="248"/>
      <c r="T214" s="248"/>
      <c r="U214" s="248"/>
      <c r="V214" s="248"/>
      <c r="W214" s="248"/>
      <c r="X214" s="248"/>
      <c r="Y214" s="254"/>
    </row>
    <row r="215" spans="3:25" ht="19.5" customHeight="1" x14ac:dyDescent="0.15">
      <c r="C215" s="381"/>
      <c r="D215" s="387"/>
      <c r="E215" s="246" t="s">
        <v>1634</v>
      </c>
      <c r="F215" s="95" t="s">
        <v>357</v>
      </c>
      <c r="G215" s="67" t="s">
        <v>1431</v>
      </c>
      <c r="H215" s="242" t="s">
        <v>1630</v>
      </c>
      <c r="I215" s="19"/>
      <c r="J215" s="67"/>
      <c r="K215" s="67"/>
      <c r="L215" s="67"/>
      <c r="M215" s="67"/>
      <c r="N215" s="67"/>
      <c r="O215" s="67"/>
      <c r="P215" s="67"/>
      <c r="Q215" s="67"/>
      <c r="R215" s="235"/>
      <c r="S215" s="235"/>
      <c r="T215" s="235"/>
      <c r="U215" s="235"/>
      <c r="V215" s="235"/>
      <c r="W215" s="235"/>
      <c r="X215" s="235"/>
      <c r="Y215" s="255"/>
    </row>
    <row r="216" spans="3:25" ht="19.5" customHeight="1" x14ac:dyDescent="0.15">
      <c r="C216" s="381"/>
      <c r="D216" s="387"/>
      <c r="E216" s="246" t="s">
        <v>1627</v>
      </c>
      <c r="F216" s="93" t="s">
        <v>358</v>
      </c>
      <c r="G216" s="67" t="s">
        <v>1432</v>
      </c>
      <c r="H216" s="19"/>
      <c r="I216" s="19"/>
      <c r="J216" s="67"/>
      <c r="K216" s="67"/>
      <c r="L216" s="67"/>
      <c r="M216" s="67"/>
      <c r="N216" s="67"/>
      <c r="O216" s="67"/>
      <c r="P216" s="67"/>
      <c r="Q216" s="67"/>
      <c r="R216" s="235"/>
      <c r="S216" s="235"/>
      <c r="T216" s="235"/>
      <c r="U216" s="235"/>
      <c r="V216" s="235"/>
      <c r="W216" s="235"/>
      <c r="X216" s="235"/>
      <c r="Y216" s="255"/>
    </row>
    <row r="217" spans="3:25" ht="19.5" customHeight="1" x14ac:dyDescent="0.15">
      <c r="C217" s="381"/>
      <c r="D217" s="387"/>
      <c r="E217" s="200" t="s">
        <v>344</v>
      </c>
      <c r="H217" s="67"/>
      <c r="I217" s="67"/>
      <c r="J217" s="67"/>
      <c r="K217" s="67"/>
      <c r="L217" s="67"/>
      <c r="M217" s="67"/>
      <c r="N217" s="67"/>
      <c r="O217" s="67"/>
      <c r="P217" s="67"/>
      <c r="Q217" s="67"/>
      <c r="R217" s="235"/>
      <c r="S217" s="235"/>
      <c r="T217" s="235"/>
      <c r="U217" s="235"/>
      <c r="V217" s="235"/>
      <c r="W217" s="235"/>
      <c r="X217" s="235"/>
      <c r="Y217" s="255"/>
    </row>
    <row r="218" spans="3:25" ht="19.5" customHeight="1" x14ac:dyDescent="0.15">
      <c r="C218" s="381"/>
      <c r="D218" s="387"/>
      <c r="E218" s="269" t="s">
        <v>1545</v>
      </c>
      <c r="F218" s="270"/>
      <c r="G218" s="271"/>
      <c r="H218" s="271"/>
      <c r="I218" s="271"/>
      <c r="J218" s="271"/>
      <c r="K218" s="67"/>
      <c r="L218" s="67"/>
      <c r="M218" s="67"/>
      <c r="N218" s="67"/>
      <c r="O218" s="67"/>
      <c r="P218" s="67"/>
      <c r="Q218" s="67"/>
      <c r="R218" s="235"/>
      <c r="S218" s="235"/>
      <c r="T218" s="235"/>
      <c r="U218" s="235"/>
      <c r="V218" s="235"/>
      <c r="W218" s="235"/>
      <c r="X218" s="235"/>
      <c r="Y218" s="255"/>
    </row>
    <row r="219" spans="3:25" ht="19.5" customHeight="1" x14ac:dyDescent="0.15">
      <c r="C219" s="381"/>
      <c r="D219" s="387"/>
      <c r="E219" s="269" t="s">
        <v>1626</v>
      </c>
      <c r="F219" s="270" t="s">
        <v>1409</v>
      </c>
      <c r="G219" s="271" t="s">
        <v>1410</v>
      </c>
      <c r="H219" s="271" t="s">
        <v>1411</v>
      </c>
      <c r="I219" s="271" t="s">
        <v>1412</v>
      </c>
      <c r="J219" s="243" t="s">
        <v>1631</v>
      </c>
      <c r="K219" s="67"/>
      <c r="L219" s="67"/>
      <c r="M219" s="67"/>
      <c r="N219" s="67"/>
      <c r="O219" s="67"/>
      <c r="P219" s="67"/>
      <c r="Q219" s="67"/>
      <c r="R219" s="235"/>
      <c r="S219" s="235"/>
      <c r="T219" s="235"/>
      <c r="U219" s="235"/>
      <c r="V219" s="235"/>
      <c r="W219" s="235"/>
      <c r="X219" s="235"/>
      <c r="Y219" s="255"/>
    </row>
    <row r="220" spans="3:25" ht="19.5" customHeight="1" x14ac:dyDescent="0.15">
      <c r="C220" s="381"/>
      <c r="D220" s="387"/>
      <c r="E220" s="274" t="s">
        <v>117</v>
      </c>
      <c r="F220" s="272"/>
      <c r="G220" s="273"/>
      <c r="H220" s="273"/>
      <c r="I220" s="273"/>
      <c r="J220" s="273"/>
      <c r="K220" s="69"/>
      <c r="L220" s="69"/>
      <c r="M220" s="69"/>
      <c r="N220" s="69"/>
      <c r="O220" s="69"/>
      <c r="P220" s="69"/>
      <c r="Q220" s="69"/>
      <c r="R220" s="252"/>
      <c r="S220" s="252"/>
      <c r="T220" s="252"/>
      <c r="U220" s="252"/>
      <c r="V220" s="252"/>
      <c r="W220" s="252"/>
      <c r="X220" s="252"/>
      <c r="Y220" s="253"/>
    </row>
    <row r="221" spans="3:25" ht="19.5" customHeight="1" x14ac:dyDescent="0.15">
      <c r="C221" s="381"/>
      <c r="D221" s="387"/>
      <c r="E221" s="257" t="s">
        <v>1506</v>
      </c>
      <c r="F221" s="243"/>
      <c r="G221" s="243"/>
      <c r="H221" s="243"/>
      <c r="I221" s="243"/>
      <c r="J221" s="243"/>
      <c r="K221" s="243"/>
      <c r="L221" s="67"/>
      <c r="M221" s="67"/>
      <c r="N221" s="67"/>
      <c r="O221" s="67"/>
      <c r="P221" s="67"/>
      <c r="Q221" s="67"/>
      <c r="R221" s="235"/>
      <c r="S221" s="235"/>
      <c r="T221" s="235"/>
      <c r="U221" s="235"/>
      <c r="V221" s="235"/>
      <c r="W221" s="235"/>
      <c r="X221" s="235"/>
      <c r="Y221" s="255"/>
    </row>
    <row r="222" spans="3:25" ht="19.5" customHeight="1" x14ac:dyDescent="0.15">
      <c r="C222" s="381"/>
      <c r="D222" s="387"/>
      <c r="E222" s="256" t="s">
        <v>1507</v>
      </c>
      <c r="F222" s="243" t="s">
        <v>1509</v>
      </c>
      <c r="G222" s="243" t="s">
        <v>1510</v>
      </c>
      <c r="H222" s="243" t="s">
        <v>1511</v>
      </c>
      <c r="I222" s="243" t="s">
        <v>1512</v>
      </c>
      <c r="J222" s="243" t="s">
        <v>1513</v>
      </c>
      <c r="K222" s="243"/>
      <c r="L222" s="67"/>
      <c r="M222" s="67"/>
      <c r="N222" s="67"/>
      <c r="O222" s="67"/>
      <c r="P222" s="67"/>
      <c r="Q222" s="67"/>
      <c r="R222" s="235"/>
      <c r="S222" s="235"/>
      <c r="T222" s="235"/>
      <c r="U222" s="235"/>
      <c r="V222" s="235"/>
      <c r="W222" s="235"/>
      <c r="X222" s="235"/>
      <c r="Y222" s="255"/>
    </row>
    <row r="223" spans="3:25" ht="19.5" customHeight="1" x14ac:dyDescent="0.15">
      <c r="C223" s="381"/>
      <c r="D223" s="388"/>
      <c r="E223" s="261" t="s">
        <v>1508</v>
      </c>
      <c r="F223" s="258"/>
      <c r="G223" s="260"/>
      <c r="H223" s="260"/>
      <c r="I223" s="260"/>
      <c r="J223" s="260"/>
      <c r="K223" s="260"/>
      <c r="L223" s="69"/>
      <c r="M223" s="69"/>
      <c r="N223" s="69"/>
      <c r="O223" s="69"/>
      <c r="P223" s="69"/>
      <c r="Q223" s="69"/>
      <c r="R223" s="252"/>
      <c r="S223" s="252"/>
      <c r="T223" s="252"/>
      <c r="U223" s="252"/>
      <c r="V223" s="252"/>
      <c r="W223" s="252"/>
      <c r="X223" s="252"/>
      <c r="Y223" s="253"/>
    </row>
    <row r="224" spans="3:25" ht="19.5" customHeight="1" x14ac:dyDescent="0.15">
      <c r="C224" s="197"/>
      <c r="D224" s="197"/>
      <c r="E224" s="67"/>
      <c r="F224" s="67"/>
      <c r="G224" s="67"/>
      <c r="H224" s="67"/>
      <c r="I224" s="67"/>
      <c r="J224" s="67"/>
      <c r="K224" s="67"/>
      <c r="L224" s="67"/>
      <c r="M224" s="67"/>
      <c r="N224" s="67"/>
      <c r="O224" s="67"/>
      <c r="P224" s="67"/>
      <c r="Q224" s="67"/>
      <c r="R224" s="67"/>
      <c r="Y224" s="68"/>
    </row>
    <row r="225" spans="3:25" ht="19.5" customHeight="1" x14ac:dyDescent="0.15">
      <c r="C225" s="368" t="s">
        <v>1100</v>
      </c>
      <c r="D225" s="392"/>
      <c r="E225" s="15" t="s">
        <v>455</v>
      </c>
      <c r="F225" s="375" t="s">
        <v>938</v>
      </c>
      <c r="G225" s="376"/>
      <c r="H225" s="376"/>
      <c r="I225" s="376"/>
      <c r="J225" s="376"/>
      <c r="K225" s="376"/>
      <c r="L225" s="376"/>
      <c r="M225" s="376"/>
      <c r="N225" s="376"/>
      <c r="O225" s="376"/>
      <c r="P225" s="376"/>
      <c r="Q225" s="376"/>
      <c r="R225" s="376"/>
      <c r="S225" s="376"/>
      <c r="T225" s="376"/>
      <c r="U225" s="376"/>
      <c r="V225" s="376"/>
      <c r="W225" s="376"/>
      <c r="X225" s="376"/>
      <c r="Y225" s="377"/>
    </row>
    <row r="226" spans="3:25" ht="19.5" customHeight="1" x14ac:dyDescent="0.15">
      <c r="C226" s="393" t="s">
        <v>7</v>
      </c>
      <c r="D226" s="389" t="s">
        <v>1760</v>
      </c>
      <c r="E226" s="390"/>
      <c r="F226" s="390"/>
      <c r="G226" s="390"/>
      <c r="H226" s="390"/>
      <c r="I226" s="390"/>
      <c r="J226" s="390"/>
      <c r="K226" s="390"/>
      <c r="L226" s="390"/>
      <c r="M226" s="390"/>
      <c r="N226" s="390"/>
      <c r="O226" s="390"/>
      <c r="P226" s="390"/>
      <c r="Q226" s="390"/>
      <c r="R226" s="390"/>
      <c r="S226" s="390"/>
      <c r="T226" s="390"/>
      <c r="U226" s="390"/>
      <c r="V226" s="390"/>
      <c r="W226" s="390"/>
      <c r="X226" s="390"/>
      <c r="Y226" s="391"/>
    </row>
    <row r="227" spans="3:25" ht="19.5" customHeight="1" x14ac:dyDescent="0.15">
      <c r="C227" s="394"/>
      <c r="D227" s="395" t="s">
        <v>128</v>
      </c>
      <c r="E227" s="141" t="s">
        <v>1539</v>
      </c>
      <c r="F227" s="144"/>
      <c r="G227" s="75"/>
      <c r="H227" s="75"/>
      <c r="I227" s="75"/>
      <c r="J227" s="75"/>
      <c r="K227" s="75"/>
      <c r="L227" s="75"/>
      <c r="M227" s="75"/>
      <c r="N227" s="75"/>
      <c r="O227" s="75"/>
      <c r="P227" s="75"/>
      <c r="Q227" s="75"/>
      <c r="R227" s="75"/>
      <c r="S227" s="75"/>
      <c r="T227" s="75"/>
      <c r="U227" s="75"/>
      <c r="V227" s="75"/>
      <c r="W227" s="75"/>
      <c r="X227" s="75"/>
      <c r="Y227" s="76"/>
    </row>
    <row r="228" spans="3:25" ht="19.5" customHeight="1" x14ac:dyDescent="0.15">
      <c r="C228" s="394"/>
      <c r="D228" s="387"/>
      <c r="E228" s="142" t="s">
        <v>31</v>
      </c>
      <c r="F228" s="95" t="s">
        <v>134</v>
      </c>
      <c r="G228" s="19" t="s">
        <v>135</v>
      </c>
      <c r="H228" s="19" t="s">
        <v>136</v>
      </c>
      <c r="I228" s="19" t="s">
        <v>137</v>
      </c>
      <c r="J228" s="67"/>
      <c r="K228" s="67"/>
      <c r="L228" s="67"/>
      <c r="M228" s="67"/>
      <c r="N228" s="67"/>
      <c r="O228" s="67"/>
      <c r="P228" s="67"/>
      <c r="Q228" s="67"/>
      <c r="Y228" s="68"/>
    </row>
    <row r="229" spans="3:25" ht="19.5" customHeight="1" x14ac:dyDescent="0.15">
      <c r="C229" s="394"/>
      <c r="D229" s="387"/>
      <c r="E229" s="142" t="s">
        <v>1112</v>
      </c>
      <c r="F229" s="93" t="s">
        <v>130</v>
      </c>
      <c r="G229" s="67" t="s">
        <v>131</v>
      </c>
      <c r="H229" s="67" t="s">
        <v>132</v>
      </c>
      <c r="I229" s="67" t="s">
        <v>133</v>
      </c>
      <c r="J229" s="67"/>
      <c r="K229" s="67"/>
      <c r="L229" s="67"/>
      <c r="M229" s="67"/>
      <c r="N229" s="67"/>
      <c r="O229" s="67"/>
      <c r="P229" s="67"/>
      <c r="Q229" s="67"/>
      <c r="Y229" s="68"/>
    </row>
    <row r="230" spans="3:25" ht="19.5" customHeight="1" x14ac:dyDescent="0.15">
      <c r="C230" s="394"/>
      <c r="D230" s="387"/>
      <c r="E230" s="142" t="s">
        <v>1540</v>
      </c>
      <c r="F230" s="93"/>
      <c r="G230" s="67"/>
      <c r="H230" s="67"/>
      <c r="I230" s="67"/>
      <c r="J230" s="67"/>
      <c r="K230" s="67"/>
      <c r="L230" s="67"/>
      <c r="M230" s="67"/>
      <c r="N230" s="67"/>
      <c r="O230" s="67"/>
      <c r="P230" s="67"/>
      <c r="Q230" s="67"/>
      <c r="Y230" s="68"/>
    </row>
    <row r="231" spans="3:25" ht="19.5" customHeight="1" x14ac:dyDescent="0.15">
      <c r="C231" s="394"/>
      <c r="D231" s="387"/>
      <c r="E231" s="142" t="s">
        <v>32</v>
      </c>
      <c r="F231" s="95" t="s">
        <v>43</v>
      </c>
      <c r="G231" s="19" t="s">
        <v>45</v>
      </c>
      <c r="H231" s="19" t="s">
        <v>47</v>
      </c>
      <c r="I231" s="19" t="s">
        <v>49</v>
      </c>
      <c r="J231" s="67" t="s">
        <v>51</v>
      </c>
      <c r="P231" s="67"/>
      <c r="Q231" s="67"/>
      <c r="Y231" s="68"/>
    </row>
    <row r="232" spans="3:25" ht="19.5" customHeight="1" x14ac:dyDescent="0.15">
      <c r="C232" s="394"/>
      <c r="D232" s="387"/>
      <c r="E232" s="142" t="s">
        <v>138</v>
      </c>
      <c r="F232" s="93" t="s">
        <v>44</v>
      </c>
      <c r="G232" s="67" t="s">
        <v>46</v>
      </c>
      <c r="H232" s="67" t="s">
        <v>48</v>
      </c>
      <c r="I232" s="67" t="s">
        <v>50</v>
      </c>
      <c r="J232" s="67" t="s">
        <v>52</v>
      </c>
      <c r="K232" s="67"/>
      <c r="L232" s="67"/>
      <c r="M232" s="67"/>
      <c r="N232" s="67"/>
      <c r="O232" s="67"/>
      <c r="P232" s="67"/>
      <c r="Q232" s="67"/>
      <c r="Y232" s="68"/>
    </row>
    <row r="233" spans="3:25" ht="19.5" customHeight="1" x14ac:dyDescent="0.15">
      <c r="C233" s="394"/>
      <c r="D233" s="387"/>
      <c r="E233" s="142"/>
      <c r="F233" s="95" t="s">
        <v>33</v>
      </c>
      <c r="G233" s="19" t="s">
        <v>34</v>
      </c>
      <c r="H233" s="19" t="s">
        <v>35</v>
      </c>
      <c r="I233" s="19" t="s">
        <v>36</v>
      </c>
      <c r="J233" s="67" t="s">
        <v>37</v>
      </c>
      <c r="K233" s="67"/>
      <c r="L233" s="67"/>
      <c r="M233" s="67"/>
      <c r="N233" s="67"/>
      <c r="O233" s="67"/>
      <c r="P233" s="67"/>
      <c r="Q233" s="67"/>
      <c r="Y233" s="68"/>
    </row>
    <row r="234" spans="3:25" ht="19.5" customHeight="1" x14ac:dyDescent="0.15">
      <c r="C234" s="394"/>
      <c r="D234" s="387"/>
      <c r="E234" s="143"/>
      <c r="F234" s="94" t="s">
        <v>38</v>
      </c>
      <c r="G234" s="69" t="s">
        <v>39</v>
      </c>
      <c r="H234" s="69" t="s">
        <v>40</v>
      </c>
      <c r="I234" s="69" t="s">
        <v>41</v>
      </c>
      <c r="J234" s="69" t="s">
        <v>42</v>
      </c>
      <c r="K234" s="69"/>
      <c r="L234" s="69"/>
      <c r="M234" s="69"/>
      <c r="N234" s="69"/>
      <c r="O234" s="69"/>
      <c r="P234" s="69"/>
      <c r="Q234" s="69"/>
      <c r="R234" s="70"/>
      <c r="S234" s="70"/>
      <c r="T234" s="70"/>
      <c r="U234" s="70"/>
      <c r="V234" s="70"/>
      <c r="W234" s="70"/>
      <c r="X234" s="70"/>
      <c r="Y234" s="71"/>
    </row>
    <row r="235" spans="3:25" ht="19.5" customHeight="1" x14ac:dyDescent="0.15">
      <c r="C235" s="394"/>
      <c r="D235" s="387"/>
      <c r="E235" s="142" t="s">
        <v>1541</v>
      </c>
      <c r="F235" s="93"/>
      <c r="G235" s="67"/>
      <c r="H235" s="67"/>
      <c r="I235" s="67"/>
      <c r="J235" s="67"/>
      <c r="K235" s="67"/>
      <c r="L235" s="67"/>
      <c r="M235" s="67"/>
      <c r="N235" s="67"/>
      <c r="O235" s="67"/>
      <c r="P235" s="67"/>
      <c r="Q235" s="67"/>
      <c r="Y235" s="68"/>
    </row>
    <row r="236" spans="3:25" ht="19.5" customHeight="1" x14ac:dyDescent="0.15">
      <c r="C236" s="394"/>
      <c r="D236" s="387"/>
      <c r="E236" s="142" t="s">
        <v>1009</v>
      </c>
      <c r="F236" s="95" t="s">
        <v>1011</v>
      </c>
      <c r="G236" s="19" t="s">
        <v>1045</v>
      </c>
      <c r="H236" s="19" t="s">
        <v>1012</v>
      </c>
      <c r="I236" s="19" t="s">
        <v>1013</v>
      </c>
      <c r="J236" s="67"/>
      <c r="K236" s="67"/>
      <c r="L236" s="67"/>
      <c r="M236" s="67"/>
      <c r="N236" s="67"/>
      <c r="O236" s="67"/>
      <c r="P236" s="67"/>
      <c r="Q236" s="67"/>
      <c r="Y236" s="68"/>
    </row>
    <row r="237" spans="3:25" ht="19.5" customHeight="1" x14ac:dyDescent="0.15">
      <c r="C237" s="394"/>
      <c r="D237" s="387"/>
      <c r="E237" s="142" t="s">
        <v>1112</v>
      </c>
      <c r="F237" s="93" t="s">
        <v>1014</v>
      </c>
      <c r="G237" s="67" t="s">
        <v>1015</v>
      </c>
      <c r="H237" s="67" t="s">
        <v>1016</v>
      </c>
      <c r="I237" s="67" t="s">
        <v>1017</v>
      </c>
      <c r="J237" s="67"/>
      <c r="K237" s="67"/>
      <c r="L237" s="67"/>
      <c r="M237" s="67"/>
      <c r="N237" s="67"/>
      <c r="O237" s="67"/>
      <c r="P237" s="67"/>
      <c r="Q237" s="67"/>
      <c r="Y237" s="68"/>
    </row>
    <row r="238" spans="3:25" ht="19.5" customHeight="1" x14ac:dyDescent="0.15">
      <c r="C238" s="394"/>
      <c r="D238" s="387"/>
      <c r="E238" s="142" t="s">
        <v>1542</v>
      </c>
      <c r="F238" s="93"/>
      <c r="G238" s="67"/>
      <c r="H238" s="67"/>
      <c r="I238" s="67"/>
      <c r="J238" s="67"/>
      <c r="K238" s="67"/>
      <c r="L238" s="67"/>
      <c r="M238" s="67"/>
      <c r="N238" s="67"/>
      <c r="O238" s="67"/>
      <c r="P238" s="67"/>
      <c r="Q238" s="67"/>
      <c r="Y238" s="68"/>
    </row>
    <row r="239" spans="3:25" ht="19.5" customHeight="1" x14ac:dyDescent="0.15">
      <c r="C239" s="394"/>
      <c r="D239" s="387"/>
      <c r="E239" s="142" t="s">
        <v>1010</v>
      </c>
      <c r="F239" s="95" t="s">
        <v>1041</v>
      </c>
      <c r="G239" s="19" t="s">
        <v>1046</v>
      </c>
      <c r="H239" s="19" t="s">
        <v>1047</v>
      </c>
      <c r="I239" s="19" t="s">
        <v>1048</v>
      </c>
      <c r="J239" s="67" t="s">
        <v>1049</v>
      </c>
      <c r="K239" s="67"/>
      <c r="L239" s="67"/>
      <c r="M239" s="67"/>
      <c r="N239" s="67"/>
      <c r="O239" s="67"/>
      <c r="P239" s="67"/>
      <c r="Q239" s="67"/>
      <c r="Y239" s="68"/>
    </row>
    <row r="240" spans="3:25" ht="19.5" customHeight="1" x14ac:dyDescent="0.15">
      <c r="C240" s="394"/>
      <c r="D240" s="387"/>
      <c r="E240" s="142" t="s">
        <v>294</v>
      </c>
      <c r="F240" s="93" t="s">
        <v>1042</v>
      </c>
      <c r="G240" s="67" t="s">
        <v>1050</v>
      </c>
      <c r="H240" s="67" t="s">
        <v>1051</v>
      </c>
      <c r="I240" s="67" t="s">
        <v>1052</v>
      </c>
      <c r="J240" s="67" t="s">
        <v>1053</v>
      </c>
      <c r="K240" s="67"/>
      <c r="L240" s="67"/>
      <c r="M240" s="67"/>
      <c r="N240" s="67"/>
      <c r="O240" s="67"/>
      <c r="P240" s="67"/>
      <c r="Q240" s="67"/>
      <c r="Y240" s="68"/>
    </row>
    <row r="241" spans="2:25" ht="19.5" customHeight="1" x14ac:dyDescent="0.15">
      <c r="C241" s="394"/>
      <c r="D241" s="387"/>
      <c r="E241" s="200" t="s">
        <v>1062</v>
      </c>
      <c r="F241" s="95" t="s">
        <v>1043</v>
      </c>
      <c r="G241" s="19" t="s">
        <v>1054</v>
      </c>
      <c r="H241" s="19" t="s">
        <v>1055</v>
      </c>
      <c r="I241" s="19" t="s">
        <v>1056</v>
      </c>
      <c r="J241" s="67" t="s">
        <v>1057</v>
      </c>
      <c r="K241" s="67"/>
      <c r="L241" s="67"/>
      <c r="M241" s="67"/>
      <c r="N241" s="67"/>
      <c r="O241" s="67"/>
      <c r="P241" s="67"/>
      <c r="Q241" s="67"/>
      <c r="Y241" s="68"/>
    </row>
    <row r="242" spans="2:25" ht="19.5" customHeight="1" x14ac:dyDescent="0.15">
      <c r="C242" s="394"/>
      <c r="D242" s="387"/>
      <c r="E242" s="143"/>
      <c r="F242" s="94" t="s">
        <v>1044</v>
      </c>
      <c r="G242" s="69" t="s">
        <v>1058</v>
      </c>
      <c r="H242" s="69" t="s">
        <v>1059</v>
      </c>
      <c r="I242" s="69" t="s">
        <v>1060</v>
      </c>
      <c r="J242" s="69" t="s">
        <v>1061</v>
      </c>
      <c r="K242" s="69"/>
      <c r="L242" s="69"/>
      <c r="M242" s="69"/>
      <c r="N242" s="69"/>
      <c r="O242" s="69"/>
      <c r="P242" s="69"/>
      <c r="Q242" s="69"/>
      <c r="R242" s="70"/>
      <c r="S242" s="70"/>
      <c r="T242" s="70"/>
      <c r="U242" s="70"/>
      <c r="V242" s="70"/>
      <c r="W242" s="70"/>
      <c r="X242" s="70"/>
      <c r="Y242" s="71"/>
    </row>
    <row r="243" spans="2:25" s="222" customFormat="1" ht="19.5" customHeight="1" x14ac:dyDescent="0.15">
      <c r="B243" s="223"/>
      <c r="C243" s="394"/>
      <c r="D243" s="387"/>
      <c r="E243" s="247" t="s">
        <v>1543</v>
      </c>
      <c r="F243" s="93"/>
      <c r="G243" s="67"/>
      <c r="H243" s="67"/>
      <c r="I243" s="67"/>
      <c r="J243" s="73"/>
      <c r="K243" s="73"/>
      <c r="L243" s="73"/>
      <c r="M243" s="73"/>
      <c r="N243" s="73"/>
      <c r="O243" s="73"/>
      <c r="P243" s="73"/>
      <c r="Q243" s="73"/>
      <c r="R243" s="248"/>
      <c r="S243" s="248"/>
      <c r="T243" s="248"/>
      <c r="U243" s="248"/>
      <c r="V243" s="248"/>
      <c r="W243" s="248"/>
      <c r="X243" s="248"/>
      <c r="Y243" s="254"/>
    </row>
    <row r="244" spans="2:25" s="222" customFormat="1" ht="19.5" customHeight="1" x14ac:dyDescent="0.15">
      <c r="B244" s="223"/>
      <c r="C244" s="394"/>
      <c r="D244" s="387"/>
      <c r="E244" s="246" t="s">
        <v>1371</v>
      </c>
      <c r="F244" s="95" t="s">
        <v>266</v>
      </c>
      <c r="G244" s="19" t="s">
        <v>267</v>
      </c>
      <c r="H244" s="19" t="s">
        <v>268</v>
      </c>
      <c r="I244" s="19" t="s">
        <v>269</v>
      </c>
      <c r="J244" s="67"/>
      <c r="K244" s="67"/>
      <c r="L244" s="67"/>
      <c r="M244" s="67"/>
      <c r="N244" s="67"/>
      <c r="O244" s="67"/>
      <c r="P244" s="67"/>
      <c r="Q244" s="67"/>
      <c r="R244" s="235"/>
      <c r="S244" s="235"/>
      <c r="T244" s="235"/>
      <c r="U244" s="235"/>
      <c r="V244" s="235"/>
      <c r="W244" s="235"/>
      <c r="X244" s="235"/>
      <c r="Y244" s="255"/>
    </row>
    <row r="245" spans="2:25" s="222" customFormat="1" ht="19.5" customHeight="1" x14ac:dyDescent="0.15">
      <c r="B245" s="223"/>
      <c r="C245" s="394"/>
      <c r="D245" s="387"/>
      <c r="E245" s="246" t="s">
        <v>1112</v>
      </c>
      <c r="F245" s="93" t="s">
        <v>270</v>
      </c>
      <c r="G245" s="67" t="s">
        <v>271</v>
      </c>
      <c r="H245" s="67" t="s">
        <v>272</v>
      </c>
      <c r="I245" s="67" t="s">
        <v>273</v>
      </c>
      <c r="J245" s="67"/>
      <c r="K245" s="67"/>
      <c r="L245" s="67"/>
      <c r="M245" s="67"/>
      <c r="N245" s="67"/>
      <c r="O245" s="67"/>
      <c r="P245" s="67"/>
      <c r="Q245" s="67"/>
      <c r="R245" s="235"/>
      <c r="S245" s="235"/>
      <c r="T245" s="235"/>
      <c r="U245" s="235"/>
      <c r="V245" s="235"/>
      <c r="W245" s="235"/>
      <c r="X245" s="235"/>
      <c r="Y245" s="255"/>
    </row>
    <row r="246" spans="2:25" s="222" customFormat="1" ht="19.5" customHeight="1" x14ac:dyDescent="0.15">
      <c r="B246" s="223"/>
      <c r="C246" s="394"/>
      <c r="D246" s="387"/>
      <c r="E246" s="246"/>
      <c r="F246" s="93" t="s">
        <v>1433</v>
      </c>
      <c r="G246" s="67" t="s">
        <v>1434</v>
      </c>
      <c r="H246" s="67" t="s">
        <v>1435</v>
      </c>
      <c r="I246" s="67" t="s">
        <v>1436</v>
      </c>
      <c r="J246" s="67"/>
      <c r="K246" s="67"/>
      <c r="L246" s="67"/>
      <c r="M246" s="67"/>
      <c r="N246" s="67"/>
      <c r="O246" s="67"/>
      <c r="P246" s="67"/>
      <c r="Q246" s="67"/>
      <c r="R246" s="235"/>
      <c r="S246" s="235"/>
      <c r="T246" s="235"/>
      <c r="U246" s="235"/>
      <c r="V246" s="235"/>
      <c r="W246" s="235"/>
      <c r="X246" s="235"/>
      <c r="Y246" s="255"/>
    </row>
    <row r="247" spans="2:25" ht="19.5" customHeight="1" x14ac:dyDescent="0.15">
      <c r="C247" s="394"/>
      <c r="D247" s="387"/>
      <c r="E247" s="246" t="s">
        <v>1544</v>
      </c>
      <c r="F247" s="93"/>
      <c r="G247" s="67"/>
      <c r="H247" s="67"/>
      <c r="I247" s="67"/>
      <c r="J247" s="67"/>
      <c r="K247" s="67"/>
      <c r="L247" s="67"/>
      <c r="M247" s="67"/>
      <c r="N247" s="67"/>
      <c r="O247" s="67"/>
      <c r="P247" s="67"/>
      <c r="Q247" s="67"/>
      <c r="R247" s="235"/>
      <c r="S247" s="235"/>
      <c r="T247" s="235"/>
      <c r="U247" s="235"/>
      <c r="V247" s="235"/>
      <c r="W247" s="235"/>
      <c r="X247" s="235"/>
      <c r="Y247" s="255"/>
    </row>
    <row r="248" spans="2:25" ht="19.5" customHeight="1" x14ac:dyDescent="0.15">
      <c r="C248" s="394"/>
      <c r="D248" s="387"/>
      <c r="E248" s="246" t="s">
        <v>1379</v>
      </c>
      <c r="F248" s="95" t="s">
        <v>1372</v>
      </c>
      <c r="G248" s="19" t="s">
        <v>274</v>
      </c>
      <c r="H248" s="19" t="s">
        <v>275</v>
      </c>
      <c r="I248" s="19" t="s">
        <v>276</v>
      </c>
      <c r="J248" s="19" t="s">
        <v>277</v>
      </c>
      <c r="K248" s="67" t="s">
        <v>278</v>
      </c>
      <c r="L248" s="67" t="s">
        <v>1376</v>
      </c>
      <c r="M248" s="67" t="s">
        <v>1377</v>
      </c>
      <c r="N248" s="67" t="s">
        <v>1378</v>
      </c>
      <c r="O248" s="67"/>
      <c r="P248" s="67" t="s">
        <v>1386</v>
      </c>
      <c r="Q248" s="67" t="s">
        <v>1387</v>
      </c>
      <c r="R248" s="19" t="s">
        <v>1388</v>
      </c>
      <c r="S248" s="19" t="s">
        <v>1389</v>
      </c>
      <c r="T248" s="19" t="s">
        <v>1391</v>
      </c>
      <c r="U248" s="19" t="s">
        <v>1392</v>
      </c>
      <c r="V248" s="19"/>
      <c r="W248" s="19"/>
      <c r="X248" s="19"/>
      <c r="Y248" s="90"/>
    </row>
    <row r="249" spans="2:25" ht="19.5" customHeight="1" x14ac:dyDescent="0.15">
      <c r="C249" s="394"/>
      <c r="D249" s="387"/>
      <c r="E249" s="246" t="s">
        <v>1390</v>
      </c>
      <c r="F249" s="93" t="s">
        <v>1373</v>
      </c>
      <c r="G249" s="67" t="s">
        <v>279</v>
      </c>
      <c r="H249" s="67" t="s">
        <v>280</v>
      </c>
      <c r="I249" s="67" t="s">
        <v>281</v>
      </c>
      <c r="J249" s="67" t="s">
        <v>282</v>
      </c>
      <c r="K249" s="67" t="s">
        <v>283</v>
      </c>
      <c r="L249" s="67"/>
      <c r="M249" s="67" t="s">
        <v>1380</v>
      </c>
      <c r="N249" s="67" t="s">
        <v>1381</v>
      </c>
      <c r="O249" s="67"/>
      <c r="P249" s="19" t="s">
        <v>1393</v>
      </c>
      <c r="Q249" s="19" t="s">
        <v>1394</v>
      </c>
      <c r="R249" s="19"/>
      <c r="S249" s="19"/>
      <c r="T249" s="19"/>
      <c r="U249" s="19"/>
      <c r="V249" s="19"/>
      <c r="W249" s="19"/>
      <c r="X249" s="19"/>
      <c r="Y249" s="90"/>
    </row>
    <row r="250" spans="2:25" ht="19.5" customHeight="1" x14ac:dyDescent="0.15">
      <c r="C250" s="394"/>
      <c r="D250" s="387"/>
      <c r="E250" s="246"/>
      <c r="F250" s="95" t="s">
        <v>1374</v>
      </c>
      <c r="G250" s="19" t="s">
        <v>284</v>
      </c>
      <c r="H250" s="19" t="s">
        <v>285</v>
      </c>
      <c r="I250" s="19" t="s">
        <v>286</v>
      </c>
      <c r="J250" s="19" t="s">
        <v>287</v>
      </c>
      <c r="K250" s="67" t="s">
        <v>288</v>
      </c>
      <c r="L250" s="67"/>
      <c r="M250" s="67" t="s">
        <v>1382</v>
      </c>
      <c r="N250" s="67" t="s">
        <v>1383</v>
      </c>
      <c r="O250" s="67"/>
      <c r="P250" s="67" t="s">
        <v>1395</v>
      </c>
      <c r="Q250" s="67" t="s">
        <v>1397</v>
      </c>
      <c r="R250" s="19"/>
      <c r="S250" s="19"/>
      <c r="T250" s="19"/>
      <c r="U250" s="19"/>
      <c r="V250" s="19"/>
      <c r="W250" s="19"/>
      <c r="X250" s="19"/>
      <c r="Y250" s="90"/>
    </row>
    <row r="251" spans="2:25" ht="19.5" customHeight="1" x14ac:dyDescent="0.15">
      <c r="C251" s="394"/>
      <c r="D251" s="387"/>
      <c r="E251" s="251"/>
      <c r="F251" s="94" t="s">
        <v>1375</v>
      </c>
      <c r="G251" s="69" t="s">
        <v>289</v>
      </c>
      <c r="H251" s="69" t="s">
        <v>290</v>
      </c>
      <c r="I251" s="69" t="s">
        <v>291</v>
      </c>
      <c r="J251" s="69" t="s">
        <v>292</v>
      </c>
      <c r="K251" s="69" t="s">
        <v>293</v>
      </c>
      <c r="L251" s="69"/>
      <c r="M251" s="69" t="s">
        <v>1384</v>
      </c>
      <c r="N251" s="69" t="s">
        <v>1385</v>
      </c>
      <c r="O251" s="69"/>
      <c r="P251" s="69" t="s">
        <v>1396</v>
      </c>
      <c r="Q251" s="69" t="s">
        <v>1398</v>
      </c>
      <c r="R251" s="89"/>
      <c r="S251" s="89"/>
      <c r="T251" s="89"/>
      <c r="U251" s="89"/>
      <c r="V251" s="89"/>
      <c r="W251" s="89"/>
      <c r="X251" s="89"/>
      <c r="Y251" s="145"/>
    </row>
    <row r="252" spans="2:25" ht="19.5" customHeight="1" x14ac:dyDescent="0.15">
      <c r="C252" s="394"/>
      <c r="D252" s="387"/>
      <c r="E252" s="246" t="s">
        <v>1545</v>
      </c>
      <c r="F252" s="93"/>
      <c r="G252" s="67"/>
      <c r="H252" s="67"/>
      <c r="I252" s="67"/>
      <c r="J252" s="67"/>
      <c r="K252" s="67"/>
      <c r="L252" s="67"/>
      <c r="M252" s="67"/>
      <c r="N252" s="67"/>
      <c r="O252" s="67"/>
      <c r="P252" s="67"/>
      <c r="Q252" s="67"/>
      <c r="R252" s="19"/>
      <c r="S252" s="19"/>
      <c r="T252" s="19"/>
      <c r="U252" s="19"/>
      <c r="V252" s="19"/>
      <c r="W252" s="19"/>
      <c r="X252" s="19"/>
      <c r="Y252" s="90"/>
    </row>
    <row r="253" spans="2:25" ht="19.5" customHeight="1" x14ac:dyDescent="0.15">
      <c r="C253" s="394"/>
      <c r="D253" s="387"/>
      <c r="E253" s="246" t="s">
        <v>1408</v>
      </c>
      <c r="F253" s="93" t="s">
        <v>1438</v>
      </c>
      <c r="G253" s="67" t="s">
        <v>1439</v>
      </c>
      <c r="H253" s="67" t="s">
        <v>1440</v>
      </c>
      <c r="I253" s="67" t="s">
        <v>1441</v>
      </c>
      <c r="J253" s="67"/>
      <c r="K253" s="67"/>
      <c r="L253" s="67"/>
      <c r="M253" s="67"/>
      <c r="N253" s="67"/>
      <c r="O253" s="67"/>
      <c r="P253" s="67"/>
      <c r="Q253" s="67"/>
      <c r="R253" s="19"/>
      <c r="S253" s="19"/>
      <c r="T253" s="19"/>
      <c r="U253" s="19"/>
      <c r="V253" s="19"/>
      <c r="W253" s="19"/>
      <c r="X253" s="19"/>
      <c r="Y253" s="90"/>
    </row>
    <row r="254" spans="2:25" ht="19.5" customHeight="1" x14ac:dyDescent="0.15">
      <c r="C254" s="394"/>
      <c r="D254" s="387"/>
      <c r="E254" s="251" t="s">
        <v>1437</v>
      </c>
      <c r="F254" s="94"/>
      <c r="G254" s="69"/>
      <c r="H254" s="69"/>
      <c r="I254" s="69"/>
      <c r="J254" s="69"/>
      <c r="K254" s="69"/>
      <c r="L254" s="69"/>
      <c r="M254" s="69"/>
      <c r="N254" s="69"/>
      <c r="O254" s="69"/>
      <c r="P254" s="69"/>
      <c r="Q254" s="69"/>
      <c r="R254" s="89"/>
      <c r="S254" s="89"/>
      <c r="T254" s="89"/>
      <c r="U254" s="89"/>
      <c r="V254" s="89"/>
      <c r="W254" s="89"/>
      <c r="X254" s="89"/>
      <c r="Y254" s="145"/>
    </row>
    <row r="255" spans="2:25" ht="19.5" customHeight="1" x14ac:dyDescent="0.15">
      <c r="C255" s="394"/>
      <c r="D255" s="387"/>
      <c r="E255" s="257" t="s">
        <v>1514</v>
      </c>
      <c r="F255" s="243"/>
      <c r="G255" s="242"/>
      <c r="H255" s="242"/>
      <c r="I255" s="242"/>
      <c r="J255" s="242"/>
      <c r="K255" s="243"/>
      <c r="L255" s="242"/>
      <c r="M255" s="242"/>
      <c r="N255" s="242"/>
      <c r="O255" s="242"/>
      <c r="P255" s="242"/>
      <c r="Q255" s="243"/>
      <c r="R255" s="243"/>
      <c r="S255" s="19"/>
      <c r="T255" s="19"/>
      <c r="U255" s="19"/>
      <c r="V255" s="19"/>
      <c r="W255" s="19"/>
      <c r="X255" s="19"/>
      <c r="Y255" s="90"/>
    </row>
    <row r="256" spans="2:25" ht="19.5" customHeight="1" x14ac:dyDescent="0.15">
      <c r="C256" s="394"/>
      <c r="D256" s="387"/>
      <c r="E256" s="256" t="s">
        <v>1516</v>
      </c>
      <c r="F256" s="243" t="s">
        <v>1518</v>
      </c>
      <c r="G256" s="242" t="s">
        <v>1519</v>
      </c>
      <c r="H256" s="242" t="s">
        <v>1520</v>
      </c>
      <c r="I256" s="242" t="s">
        <v>1521</v>
      </c>
      <c r="J256" s="242"/>
      <c r="K256" s="243"/>
      <c r="L256" s="242"/>
      <c r="M256" s="242"/>
      <c r="N256" s="242"/>
      <c r="O256" s="242"/>
      <c r="P256" s="242"/>
      <c r="Q256" s="243"/>
      <c r="R256" s="243"/>
      <c r="S256" s="19"/>
      <c r="T256" s="19"/>
      <c r="U256" s="19"/>
      <c r="V256" s="19"/>
      <c r="W256" s="19"/>
      <c r="X256" s="19"/>
      <c r="Y256" s="90"/>
    </row>
    <row r="257" spans="3:25" ht="19.5" customHeight="1" x14ac:dyDescent="0.15">
      <c r="C257" s="394"/>
      <c r="D257" s="387"/>
      <c r="E257" s="256" t="s">
        <v>1473</v>
      </c>
      <c r="F257" s="243" t="s">
        <v>1522</v>
      </c>
      <c r="G257" s="242" t="s">
        <v>1523</v>
      </c>
      <c r="H257" s="242" t="s">
        <v>1524</v>
      </c>
      <c r="I257" s="242" t="s">
        <v>1525</v>
      </c>
      <c r="J257" s="242"/>
      <c r="K257" s="243" t="s">
        <v>1526</v>
      </c>
      <c r="L257" s="242" t="s">
        <v>1527</v>
      </c>
      <c r="M257" s="242" t="s">
        <v>1528</v>
      </c>
      <c r="N257" s="242" t="s">
        <v>1529</v>
      </c>
      <c r="O257" s="242"/>
      <c r="P257" s="242"/>
      <c r="Q257" s="243"/>
      <c r="R257" s="243"/>
      <c r="S257" s="19"/>
      <c r="T257" s="19"/>
      <c r="U257" s="19"/>
      <c r="V257" s="19"/>
      <c r="W257" s="19"/>
      <c r="X257" s="19"/>
      <c r="Y257" s="90"/>
    </row>
    <row r="258" spans="3:25" ht="19.5" customHeight="1" x14ac:dyDescent="0.15">
      <c r="C258" s="394"/>
      <c r="D258" s="387"/>
      <c r="E258" s="256"/>
      <c r="F258" s="243"/>
      <c r="G258" s="242"/>
      <c r="H258" s="242"/>
      <c r="I258" s="242"/>
      <c r="J258" s="242"/>
      <c r="K258" s="243"/>
      <c r="L258" s="242"/>
      <c r="M258" s="242"/>
      <c r="N258" s="242"/>
      <c r="O258" s="242"/>
      <c r="P258" s="242"/>
      <c r="Q258" s="243"/>
      <c r="R258" s="243"/>
      <c r="S258" s="19"/>
      <c r="T258" s="19"/>
      <c r="U258" s="19"/>
      <c r="V258" s="19"/>
      <c r="W258" s="19"/>
      <c r="X258" s="19"/>
      <c r="Y258" s="90"/>
    </row>
    <row r="259" spans="3:25" ht="19.5" customHeight="1" x14ac:dyDescent="0.15">
      <c r="C259" s="394"/>
      <c r="D259" s="387"/>
      <c r="E259" s="257" t="s">
        <v>1515</v>
      </c>
      <c r="F259" s="243"/>
      <c r="G259" s="242"/>
      <c r="H259" s="242"/>
      <c r="I259" s="242"/>
      <c r="J259" s="242"/>
      <c r="K259" s="243"/>
      <c r="L259" s="242"/>
      <c r="M259" s="242"/>
      <c r="N259" s="242"/>
      <c r="O259" s="242"/>
      <c r="P259" s="242"/>
      <c r="Q259" s="243"/>
      <c r="R259" s="243"/>
      <c r="S259" s="19"/>
      <c r="T259" s="19"/>
      <c r="U259" s="19"/>
      <c r="V259" s="19"/>
      <c r="W259" s="19"/>
      <c r="X259" s="19"/>
      <c r="Y259" s="90"/>
    </row>
    <row r="260" spans="3:25" ht="19.5" customHeight="1" x14ac:dyDescent="0.15">
      <c r="C260" s="394"/>
      <c r="D260" s="387"/>
      <c r="E260" s="256" t="s">
        <v>1517</v>
      </c>
      <c r="F260" s="243" t="s">
        <v>1530</v>
      </c>
      <c r="G260" s="242" t="s">
        <v>1531</v>
      </c>
      <c r="H260" s="242" t="s">
        <v>1532</v>
      </c>
      <c r="I260" s="242"/>
      <c r="J260" s="242"/>
      <c r="K260" s="243"/>
      <c r="L260" s="242"/>
      <c r="M260" s="242"/>
      <c r="N260" s="242"/>
      <c r="O260" s="242"/>
      <c r="P260" s="242"/>
      <c r="Q260" s="243"/>
      <c r="R260" s="243"/>
      <c r="S260" s="19"/>
      <c r="T260" s="19"/>
      <c r="U260" s="19"/>
      <c r="V260" s="19"/>
      <c r="W260" s="19"/>
      <c r="X260" s="19"/>
      <c r="Y260" s="90"/>
    </row>
    <row r="261" spans="3:25" ht="19.5" customHeight="1" x14ac:dyDescent="0.15">
      <c r="C261" s="394"/>
      <c r="D261" s="387"/>
      <c r="E261" s="256" t="s">
        <v>1503</v>
      </c>
      <c r="F261" s="243" t="s">
        <v>1533</v>
      </c>
      <c r="G261" s="242" t="s">
        <v>1534</v>
      </c>
      <c r="H261" s="242" t="s">
        <v>1535</v>
      </c>
      <c r="I261" s="242"/>
      <c r="J261" s="242" t="s">
        <v>1536</v>
      </c>
      <c r="K261" s="243" t="s">
        <v>1537</v>
      </c>
      <c r="L261" s="242" t="s">
        <v>1538</v>
      </c>
      <c r="M261" s="242"/>
      <c r="N261" s="242"/>
      <c r="O261" s="242"/>
      <c r="P261" s="242"/>
      <c r="Q261" s="243"/>
      <c r="R261" s="243"/>
      <c r="S261" s="19"/>
      <c r="T261" s="19"/>
      <c r="U261" s="19"/>
      <c r="V261" s="19"/>
      <c r="W261" s="19"/>
      <c r="X261" s="19"/>
      <c r="Y261" s="90"/>
    </row>
    <row r="262" spans="3:25" ht="19.5" customHeight="1" x14ac:dyDescent="0.15">
      <c r="C262" s="394"/>
      <c r="D262" s="387"/>
      <c r="E262" s="256"/>
      <c r="F262" s="243"/>
      <c r="G262" s="242"/>
      <c r="H262" s="242"/>
      <c r="I262" s="242"/>
      <c r="J262" s="242"/>
      <c r="K262" s="243"/>
      <c r="L262" s="242"/>
      <c r="M262" s="242"/>
      <c r="N262" s="242"/>
      <c r="O262" s="242"/>
      <c r="P262" s="242"/>
      <c r="Q262" s="243"/>
      <c r="R262" s="243"/>
      <c r="S262" s="19"/>
      <c r="T262" s="19"/>
      <c r="U262" s="19"/>
      <c r="V262" s="19"/>
      <c r="W262" s="19"/>
      <c r="X262" s="19"/>
      <c r="Y262" s="90"/>
    </row>
    <row r="263" spans="3:25" ht="19.5" customHeight="1" x14ac:dyDescent="0.15">
      <c r="C263" s="394"/>
      <c r="D263" s="387"/>
      <c r="E263" s="398" t="s">
        <v>1474</v>
      </c>
      <c r="F263" s="243"/>
      <c r="G263" s="242"/>
      <c r="H263" s="242"/>
      <c r="I263" s="242"/>
      <c r="J263" s="242"/>
      <c r="K263" s="243"/>
      <c r="L263" s="242"/>
      <c r="M263" s="242"/>
      <c r="N263" s="242"/>
      <c r="O263" s="242"/>
      <c r="P263" s="242"/>
      <c r="Q263" s="243"/>
      <c r="R263" s="243"/>
      <c r="S263" s="19"/>
      <c r="T263" s="19"/>
      <c r="U263" s="19"/>
      <c r="V263" s="19"/>
      <c r="W263" s="19"/>
      <c r="X263" s="19"/>
      <c r="Y263" s="90"/>
    </row>
    <row r="264" spans="3:25" ht="19.5" customHeight="1" x14ac:dyDescent="0.15">
      <c r="C264" s="394"/>
      <c r="D264" s="388"/>
      <c r="E264" s="399"/>
      <c r="F264" s="243"/>
      <c r="G264" s="242"/>
      <c r="H264" s="242"/>
      <c r="I264" s="242"/>
      <c r="J264" s="242"/>
      <c r="K264" s="243"/>
      <c r="L264" s="242"/>
      <c r="M264" s="242"/>
      <c r="N264" s="242"/>
      <c r="O264" s="242"/>
      <c r="P264" s="242"/>
      <c r="Q264" s="243"/>
      <c r="R264" s="243"/>
      <c r="S264" s="19"/>
      <c r="T264" s="19"/>
      <c r="U264" s="19"/>
      <c r="V264" s="19"/>
      <c r="W264" s="19"/>
      <c r="X264" s="19"/>
      <c r="Y264" s="90"/>
    </row>
    <row r="265" spans="3:25" ht="19.5" customHeight="1" x14ac:dyDescent="0.15">
      <c r="C265" s="394"/>
      <c r="D265" s="395" t="s">
        <v>152</v>
      </c>
      <c r="E265" s="247" t="s">
        <v>1539</v>
      </c>
      <c r="F265" s="88"/>
      <c r="G265" s="73"/>
      <c r="H265" s="73"/>
      <c r="I265" s="73"/>
      <c r="J265" s="73"/>
      <c r="K265" s="73"/>
      <c r="L265" s="73"/>
      <c r="M265" s="73"/>
      <c r="N265" s="73"/>
      <c r="O265" s="73"/>
      <c r="P265" s="73"/>
      <c r="Q265" s="73"/>
      <c r="R265" s="248"/>
      <c r="S265" s="248"/>
      <c r="T265" s="248"/>
      <c r="U265" s="248"/>
      <c r="V265" s="248"/>
      <c r="W265" s="248"/>
      <c r="X265" s="248"/>
      <c r="Y265" s="254"/>
    </row>
    <row r="266" spans="3:25" ht="19.5" customHeight="1" x14ac:dyDescent="0.15">
      <c r="C266" s="394"/>
      <c r="D266" s="387"/>
      <c r="E266" s="246" t="s">
        <v>31</v>
      </c>
      <c r="F266" s="93" t="s">
        <v>86</v>
      </c>
      <c r="G266" s="67"/>
      <c r="H266" s="67"/>
      <c r="I266" s="67"/>
      <c r="J266" s="67"/>
      <c r="K266" s="67"/>
      <c r="L266" s="67"/>
      <c r="M266" s="67"/>
      <c r="N266" s="67"/>
      <c r="O266" s="67"/>
      <c r="P266" s="67"/>
      <c r="Q266" s="67"/>
      <c r="R266" s="235"/>
      <c r="S266" s="235"/>
      <c r="T266" s="235"/>
      <c r="U266" s="235"/>
      <c r="V266" s="235"/>
      <c r="W266" s="235"/>
      <c r="X266" s="235"/>
      <c r="Y266" s="255"/>
    </row>
    <row r="267" spans="3:25" ht="19.5" customHeight="1" x14ac:dyDescent="0.15">
      <c r="C267" s="394"/>
      <c r="D267" s="387"/>
      <c r="E267" s="246" t="s">
        <v>117</v>
      </c>
      <c r="F267" s="93" t="s">
        <v>53</v>
      </c>
      <c r="G267" s="67"/>
      <c r="H267" s="67"/>
      <c r="I267" s="67"/>
      <c r="J267" s="67"/>
      <c r="K267" s="67"/>
      <c r="L267" s="67"/>
      <c r="M267" s="67"/>
      <c r="N267" s="67"/>
      <c r="O267" s="67"/>
      <c r="P267" s="67"/>
      <c r="Q267" s="67"/>
      <c r="R267" s="235"/>
      <c r="S267" s="235"/>
      <c r="T267" s="235"/>
      <c r="U267" s="235"/>
      <c r="V267" s="235"/>
      <c r="W267" s="235"/>
      <c r="X267" s="235"/>
      <c r="Y267" s="255"/>
    </row>
    <row r="268" spans="3:25" ht="19.5" customHeight="1" x14ac:dyDescent="0.15">
      <c r="C268" s="394"/>
      <c r="D268" s="387"/>
      <c r="E268" s="247" t="s">
        <v>1547</v>
      </c>
      <c r="F268" s="88"/>
      <c r="G268" s="73"/>
      <c r="H268" s="73"/>
      <c r="I268" s="73"/>
      <c r="J268" s="73"/>
      <c r="K268" s="73"/>
      <c r="L268" s="73"/>
      <c r="M268" s="73"/>
      <c r="N268" s="73"/>
      <c r="O268" s="73"/>
      <c r="P268" s="73"/>
      <c r="Q268" s="73"/>
      <c r="R268" s="248"/>
      <c r="S268" s="248"/>
      <c r="T268" s="248"/>
      <c r="U268" s="248"/>
      <c r="V268" s="248"/>
      <c r="W268" s="248"/>
      <c r="X268" s="248"/>
      <c r="Y268" s="254"/>
    </row>
    <row r="269" spans="3:25" ht="19.5" customHeight="1" x14ac:dyDescent="0.15">
      <c r="C269" s="394"/>
      <c r="D269" s="387"/>
      <c r="E269" s="246" t="s">
        <v>1371</v>
      </c>
      <c r="F269" s="93" t="s">
        <v>348</v>
      </c>
      <c r="G269" s="67" t="s">
        <v>1399</v>
      </c>
      <c r="H269" s="67"/>
      <c r="I269" s="67"/>
      <c r="J269" s="67"/>
      <c r="K269" s="67"/>
      <c r="L269" s="67"/>
      <c r="M269" s="67"/>
      <c r="N269" s="67"/>
      <c r="O269" s="67"/>
      <c r="P269" s="67"/>
      <c r="Q269" s="67"/>
      <c r="R269" s="235"/>
      <c r="S269" s="235"/>
      <c r="T269" s="235"/>
      <c r="U269" s="235"/>
      <c r="V269" s="235"/>
      <c r="W269" s="235"/>
      <c r="X269" s="235"/>
      <c r="Y269" s="255"/>
    </row>
    <row r="270" spans="3:25" ht="19.5" customHeight="1" x14ac:dyDescent="0.15">
      <c r="C270" s="394"/>
      <c r="D270" s="387"/>
      <c r="E270" s="246" t="s">
        <v>346</v>
      </c>
      <c r="F270" s="93" t="s">
        <v>349</v>
      </c>
      <c r="G270" s="67"/>
      <c r="H270" s="67"/>
      <c r="I270" s="67"/>
      <c r="J270" s="67"/>
      <c r="K270" s="67"/>
      <c r="L270" s="67"/>
      <c r="M270" s="67"/>
      <c r="N270" s="67"/>
      <c r="O270" s="67"/>
      <c r="P270" s="67"/>
      <c r="Q270" s="67"/>
      <c r="R270" s="235"/>
      <c r="S270" s="235"/>
      <c r="T270" s="235"/>
      <c r="U270" s="235"/>
      <c r="V270" s="235"/>
      <c r="W270" s="235"/>
      <c r="X270" s="235"/>
      <c r="Y270" s="255"/>
    </row>
    <row r="271" spans="3:25" ht="19.5" customHeight="1" x14ac:dyDescent="0.15">
      <c r="C271" s="394"/>
      <c r="D271" s="395" t="s">
        <v>203</v>
      </c>
      <c r="E271" s="247" t="s">
        <v>1539</v>
      </c>
      <c r="F271" s="88"/>
      <c r="G271" s="73"/>
      <c r="H271" s="73"/>
      <c r="I271" s="73"/>
      <c r="J271" s="73"/>
      <c r="K271" s="73"/>
      <c r="L271" s="73"/>
      <c r="M271" s="73"/>
      <c r="N271" s="73"/>
      <c r="O271" s="73"/>
      <c r="P271" s="73"/>
      <c r="Q271" s="73"/>
      <c r="R271" s="248"/>
      <c r="S271" s="248"/>
      <c r="T271" s="248"/>
      <c r="U271" s="248"/>
      <c r="V271" s="248"/>
      <c r="W271" s="248"/>
      <c r="X271" s="248"/>
      <c r="Y271" s="254"/>
    </row>
    <row r="272" spans="3:25" ht="19.5" customHeight="1" x14ac:dyDescent="0.15">
      <c r="C272" s="394"/>
      <c r="D272" s="387"/>
      <c r="E272" s="246" t="s">
        <v>129</v>
      </c>
      <c r="F272" s="93" t="s">
        <v>86</v>
      </c>
      <c r="G272" s="67"/>
      <c r="H272" s="67"/>
      <c r="I272" s="67"/>
      <c r="J272" s="67"/>
      <c r="K272" s="67"/>
      <c r="L272" s="67"/>
      <c r="M272" s="67"/>
      <c r="N272" s="67"/>
      <c r="O272" s="67"/>
      <c r="P272" s="67"/>
      <c r="Q272" s="67"/>
      <c r="R272" s="235"/>
      <c r="S272" s="235"/>
      <c r="T272" s="235"/>
      <c r="U272" s="235"/>
      <c r="V272" s="235"/>
      <c r="W272" s="235"/>
      <c r="X272" s="235"/>
      <c r="Y272" s="255"/>
    </row>
    <row r="273" spans="3:25" ht="19.5" customHeight="1" x14ac:dyDescent="0.15">
      <c r="C273" s="394"/>
      <c r="D273" s="387"/>
      <c r="E273" s="246" t="s">
        <v>117</v>
      </c>
      <c r="F273" s="93" t="s">
        <v>53</v>
      </c>
      <c r="G273" s="67"/>
      <c r="H273" s="67"/>
      <c r="I273" s="67"/>
      <c r="J273" s="67"/>
      <c r="K273" s="67"/>
      <c r="L273" s="67"/>
      <c r="M273" s="67"/>
      <c r="N273" s="67"/>
      <c r="O273" s="67"/>
      <c r="P273" s="67"/>
      <c r="Q273" s="67"/>
      <c r="R273" s="235"/>
      <c r="S273" s="235"/>
      <c r="T273" s="235"/>
      <c r="U273" s="235"/>
      <c r="V273" s="235"/>
      <c r="W273" s="235"/>
      <c r="X273" s="235"/>
      <c r="Y273" s="255"/>
    </row>
    <row r="274" spans="3:25" ht="19.5" customHeight="1" x14ac:dyDescent="0.15">
      <c r="C274" s="146"/>
      <c r="D274" s="387"/>
      <c r="E274" s="247" t="s">
        <v>1547</v>
      </c>
      <c r="F274" s="88"/>
      <c r="G274" s="73"/>
      <c r="H274" s="73"/>
      <c r="I274" s="73"/>
      <c r="J274" s="73"/>
      <c r="K274" s="73"/>
      <c r="L274" s="73"/>
      <c r="M274" s="73"/>
      <c r="N274" s="73"/>
      <c r="O274" s="73"/>
      <c r="P274" s="73"/>
      <c r="Q274" s="73"/>
      <c r="R274" s="248"/>
      <c r="S274" s="248"/>
      <c r="T274" s="248"/>
      <c r="U274" s="248"/>
      <c r="V274" s="248"/>
      <c r="W274" s="248"/>
      <c r="X274" s="248"/>
      <c r="Y274" s="254"/>
    </row>
    <row r="275" spans="3:25" ht="19.5" customHeight="1" x14ac:dyDescent="0.15">
      <c r="C275" s="146"/>
      <c r="D275" s="387"/>
      <c r="E275" s="246" t="s">
        <v>1444</v>
      </c>
      <c r="F275" s="93" t="s">
        <v>348</v>
      </c>
      <c r="G275" s="67" t="s">
        <v>1445</v>
      </c>
      <c r="H275" s="67"/>
      <c r="I275" s="67"/>
      <c r="J275" s="67"/>
      <c r="K275" s="67"/>
      <c r="L275" s="67"/>
      <c r="M275" s="67"/>
      <c r="N275" s="67"/>
      <c r="O275" s="67"/>
      <c r="P275" s="67"/>
      <c r="Q275" s="67"/>
      <c r="R275" s="235"/>
      <c r="S275" s="235"/>
      <c r="T275" s="235"/>
      <c r="U275" s="235"/>
      <c r="V275" s="235"/>
      <c r="W275" s="235"/>
      <c r="X275" s="235"/>
      <c r="Y275" s="255"/>
    </row>
    <row r="276" spans="3:25" ht="19.5" customHeight="1" x14ac:dyDescent="0.15">
      <c r="C276" s="146"/>
      <c r="D276" s="387"/>
      <c r="E276" s="246" t="s">
        <v>346</v>
      </c>
      <c r="F276" s="93" t="s">
        <v>349</v>
      </c>
      <c r="G276" s="67"/>
      <c r="H276" s="67"/>
      <c r="I276" s="67"/>
      <c r="J276" s="67"/>
      <c r="K276" s="67"/>
      <c r="L276" s="67"/>
      <c r="M276" s="67"/>
      <c r="N276" s="67"/>
      <c r="O276" s="67"/>
      <c r="P276" s="67"/>
      <c r="Q276" s="67"/>
      <c r="R276" s="235"/>
      <c r="S276" s="235"/>
      <c r="T276" s="235"/>
      <c r="U276" s="235"/>
      <c r="V276" s="235"/>
      <c r="W276" s="235"/>
      <c r="X276" s="235"/>
      <c r="Y276" s="255"/>
    </row>
    <row r="277" spans="3:25" ht="19.5" customHeight="1" x14ac:dyDescent="0.15">
      <c r="C277" s="12"/>
      <c r="E277" s="235"/>
      <c r="F277" s="235"/>
      <c r="G277" s="235"/>
      <c r="H277" s="235"/>
      <c r="I277" s="235"/>
      <c r="J277" s="235"/>
      <c r="K277" s="235"/>
      <c r="L277" s="235"/>
      <c r="M277" s="235"/>
      <c r="N277" s="235"/>
      <c r="O277" s="235"/>
      <c r="P277" s="235"/>
      <c r="Q277" s="235"/>
      <c r="R277" s="235"/>
      <c r="S277" s="235"/>
      <c r="T277" s="235"/>
      <c r="U277" s="235"/>
      <c r="V277" s="235"/>
      <c r="W277" s="235"/>
      <c r="X277" s="235"/>
      <c r="Y277" s="235"/>
    </row>
    <row r="278" spans="3:25" ht="19.5" customHeight="1" x14ac:dyDescent="0.15">
      <c r="C278" s="12"/>
      <c r="E278" s="235"/>
      <c r="F278" s="235"/>
      <c r="G278" s="235"/>
      <c r="H278" s="235"/>
      <c r="I278" s="235"/>
      <c r="J278" s="235"/>
      <c r="K278" s="235"/>
      <c r="L278" s="235"/>
      <c r="M278" s="235"/>
      <c r="N278" s="235"/>
      <c r="O278" s="235"/>
      <c r="P278" s="235"/>
      <c r="Q278" s="235"/>
      <c r="R278" s="235"/>
      <c r="S278" s="235"/>
      <c r="T278" s="235"/>
      <c r="U278" s="235"/>
      <c r="V278" s="235"/>
      <c r="W278" s="235"/>
      <c r="X278" s="235"/>
      <c r="Y278" s="235"/>
    </row>
    <row r="279" spans="3:25" ht="19.5" customHeight="1" x14ac:dyDescent="0.15">
      <c r="C279" s="12"/>
    </row>
    <row r="280" spans="3:25" ht="19.5" customHeight="1" x14ac:dyDescent="0.15">
      <c r="C280" s="12"/>
    </row>
    <row r="281" spans="3:25" ht="19.5" customHeight="1" x14ac:dyDescent="0.15">
      <c r="C281" s="12"/>
    </row>
    <row r="282" spans="3:25" ht="19.5" customHeight="1" x14ac:dyDescent="0.15">
      <c r="C282" s="12"/>
    </row>
    <row r="283" spans="3:25" ht="19.5" customHeight="1" x14ac:dyDescent="0.15">
      <c r="C283" s="12"/>
    </row>
    <row r="284" spans="3:25" ht="19.5" customHeight="1" x14ac:dyDescent="0.15">
      <c r="C284" s="12"/>
    </row>
    <row r="285" spans="3:25" ht="19.5" customHeight="1" x14ac:dyDescent="0.15">
      <c r="C285" s="12"/>
    </row>
    <row r="286" spans="3:25" ht="19.5" customHeight="1" x14ac:dyDescent="0.15">
      <c r="C286" s="12"/>
    </row>
    <row r="287" spans="3:25" ht="19.5" customHeight="1" x14ac:dyDescent="0.15">
      <c r="C287" s="12"/>
    </row>
    <row r="288" spans="3:25" ht="19.5" customHeight="1" x14ac:dyDescent="0.15">
      <c r="C288" s="12"/>
    </row>
    <row r="289" spans="2:18" ht="19.5" customHeight="1" x14ac:dyDescent="0.15">
      <c r="C289" s="12"/>
    </row>
    <row r="290" spans="2:18" ht="19.5" customHeight="1" x14ac:dyDescent="0.15">
      <c r="C290" s="12"/>
    </row>
    <row r="291" spans="2:18" x14ac:dyDescent="0.15">
      <c r="C291" s="12"/>
    </row>
    <row r="292" spans="2:18" ht="23.25" customHeight="1" x14ac:dyDescent="0.15">
      <c r="B292" s="31"/>
      <c r="C292" s="49"/>
      <c r="D292" s="18"/>
      <c r="E292" s="2"/>
      <c r="F292" s="2"/>
      <c r="G292" s="2"/>
      <c r="H292" s="2"/>
      <c r="I292" s="2"/>
      <c r="J292" s="2"/>
      <c r="K292" s="2"/>
      <c r="L292" s="2"/>
      <c r="M292" s="2"/>
      <c r="N292" s="2"/>
      <c r="O292" s="2"/>
      <c r="P292" s="2"/>
      <c r="Q292" s="2"/>
      <c r="R292" s="2"/>
    </row>
    <row r="293" spans="2:18" s="19" customFormat="1" x14ac:dyDescent="0.15">
      <c r="B293" s="30"/>
      <c r="C293" s="34"/>
      <c r="D293" s="18"/>
      <c r="E293" s="2"/>
      <c r="F293" s="2"/>
      <c r="G293" s="2"/>
      <c r="H293" s="2"/>
      <c r="I293" s="2"/>
      <c r="J293" s="2"/>
      <c r="K293" s="2"/>
      <c r="L293" s="2"/>
      <c r="M293" s="2"/>
      <c r="N293" s="2"/>
      <c r="O293" s="2"/>
      <c r="P293" s="2"/>
      <c r="Q293" s="2"/>
      <c r="R293" s="2"/>
    </row>
    <row r="294" spans="2:18" s="19" customFormat="1" x14ac:dyDescent="0.15">
      <c r="B294" s="30"/>
      <c r="C294" s="30"/>
      <c r="D294" s="20"/>
    </row>
    <row r="295" spans="2:18" s="19" customFormat="1" x14ac:dyDescent="0.15">
      <c r="B295" s="30"/>
      <c r="C295" s="30"/>
      <c r="D295" s="20"/>
    </row>
    <row r="296" spans="2:18" s="19" customFormat="1" x14ac:dyDescent="0.15">
      <c r="B296" s="30"/>
      <c r="C296" s="30"/>
    </row>
    <row r="297" spans="2:18" s="19" customFormat="1" x14ac:dyDescent="0.15">
      <c r="B297" s="30"/>
      <c r="C297" s="30"/>
    </row>
  </sheetData>
  <sheetProtection password="CC17" sheet="1"/>
  <mergeCells count="46">
    <mergeCell ref="D265:D270"/>
    <mergeCell ref="D227:D264"/>
    <mergeCell ref="D153:D170"/>
    <mergeCell ref="D135:D152"/>
    <mergeCell ref="D87:D134"/>
    <mergeCell ref="E133:E134"/>
    <mergeCell ref="D174:D198"/>
    <mergeCell ref="E263:E264"/>
    <mergeCell ref="C172:D172"/>
    <mergeCell ref="F172:Y172"/>
    <mergeCell ref="F85:Y85"/>
    <mergeCell ref="D199:D223"/>
    <mergeCell ref="D226:Y226"/>
    <mergeCell ref="C225:D225"/>
    <mergeCell ref="C226:C273"/>
    <mergeCell ref="D271:D276"/>
    <mergeCell ref="F225:Y225"/>
    <mergeCell ref="D86:E86"/>
    <mergeCell ref="C85:D85"/>
    <mergeCell ref="E78:Y78"/>
    <mergeCell ref="C86:C170"/>
    <mergeCell ref="C173:C223"/>
    <mergeCell ref="C28:D28"/>
    <mergeCell ref="E55:AG55"/>
    <mergeCell ref="E68:AG68"/>
    <mergeCell ref="D173:Y173"/>
    <mergeCell ref="E30:E35"/>
    <mergeCell ref="E45:E51"/>
    <mergeCell ref="C29:D51"/>
    <mergeCell ref="F76:Y76"/>
    <mergeCell ref="F28:AG28"/>
    <mergeCell ref="E44:AG44"/>
    <mergeCell ref="E62:E67"/>
    <mergeCell ref="E36:AG36"/>
    <mergeCell ref="F54:AG54"/>
    <mergeCell ref="E37:E43"/>
    <mergeCell ref="C55:D74"/>
    <mergeCell ref="E81:AG81"/>
    <mergeCell ref="E77:AG77"/>
    <mergeCell ref="E69:E74"/>
    <mergeCell ref="E80:Y80"/>
    <mergeCell ref="C54:D54"/>
    <mergeCell ref="E56:E60"/>
    <mergeCell ref="C77:D82"/>
    <mergeCell ref="C76:D76"/>
    <mergeCell ref="E61:Y61"/>
  </mergeCells>
  <phoneticPr fontId="2"/>
  <pageMargins left="0.78740157480314965" right="0.78740157480314965" top="0.78740157480314965" bottom="0.78740157480314965" header="0.51181102362204722" footer="0.51181102362204722"/>
  <pageSetup paperSize="9" scale="53" fitToHeight="0" orientation="landscape" r:id="rId1"/>
  <headerFooter alignWithMargins="0"/>
  <rowBreaks count="6" manualBreakCount="6">
    <brk id="24" max="32" man="1"/>
    <brk id="74" max="32" man="1"/>
    <brk id="120" max="32" man="1"/>
    <brk id="170" max="32" man="1"/>
    <brk id="220" max="32" man="1"/>
    <brk id="264"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3C2C-1939-44E6-9DF2-68A7A47DA212}">
  <sheetPr codeName="Sheet11"/>
  <dimension ref="A1:L70"/>
  <sheetViews>
    <sheetView view="pageBreakPreview" zoomScaleNormal="100" workbookViewId="0">
      <selection activeCell="B4" sqref="B4"/>
    </sheetView>
  </sheetViews>
  <sheetFormatPr defaultRowHeight="14.25" x14ac:dyDescent="0.15"/>
  <cols>
    <col min="1" max="1" width="6.125" style="18" customWidth="1"/>
    <col min="2" max="2" width="20.75" style="18" customWidth="1"/>
    <col min="3" max="3" width="11.25" style="127" customWidth="1"/>
    <col min="4" max="4" width="12.125" style="128" customWidth="1"/>
    <col min="5" max="5" width="11.25" style="127" customWidth="1"/>
    <col min="6" max="6" width="6.5" style="18" customWidth="1"/>
    <col min="7" max="7" width="16.5" style="18" customWidth="1"/>
    <col min="8" max="8" width="7.375" style="18" customWidth="1"/>
    <col min="9" max="9" width="6.625" style="18" customWidth="1"/>
    <col min="10" max="10" width="12" style="18" customWidth="1"/>
    <col min="11" max="11" width="6.875" style="18" customWidth="1"/>
    <col min="12" max="16384" width="9" style="18"/>
  </cols>
  <sheetData>
    <row r="1" spans="1:12" ht="21" customHeight="1" x14ac:dyDescent="0.15">
      <c r="A1" s="79" t="s">
        <v>142</v>
      </c>
      <c r="B1" s="79"/>
      <c r="C1" s="125"/>
      <c r="D1" s="126"/>
      <c r="E1" s="125"/>
      <c r="F1" s="42"/>
      <c r="G1" s="42"/>
      <c r="H1" s="42"/>
      <c r="I1" s="42"/>
      <c r="J1" s="42"/>
      <c r="K1" s="42"/>
    </row>
    <row r="2" spans="1:12" x14ac:dyDescent="0.15">
      <c r="A2" s="43" t="s">
        <v>255</v>
      </c>
      <c r="B2" s="43" t="s">
        <v>1119</v>
      </c>
      <c r="C2" s="275" t="s">
        <v>254</v>
      </c>
      <c r="D2" s="276" t="s">
        <v>389</v>
      </c>
      <c r="E2" s="275" t="s">
        <v>261</v>
      </c>
      <c r="F2" s="135" t="s">
        <v>1103</v>
      </c>
      <c r="G2" s="42"/>
      <c r="H2" s="42"/>
      <c r="I2" s="42" t="s">
        <v>1102</v>
      </c>
      <c r="J2" s="42">
        <f>SUBTOTAL(3,C4:C70)</f>
        <v>17</v>
      </c>
      <c r="K2" s="42" t="s">
        <v>375</v>
      </c>
    </row>
    <row r="3" spans="1:12" x14ac:dyDescent="0.15">
      <c r="A3" s="43" t="s">
        <v>255</v>
      </c>
      <c r="B3" s="43" t="s">
        <v>1119</v>
      </c>
      <c r="C3" s="275" t="s">
        <v>254</v>
      </c>
      <c r="D3" s="276" t="s">
        <v>389</v>
      </c>
      <c r="E3" s="275" t="s">
        <v>261</v>
      </c>
      <c r="F3" s="42"/>
      <c r="G3" s="42"/>
      <c r="H3" s="42"/>
      <c r="I3" s="42"/>
      <c r="J3" s="42"/>
      <c r="K3" s="42"/>
    </row>
    <row r="4" spans="1:12" ht="15" customHeight="1" x14ac:dyDescent="0.15">
      <c r="A4" s="18">
        <v>1</v>
      </c>
      <c r="B4" s="52" t="s">
        <v>1125</v>
      </c>
      <c r="C4" s="50" t="s">
        <v>1030</v>
      </c>
      <c r="D4" s="153">
        <v>1905</v>
      </c>
      <c r="E4" s="154" t="s">
        <v>1007</v>
      </c>
    </row>
    <row r="5" spans="1:12" ht="15" customHeight="1" x14ac:dyDescent="0.15">
      <c r="A5" s="18">
        <v>2</v>
      </c>
      <c r="B5" s="52" t="s">
        <v>1120</v>
      </c>
      <c r="C5" s="51" t="s">
        <v>1031</v>
      </c>
      <c r="D5" s="153">
        <v>1845</v>
      </c>
      <c r="E5" s="154" t="s">
        <v>1007</v>
      </c>
      <c r="F5" s="47" t="s">
        <v>1034</v>
      </c>
    </row>
    <row r="6" spans="1:12" ht="15" customHeight="1" x14ac:dyDescent="0.15">
      <c r="A6" s="18">
        <v>3</v>
      </c>
      <c r="B6" s="52" t="s">
        <v>1121</v>
      </c>
      <c r="C6" s="50" t="s">
        <v>1032</v>
      </c>
      <c r="D6" s="153">
        <v>1935</v>
      </c>
      <c r="E6" s="154" t="s">
        <v>1007</v>
      </c>
      <c r="F6" s="45">
        <v>1</v>
      </c>
      <c r="G6" s="166" t="s">
        <v>79</v>
      </c>
    </row>
    <row r="7" spans="1:12" ht="15" customHeight="1" x14ac:dyDescent="0.15">
      <c r="A7" s="18">
        <v>4</v>
      </c>
      <c r="B7" s="52" t="s">
        <v>1122</v>
      </c>
      <c r="C7" s="50" t="s">
        <v>1031</v>
      </c>
      <c r="D7" s="153">
        <v>1655</v>
      </c>
      <c r="E7" s="154" t="s">
        <v>1007</v>
      </c>
      <c r="G7" s="156" t="s">
        <v>1141</v>
      </c>
      <c r="H7" s="401" t="s">
        <v>1137</v>
      </c>
      <c r="I7" s="401"/>
      <c r="J7" s="401"/>
      <c r="K7" s="401"/>
    </row>
    <row r="8" spans="1:12" ht="15" customHeight="1" x14ac:dyDescent="0.15">
      <c r="A8" s="18">
        <v>5</v>
      </c>
      <c r="B8" s="52" t="s">
        <v>1123</v>
      </c>
      <c r="C8" s="51" t="s">
        <v>1033</v>
      </c>
      <c r="D8" s="153">
        <v>1355</v>
      </c>
      <c r="E8" s="154" t="s">
        <v>1007</v>
      </c>
      <c r="G8" s="155"/>
      <c r="H8" s="401"/>
      <c r="I8" s="401"/>
      <c r="J8" s="401"/>
      <c r="K8" s="401"/>
    </row>
    <row r="9" spans="1:12" ht="15" customHeight="1" x14ac:dyDescent="0.15">
      <c r="A9" s="18">
        <v>6</v>
      </c>
      <c r="B9" s="52" t="s">
        <v>1124</v>
      </c>
      <c r="C9" s="51" t="s">
        <v>8</v>
      </c>
      <c r="D9" s="153">
        <v>1295</v>
      </c>
      <c r="E9" s="154" t="s">
        <v>1007</v>
      </c>
      <c r="G9" s="155"/>
      <c r="H9" s="155"/>
      <c r="I9" s="155"/>
      <c r="J9" s="155"/>
      <c r="K9" s="155"/>
    </row>
    <row r="10" spans="1:12" ht="15" customHeight="1" x14ac:dyDescent="0.15">
      <c r="A10" s="18">
        <v>7</v>
      </c>
      <c r="B10" s="52" t="s">
        <v>1126</v>
      </c>
      <c r="C10" s="50" t="s">
        <v>9</v>
      </c>
      <c r="D10" s="153">
        <v>1425</v>
      </c>
      <c r="E10" s="154" t="s">
        <v>1007</v>
      </c>
      <c r="G10" s="157" t="s">
        <v>1138</v>
      </c>
      <c r="H10" s="404" t="s">
        <v>1759</v>
      </c>
      <c r="I10" s="404"/>
      <c r="J10" s="404"/>
      <c r="K10" s="404"/>
    </row>
    <row r="11" spans="1:12" ht="15" customHeight="1" x14ac:dyDescent="0.15">
      <c r="A11" s="18">
        <v>8</v>
      </c>
      <c r="B11" s="52" t="s">
        <v>1127</v>
      </c>
      <c r="C11" s="196" t="s">
        <v>755</v>
      </c>
      <c r="D11" s="196">
        <v>7815</v>
      </c>
      <c r="E11" s="154" t="s">
        <v>756</v>
      </c>
      <c r="G11" s="156"/>
      <c r="H11" s="404"/>
      <c r="I11" s="404"/>
      <c r="J11" s="404"/>
      <c r="K11" s="404"/>
    </row>
    <row r="12" spans="1:12" ht="15" customHeight="1" x14ac:dyDescent="0.15">
      <c r="A12" s="18">
        <v>9</v>
      </c>
      <c r="B12" s="52" t="s">
        <v>1128</v>
      </c>
      <c r="C12" s="196" t="s">
        <v>755</v>
      </c>
      <c r="D12" s="196">
        <v>5525</v>
      </c>
      <c r="E12" s="154" t="s">
        <v>757</v>
      </c>
      <c r="G12" s="155"/>
      <c r="H12" s="404"/>
      <c r="I12" s="404"/>
      <c r="J12" s="404"/>
      <c r="K12" s="404"/>
      <c r="L12" s="22"/>
    </row>
    <row r="13" spans="1:12" ht="15" customHeight="1" x14ac:dyDescent="0.15">
      <c r="A13" s="18">
        <v>10</v>
      </c>
      <c r="B13" s="52" t="s">
        <v>1129</v>
      </c>
      <c r="C13" s="196" t="s">
        <v>755</v>
      </c>
      <c r="D13" s="196">
        <v>7315</v>
      </c>
      <c r="E13" s="154" t="s">
        <v>756</v>
      </c>
      <c r="G13" s="155"/>
      <c r="H13" s="404"/>
      <c r="I13" s="404"/>
      <c r="J13" s="404"/>
      <c r="K13" s="404"/>
    </row>
    <row r="14" spans="1:12" ht="15" customHeight="1" x14ac:dyDescent="0.15">
      <c r="A14" s="18">
        <v>11</v>
      </c>
      <c r="B14" s="52" t="s">
        <v>1130</v>
      </c>
      <c r="C14" s="196" t="s">
        <v>755</v>
      </c>
      <c r="D14" s="196">
        <v>7315</v>
      </c>
      <c r="E14" s="154" t="s">
        <v>756</v>
      </c>
      <c r="G14" s="157"/>
      <c r="H14" s="285"/>
      <c r="I14" s="285"/>
      <c r="J14" s="285"/>
      <c r="K14" s="285"/>
    </row>
    <row r="15" spans="1:12" ht="15" customHeight="1" x14ac:dyDescent="0.15">
      <c r="A15" s="18">
        <v>12</v>
      </c>
      <c r="B15" s="52" t="s">
        <v>1131</v>
      </c>
      <c r="C15" s="196" t="s">
        <v>755</v>
      </c>
      <c r="D15" s="196">
        <v>7995</v>
      </c>
      <c r="E15" s="154" t="s">
        <v>756</v>
      </c>
      <c r="G15" s="156" t="s">
        <v>1139</v>
      </c>
      <c r="H15" s="403" t="s">
        <v>735</v>
      </c>
      <c r="I15" s="403"/>
      <c r="J15" s="403"/>
      <c r="K15" s="403"/>
    </row>
    <row r="16" spans="1:12" ht="15" customHeight="1" x14ac:dyDescent="0.15">
      <c r="A16" s="18">
        <v>13</v>
      </c>
      <c r="B16" s="52" t="s">
        <v>1132</v>
      </c>
      <c r="C16" s="196" t="s">
        <v>759</v>
      </c>
      <c r="D16" s="196">
        <v>1090</v>
      </c>
      <c r="E16" s="154" t="s">
        <v>758</v>
      </c>
      <c r="G16" s="155"/>
      <c r="H16" s="403"/>
      <c r="I16" s="403"/>
      <c r="J16" s="403"/>
      <c r="K16" s="403"/>
    </row>
    <row r="17" spans="1:11" ht="15" customHeight="1" x14ac:dyDescent="0.15">
      <c r="A17" s="18">
        <v>14</v>
      </c>
      <c r="B17" s="52" t="s">
        <v>1133</v>
      </c>
      <c r="C17" s="196" t="s">
        <v>759</v>
      </c>
      <c r="D17" s="196">
        <v>1040</v>
      </c>
      <c r="E17" s="154" t="s">
        <v>758</v>
      </c>
      <c r="G17" s="157"/>
      <c r="H17" s="280"/>
      <c r="I17" s="285"/>
      <c r="J17" s="285"/>
      <c r="K17" s="285"/>
    </row>
    <row r="18" spans="1:11" ht="15" customHeight="1" x14ac:dyDescent="0.15">
      <c r="A18" s="18">
        <v>15</v>
      </c>
      <c r="B18" s="52" t="s">
        <v>1134</v>
      </c>
      <c r="C18" s="196" t="s">
        <v>760</v>
      </c>
      <c r="D18" s="196">
        <v>1630</v>
      </c>
      <c r="E18" s="154" t="s">
        <v>758</v>
      </c>
      <c r="G18" s="156" t="s">
        <v>1140</v>
      </c>
      <c r="H18" s="403" t="s">
        <v>1755</v>
      </c>
      <c r="I18" s="403"/>
      <c r="J18" s="403"/>
      <c r="K18" s="403"/>
    </row>
    <row r="19" spans="1:11" ht="15" customHeight="1" x14ac:dyDescent="0.15">
      <c r="A19" s="18">
        <v>16</v>
      </c>
      <c r="B19" s="52" t="s">
        <v>1135</v>
      </c>
      <c r="C19" s="196" t="s">
        <v>760</v>
      </c>
      <c r="D19" s="196">
        <v>1620</v>
      </c>
      <c r="E19" s="154" t="s">
        <v>758</v>
      </c>
      <c r="G19" s="155"/>
      <c r="H19" s="403"/>
      <c r="I19" s="403"/>
      <c r="J19" s="403"/>
      <c r="K19" s="403"/>
    </row>
    <row r="20" spans="1:11" ht="15" customHeight="1" x14ac:dyDescent="0.15">
      <c r="A20" s="18">
        <v>17</v>
      </c>
      <c r="B20" s="52" t="s">
        <v>1136</v>
      </c>
      <c r="C20" s="196" t="s">
        <v>761</v>
      </c>
      <c r="D20" s="196">
        <v>6985</v>
      </c>
      <c r="E20" s="154" t="s">
        <v>757</v>
      </c>
      <c r="G20" s="155"/>
      <c r="H20" s="403"/>
      <c r="I20" s="403"/>
      <c r="J20" s="403"/>
      <c r="K20" s="403"/>
    </row>
    <row r="21" spans="1:11" ht="15" customHeight="1" x14ac:dyDescent="0.15">
      <c r="A21" s="18">
        <v>18</v>
      </c>
      <c r="B21" s="52"/>
      <c r="C21" s="196"/>
      <c r="D21" s="196"/>
      <c r="E21" s="154"/>
      <c r="G21" s="155"/>
      <c r="H21" s="403"/>
      <c r="I21" s="403"/>
      <c r="J21" s="403"/>
      <c r="K21" s="403"/>
    </row>
    <row r="22" spans="1:11" ht="15" customHeight="1" x14ac:dyDescent="0.15">
      <c r="A22" s="18">
        <v>19</v>
      </c>
      <c r="B22" s="52"/>
      <c r="C22" s="196"/>
      <c r="D22" s="196"/>
      <c r="E22" s="154"/>
      <c r="G22" s="262"/>
      <c r="H22" s="280"/>
      <c r="I22" s="280"/>
      <c r="J22" s="280"/>
      <c r="K22" s="280"/>
    </row>
    <row r="23" spans="1:11" ht="15" customHeight="1" x14ac:dyDescent="0.15">
      <c r="A23" s="18">
        <v>20</v>
      </c>
      <c r="B23" s="52"/>
      <c r="C23" s="196"/>
      <c r="D23" s="196"/>
      <c r="E23" s="154"/>
      <c r="F23" s="45">
        <v>2</v>
      </c>
      <c r="G23" s="402" t="s">
        <v>1740</v>
      </c>
      <c r="H23" s="402"/>
      <c r="I23" s="402"/>
      <c r="J23" s="402"/>
      <c r="K23" s="402"/>
    </row>
    <row r="24" spans="1:11" ht="15" customHeight="1" x14ac:dyDescent="0.15">
      <c r="A24" s="18">
        <v>21</v>
      </c>
      <c r="B24" s="52"/>
      <c r="C24" s="196"/>
      <c r="D24" s="196"/>
      <c r="E24" s="154"/>
      <c r="G24" s="402"/>
      <c r="H24" s="402"/>
      <c r="I24" s="402"/>
      <c r="J24" s="402"/>
      <c r="K24" s="402"/>
    </row>
    <row r="25" spans="1:11" ht="15" customHeight="1" x14ac:dyDescent="0.15">
      <c r="A25" s="18">
        <v>22</v>
      </c>
      <c r="B25" s="52"/>
      <c r="C25" s="196"/>
      <c r="D25" s="196"/>
      <c r="E25" s="154"/>
      <c r="G25" s="402"/>
      <c r="H25" s="402"/>
      <c r="I25" s="402"/>
      <c r="J25" s="402"/>
      <c r="K25" s="402"/>
    </row>
    <row r="26" spans="1:11" ht="15" customHeight="1" x14ac:dyDescent="0.15">
      <c r="A26" s="18">
        <v>23</v>
      </c>
      <c r="B26" s="52"/>
      <c r="C26" s="196"/>
      <c r="D26" s="196"/>
      <c r="E26" s="154"/>
      <c r="G26" s="155"/>
      <c r="H26" s="245"/>
      <c r="I26" s="245"/>
      <c r="J26" s="245"/>
      <c r="K26" s="245"/>
    </row>
    <row r="27" spans="1:11" ht="15" customHeight="1" x14ac:dyDescent="0.15">
      <c r="A27" s="18">
        <v>24</v>
      </c>
      <c r="B27" s="52"/>
      <c r="C27" s="131"/>
      <c r="D27" s="132"/>
      <c r="E27" s="123"/>
      <c r="H27" s="46"/>
      <c r="I27" s="20" t="s">
        <v>375</v>
      </c>
    </row>
    <row r="28" spans="1:11" ht="15" customHeight="1" x14ac:dyDescent="0.15">
      <c r="A28" s="18">
        <v>25</v>
      </c>
      <c r="B28" s="52"/>
      <c r="C28" s="131"/>
      <c r="D28" s="132"/>
      <c r="E28" s="124"/>
      <c r="F28" s="45"/>
      <c r="G28" s="37"/>
      <c r="H28" s="37"/>
      <c r="I28" s="37"/>
      <c r="J28" s="37"/>
      <c r="K28" s="37"/>
    </row>
    <row r="29" spans="1:11" ht="15" customHeight="1" x14ac:dyDescent="0.15">
      <c r="A29" s="18">
        <v>26</v>
      </c>
      <c r="B29" s="52"/>
      <c r="C29" s="131"/>
      <c r="D29" s="132"/>
      <c r="E29" s="124"/>
      <c r="F29" s="20"/>
      <c r="G29" s="37"/>
      <c r="H29" s="37"/>
      <c r="I29" s="37"/>
      <c r="J29" s="37"/>
      <c r="K29" s="37"/>
    </row>
    <row r="30" spans="1:11" ht="15" customHeight="1" x14ac:dyDescent="0.15">
      <c r="A30" s="18">
        <v>27</v>
      </c>
      <c r="B30" s="52"/>
      <c r="C30" s="131"/>
      <c r="D30" s="132"/>
      <c r="E30" s="124"/>
      <c r="F30" s="287" t="s">
        <v>1752</v>
      </c>
      <c r="G30" s="281" t="s">
        <v>878</v>
      </c>
      <c r="H30" s="37"/>
      <c r="I30" s="37"/>
      <c r="J30" s="37"/>
      <c r="K30" s="37"/>
    </row>
    <row r="31" spans="1:11" ht="15" customHeight="1" x14ac:dyDescent="0.15">
      <c r="A31" s="18">
        <v>28</v>
      </c>
      <c r="B31" s="52"/>
      <c r="C31" s="131"/>
      <c r="D31" s="132"/>
      <c r="E31" s="124"/>
      <c r="F31" s="20"/>
      <c r="G31" s="151" t="s">
        <v>1455</v>
      </c>
      <c r="H31"/>
      <c r="I31"/>
      <c r="J31" s="184"/>
      <c r="K31" s="184"/>
    </row>
    <row r="32" spans="1:11" ht="15" customHeight="1" x14ac:dyDescent="0.15">
      <c r="A32" s="18">
        <v>29</v>
      </c>
      <c r="B32" s="52"/>
      <c r="C32" s="131"/>
      <c r="D32" s="132"/>
      <c r="E32" s="124"/>
      <c r="F32" s="20"/>
      <c r="G32" s="151" t="s">
        <v>937</v>
      </c>
      <c r="H32"/>
      <c r="I32" s="20"/>
      <c r="J32" s="184"/>
      <c r="K32" s="184"/>
    </row>
    <row r="33" spans="1:11" ht="15" customHeight="1" x14ac:dyDescent="0.15">
      <c r="A33" s="18">
        <v>30</v>
      </c>
      <c r="B33" s="52"/>
      <c r="C33" s="131"/>
      <c r="D33" s="132"/>
      <c r="E33" s="124"/>
      <c r="G33" s="151" t="s">
        <v>1035</v>
      </c>
      <c r="J33" s="184"/>
      <c r="K33" s="184"/>
    </row>
    <row r="34" spans="1:11" ht="15" customHeight="1" x14ac:dyDescent="0.15">
      <c r="A34" s="18">
        <v>31</v>
      </c>
      <c r="B34" s="52"/>
      <c r="C34" s="131"/>
      <c r="D34" s="132"/>
      <c r="E34" s="124"/>
      <c r="F34" s="147"/>
      <c r="G34" s="148" t="s">
        <v>1036</v>
      </c>
      <c r="H34" s="149"/>
      <c r="I34" s="149"/>
      <c r="J34" s="149"/>
      <c r="K34" s="149"/>
    </row>
    <row r="35" spans="1:11" ht="15" customHeight="1" x14ac:dyDescent="0.15">
      <c r="A35" s="18">
        <v>32</v>
      </c>
      <c r="B35" s="52"/>
      <c r="C35" s="131"/>
      <c r="D35" s="132"/>
      <c r="E35" s="124"/>
      <c r="F35" s="150"/>
      <c r="G35" s="148" t="s">
        <v>1753</v>
      </c>
      <c r="H35" s="149"/>
      <c r="I35" s="149"/>
      <c r="J35" s="149"/>
      <c r="K35" s="149"/>
    </row>
    <row r="36" spans="1:11" ht="15" customHeight="1" x14ac:dyDescent="0.15">
      <c r="A36" s="18">
        <v>33</v>
      </c>
      <c r="B36" s="52"/>
      <c r="C36" s="131"/>
      <c r="D36" s="132"/>
      <c r="E36" s="124"/>
      <c r="F36" s="150"/>
      <c r="G36" s="151" t="s">
        <v>1754</v>
      </c>
      <c r="H36" s="149"/>
      <c r="I36" s="149"/>
      <c r="J36" s="148"/>
      <c r="K36" s="149"/>
    </row>
    <row r="37" spans="1:11" ht="15" customHeight="1" x14ac:dyDescent="0.15">
      <c r="A37" s="18">
        <v>34</v>
      </c>
      <c r="B37" s="52"/>
      <c r="C37" s="133"/>
      <c r="D37" s="124"/>
      <c r="E37" s="133"/>
      <c r="F37" s="150"/>
      <c r="G37" s="400" t="s">
        <v>1454</v>
      </c>
      <c r="H37" s="400"/>
      <c r="I37" s="400"/>
      <c r="J37" s="400"/>
      <c r="K37" s="400"/>
    </row>
    <row r="38" spans="1:11" ht="15" customHeight="1" x14ac:dyDescent="0.15">
      <c r="A38" s="18">
        <v>35</v>
      </c>
      <c r="B38" s="52"/>
      <c r="C38" s="133"/>
      <c r="D38" s="124"/>
      <c r="E38" s="133"/>
      <c r="F38" s="150"/>
      <c r="G38" s="400"/>
      <c r="H38" s="400"/>
      <c r="I38" s="400"/>
      <c r="J38" s="400"/>
      <c r="K38" s="400"/>
    </row>
    <row r="39" spans="1:11" ht="15" customHeight="1" x14ac:dyDescent="0.15">
      <c r="A39" s="18">
        <v>36</v>
      </c>
      <c r="B39" s="52"/>
      <c r="C39" s="133"/>
      <c r="D39" s="124"/>
      <c r="E39" s="133"/>
      <c r="F39" s="150"/>
      <c r="G39" s="400" t="s">
        <v>80</v>
      </c>
      <c r="H39" s="400"/>
      <c r="I39" s="400"/>
      <c r="J39" s="400"/>
      <c r="K39" s="400"/>
    </row>
    <row r="40" spans="1:11" ht="15" customHeight="1" x14ac:dyDescent="0.15">
      <c r="A40" s="18">
        <v>37</v>
      </c>
      <c r="B40" s="52"/>
      <c r="C40" s="133"/>
      <c r="D40" s="124"/>
      <c r="E40" s="133"/>
      <c r="F40" s="150"/>
      <c r="G40" s="400"/>
      <c r="H40" s="400"/>
      <c r="I40" s="400"/>
      <c r="J40" s="400"/>
      <c r="K40" s="400"/>
    </row>
    <row r="41" spans="1:11" ht="15" customHeight="1" x14ac:dyDescent="0.15">
      <c r="A41" s="18">
        <v>38</v>
      </c>
      <c r="B41" s="52"/>
      <c r="C41" s="133"/>
      <c r="D41" s="124"/>
      <c r="E41" s="133"/>
      <c r="F41" s="152"/>
      <c r="G41" s="184"/>
      <c r="H41" s="184"/>
      <c r="I41" s="184"/>
      <c r="J41" s="184"/>
      <c r="K41" s="184"/>
    </row>
    <row r="42" spans="1:11" ht="15" customHeight="1" x14ac:dyDescent="0.15">
      <c r="A42" s="18">
        <v>39</v>
      </c>
      <c r="B42" s="52"/>
      <c r="C42" s="133"/>
      <c r="D42" s="124"/>
      <c r="E42" s="133"/>
      <c r="F42" s="152"/>
      <c r="G42" s="184"/>
      <c r="H42" s="184"/>
      <c r="I42" s="184"/>
      <c r="J42" s="184"/>
      <c r="K42" s="184"/>
    </row>
    <row r="43" spans="1:11" ht="15" customHeight="1" x14ac:dyDescent="0.15">
      <c r="A43" s="18">
        <v>40</v>
      </c>
      <c r="B43" s="52"/>
      <c r="C43" s="133"/>
      <c r="D43" s="124"/>
      <c r="E43" s="133"/>
      <c r="F43" s="45" t="s">
        <v>1752</v>
      </c>
      <c r="G43" s="282" t="s">
        <v>394</v>
      </c>
      <c r="H43" s="184"/>
      <c r="I43" s="184"/>
      <c r="J43" s="184"/>
      <c r="K43" s="184"/>
    </row>
    <row r="44" spans="1:11" ht="15" customHeight="1" x14ac:dyDescent="0.15">
      <c r="A44" s="18">
        <v>41</v>
      </c>
      <c r="B44" s="52"/>
      <c r="C44" s="133"/>
      <c r="D44" s="124"/>
      <c r="E44" s="133"/>
      <c r="F44" s="152"/>
      <c r="G44" s="184"/>
      <c r="H44" s="184"/>
      <c r="I44" s="184"/>
      <c r="J44" s="184"/>
      <c r="K44" s="184"/>
    </row>
    <row r="45" spans="1:11" ht="15" customHeight="1" x14ac:dyDescent="0.15">
      <c r="A45" s="18">
        <v>42</v>
      </c>
      <c r="B45" s="52"/>
      <c r="C45" s="133"/>
      <c r="D45" s="124"/>
      <c r="E45" s="133"/>
    </row>
    <row r="46" spans="1:11" ht="15" customHeight="1" x14ac:dyDescent="0.15">
      <c r="A46" s="18">
        <v>43</v>
      </c>
      <c r="B46" s="52"/>
      <c r="C46" s="133"/>
      <c r="D46" s="124"/>
      <c r="E46" s="133"/>
    </row>
    <row r="47" spans="1:11" ht="15" customHeight="1" x14ac:dyDescent="0.15">
      <c r="A47" s="18">
        <v>44</v>
      </c>
      <c r="B47" s="52"/>
      <c r="C47" s="133"/>
      <c r="D47" s="124"/>
      <c r="E47" s="133"/>
      <c r="F47" s="45"/>
      <c r="G47" s="44"/>
      <c r="H47" s="20"/>
    </row>
    <row r="48" spans="1:11" ht="15" customHeight="1" x14ac:dyDescent="0.15">
      <c r="A48" s="18">
        <v>45</v>
      </c>
      <c r="B48" s="52"/>
      <c r="C48" s="133"/>
      <c r="D48" s="124"/>
      <c r="E48" s="133"/>
      <c r="F48" s="20"/>
      <c r="G48" s="20"/>
      <c r="H48" s="20"/>
    </row>
    <row r="49" spans="1:8" ht="15" customHeight="1" x14ac:dyDescent="0.15">
      <c r="A49" s="18">
        <v>46</v>
      </c>
      <c r="B49" s="52"/>
      <c r="C49" s="133"/>
      <c r="D49" s="124"/>
      <c r="E49" s="133"/>
      <c r="F49" s="20"/>
      <c r="G49" s="20"/>
      <c r="H49" s="20"/>
    </row>
    <row r="50" spans="1:8" ht="15" customHeight="1" x14ac:dyDescent="0.15">
      <c r="A50" s="18">
        <v>47</v>
      </c>
      <c r="B50" s="52"/>
      <c r="C50" s="133"/>
      <c r="D50" s="124"/>
      <c r="E50" s="133"/>
      <c r="F50" s="21"/>
      <c r="G50" s="21"/>
      <c r="H50" s="21"/>
    </row>
    <row r="51" spans="1:8" ht="15" customHeight="1" x14ac:dyDescent="0.15">
      <c r="A51" s="18">
        <v>48</v>
      </c>
      <c r="B51" s="52"/>
      <c r="C51" s="133"/>
      <c r="D51" s="124"/>
      <c r="E51" s="133"/>
      <c r="F51" s="20"/>
      <c r="G51" s="20"/>
      <c r="H51" s="20"/>
    </row>
    <row r="52" spans="1:8" ht="15" customHeight="1" x14ac:dyDescent="0.15">
      <c r="A52" s="18">
        <v>49</v>
      </c>
      <c r="B52" s="52"/>
      <c r="C52" s="131"/>
      <c r="D52" s="132"/>
      <c r="E52" s="123"/>
      <c r="F52" s="20"/>
      <c r="G52" s="20"/>
      <c r="H52" s="20"/>
    </row>
    <row r="53" spans="1:8" ht="15" customHeight="1" x14ac:dyDescent="0.15">
      <c r="A53" s="18">
        <v>50</v>
      </c>
      <c r="B53" s="52"/>
      <c r="C53" s="131"/>
      <c r="D53" s="132"/>
      <c r="E53" s="123"/>
      <c r="F53" s="20"/>
      <c r="G53" s="20"/>
      <c r="H53" s="20"/>
    </row>
    <row r="54" spans="1:8" ht="15" customHeight="1" x14ac:dyDescent="0.15">
      <c r="A54" s="18">
        <v>51</v>
      </c>
      <c r="B54" s="52"/>
      <c r="C54" s="131"/>
      <c r="D54" s="132"/>
      <c r="E54" s="124"/>
      <c r="F54" s="20"/>
      <c r="G54" s="20"/>
      <c r="H54" s="20"/>
    </row>
    <row r="55" spans="1:8" ht="15" customHeight="1" x14ac:dyDescent="0.15">
      <c r="A55" s="18">
        <v>52</v>
      </c>
      <c r="B55" s="52"/>
      <c r="C55" s="131"/>
      <c r="D55" s="132"/>
      <c r="E55" s="124"/>
      <c r="F55" s="20"/>
      <c r="G55" s="20"/>
      <c r="H55" s="20"/>
    </row>
    <row r="56" spans="1:8" ht="15" customHeight="1" x14ac:dyDescent="0.15">
      <c r="A56" s="18">
        <v>53</v>
      </c>
      <c r="B56" s="52"/>
      <c r="C56" s="131"/>
      <c r="D56" s="132"/>
      <c r="E56" s="123"/>
      <c r="F56" s="21"/>
      <c r="G56" s="21"/>
      <c r="H56" s="21"/>
    </row>
    <row r="57" spans="1:8" ht="15" customHeight="1" x14ac:dyDescent="0.15">
      <c r="A57" s="18">
        <v>54</v>
      </c>
      <c r="B57" s="52"/>
      <c r="C57" s="131"/>
      <c r="D57" s="132"/>
      <c r="E57" s="123"/>
      <c r="F57" s="20"/>
      <c r="G57" s="20"/>
      <c r="H57" s="20"/>
    </row>
    <row r="58" spans="1:8" ht="15" customHeight="1" x14ac:dyDescent="0.15">
      <c r="A58" s="18">
        <v>55</v>
      </c>
      <c r="B58" s="52"/>
      <c r="C58" s="131"/>
      <c r="D58" s="132"/>
      <c r="E58" s="123"/>
      <c r="F58" s="20"/>
      <c r="G58" s="20"/>
      <c r="H58" s="20"/>
    </row>
    <row r="59" spans="1:8" ht="15" customHeight="1" x14ac:dyDescent="0.15">
      <c r="A59" s="18">
        <v>56</v>
      </c>
      <c r="B59" s="52"/>
      <c r="C59" s="131"/>
      <c r="D59" s="132"/>
      <c r="E59" s="123"/>
      <c r="F59" s="20"/>
      <c r="G59" s="20"/>
      <c r="H59" s="20"/>
    </row>
    <row r="60" spans="1:8" ht="15" customHeight="1" x14ac:dyDescent="0.15">
      <c r="A60" s="18">
        <v>57</v>
      </c>
      <c r="B60" s="52"/>
      <c r="C60" s="131"/>
      <c r="D60" s="132"/>
      <c r="E60" s="123"/>
      <c r="F60" s="20"/>
      <c r="G60" s="20"/>
      <c r="H60" s="20"/>
    </row>
    <row r="61" spans="1:8" ht="15" customHeight="1" x14ac:dyDescent="0.15">
      <c r="A61" s="18">
        <v>58</v>
      </c>
      <c r="B61" s="52"/>
      <c r="C61" s="131"/>
      <c r="D61" s="132"/>
      <c r="E61" s="123"/>
      <c r="F61" s="20"/>
      <c r="G61" s="20"/>
      <c r="H61" s="20"/>
    </row>
    <row r="62" spans="1:8" ht="15" customHeight="1" x14ac:dyDescent="0.15">
      <c r="A62" s="18">
        <v>59</v>
      </c>
      <c r="B62" s="52"/>
      <c r="C62" s="131"/>
      <c r="D62" s="132"/>
      <c r="E62" s="123"/>
      <c r="F62" s="20"/>
      <c r="G62" s="20"/>
      <c r="H62" s="20"/>
    </row>
    <row r="63" spans="1:8" ht="15" customHeight="1" x14ac:dyDescent="0.15">
      <c r="A63" s="18">
        <v>60</v>
      </c>
      <c r="B63" s="52"/>
      <c r="C63" s="133"/>
      <c r="D63" s="124"/>
      <c r="E63" s="133"/>
      <c r="G63" s="20"/>
      <c r="H63" s="20"/>
    </row>
    <row r="64" spans="1:8" ht="15" customHeight="1" x14ac:dyDescent="0.15">
      <c r="A64" s="18">
        <v>61</v>
      </c>
      <c r="B64" s="52"/>
      <c r="C64" s="133"/>
      <c r="D64" s="124"/>
      <c r="E64" s="133"/>
      <c r="G64" s="20"/>
      <c r="H64" s="20"/>
    </row>
    <row r="65" spans="1:8" x14ac:dyDescent="0.15">
      <c r="A65" s="18">
        <v>62</v>
      </c>
      <c r="B65" s="52"/>
      <c r="C65" s="133"/>
      <c r="D65" s="124"/>
      <c r="E65" s="133"/>
      <c r="G65" s="20"/>
      <c r="H65" s="20"/>
    </row>
    <row r="66" spans="1:8" x14ac:dyDescent="0.15">
      <c r="A66" s="18">
        <v>63</v>
      </c>
      <c r="B66" s="52"/>
      <c r="C66" s="133"/>
      <c r="D66" s="124"/>
      <c r="E66" s="133"/>
      <c r="G66" s="20"/>
      <c r="H66" s="20"/>
    </row>
    <row r="67" spans="1:8" x14ac:dyDescent="0.15">
      <c r="A67" s="18">
        <v>64</v>
      </c>
      <c r="B67" s="52"/>
      <c r="C67" s="133"/>
      <c r="D67" s="124"/>
      <c r="E67" s="133"/>
      <c r="G67" s="20"/>
      <c r="H67" s="20"/>
    </row>
    <row r="68" spans="1:8" x14ac:dyDescent="0.15">
      <c r="A68" s="18">
        <v>65</v>
      </c>
      <c r="B68" s="52"/>
      <c r="C68" s="133"/>
      <c r="D68" s="124"/>
      <c r="E68" s="133"/>
      <c r="G68" s="20"/>
      <c r="H68" s="20"/>
    </row>
    <row r="69" spans="1:8" x14ac:dyDescent="0.15">
      <c r="A69" s="18">
        <v>66</v>
      </c>
      <c r="B69" s="52"/>
      <c r="C69" s="133"/>
      <c r="D69" s="124"/>
      <c r="E69" s="133"/>
    </row>
    <row r="70" spans="1:8" x14ac:dyDescent="0.15">
      <c r="A70" s="18">
        <v>67</v>
      </c>
      <c r="B70" s="52"/>
      <c r="C70" s="133"/>
      <c r="D70" s="124"/>
      <c r="E70" s="133"/>
    </row>
  </sheetData>
  <sheetProtection password="CC17" sheet="1"/>
  <autoFilter ref="A3:E3" xr:uid="{F8F59795-0608-4585-8ED2-B0C97F241C32}"/>
  <mergeCells count="7">
    <mergeCell ref="G39:K40"/>
    <mergeCell ref="H7:K8"/>
    <mergeCell ref="G23:K25"/>
    <mergeCell ref="G37:K38"/>
    <mergeCell ref="H15:K16"/>
    <mergeCell ref="H18:K21"/>
    <mergeCell ref="H10:K13"/>
  </mergeCells>
  <phoneticPr fontId="2"/>
  <pageMargins left="0.78740157480314965" right="0.78740157480314965" top="0.78740157480314965" bottom="0.78740157480314965"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982F-AC01-4FC7-99BB-D7766FF9BA9C}">
  <sheetPr codeName="Sheet8">
    <tabColor indexed="11"/>
    <pageSetUpPr fitToPage="1"/>
  </sheetPr>
  <dimension ref="A1:K1003"/>
  <sheetViews>
    <sheetView view="pageBreakPreview" zoomScaleNormal="100" zoomScaleSheetLayoutView="100" workbookViewId="0"/>
  </sheetViews>
  <sheetFormatPr defaultRowHeight="14.25" x14ac:dyDescent="0.15"/>
  <cols>
    <col min="1" max="1" width="6.125" style="18" customWidth="1"/>
    <col min="2" max="2" width="20.75" style="18" customWidth="1"/>
    <col min="3" max="3" width="11.25" style="18" customWidth="1"/>
    <col min="4" max="4" width="12.125" style="130" customWidth="1"/>
    <col min="5" max="5" width="11.25" style="18" customWidth="1"/>
    <col min="6" max="6" width="6.5" style="18" customWidth="1"/>
    <col min="7" max="7" width="16.5" style="18" customWidth="1"/>
    <col min="8" max="8" width="7.375" style="18" customWidth="1"/>
    <col min="9" max="9" width="6.625" style="18" customWidth="1"/>
    <col min="10" max="10" width="12" style="18" customWidth="1"/>
    <col min="11" max="11" width="6.875" style="18" customWidth="1"/>
    <col min="12" max="16384" width="9" style="18"/>
  </cols>
  <sheetData>
    <row r="1" spans="1:11" ht="21" customHeight="1" x14ac:dyDescent="0.15">
      <c r="A1" s="79" t="s">
        <v>1101</v>
      </c>
      <c r="B1" s="79"/>
      <c r="C1" s="42"/>
      <c r="D1" s="129"/>
      <c r="E1" s="42"/>
      <c r="F1" s="42"/>
      <c r="G1" s="42"/>
      <c r="H1" s="42"/>
      <c r="I1" s="42"/>
      <c r="J1" s="42"/>
      <c r="K1" s="42"/>
    </row>
    <row r="2" spans="1:11" x14ac:dyDescent="0.15">
      <c r="A2" s="43" t="s">
        <v>255</v>
      </c>
      <c r="B2" s="43" t="s">
        <v>1119</v>
      </c>
      <c r="C2" s="43" t="s">
        <v>254</v>
      </c>
      <c r="D2" s="286" t="s">
        <v>389</v>
      </c>
      <c r="E2" s="43" t="s">
        <v>261</v>
      </c>
      <c r="F2" s="135" t="s">
        <v>1103</v>
      </c>
      <c r="G2" s="42"/>
      <c r="H2" s="42"/>
      <c r="I2" s="42" t="s">
        <v>1102</v>
      </c>
      <c r="J2" s="42">
        <f>SUBTOTAL(3,C4:C2001)</f>
        <v>0</v>
      </c>
      <c r="K2" s="42" t="s">
        <v>375</v>
      </c>
    </row>
    <row r="3" spans="1:11" x14ac:dyDescent="0.15">
      <c r="A3" s="308" t="s">
        <v>255</v>
      </c>
      <c r="B3" s="308" t="s">
        <v>1119</v>
      </c>
      <c r="C3" s="308" t="s">
        <v>254</v>
      </c>
      <c r="D3" s="309" t="s">
        <v>389</v>
      </c>
      <c r="E3" s="308" t="s">
        <v>261</v>
      </c>
      <c r="F3" s="42"/>
      <c r="G3" s="42"/>
      <c r="H3" s="42"/>
      <c r="I3" s="42"/>
      <c r="J3" s="42"/>
      <c r="K3" s="42"/>
    </row>
    <row r="4" spans="1:11" ht="15" customHeight="1" x14ac:dyDescent="0.15">
      <c r="A4" s="310">
        <v>1</v>
      </c>
      <c r="B4" s="290"/>
      <c r="C4" s="291"/>
      <c r="D4" s="292"/>
      <c r="E4" s="291"/>
    </row>
    <row r="5" spans="1:11" ht="15" customHeight="1" x14ac:dyDescent="0.15">
      <c r="A5" s="310">
        <v>2</v>
      </c>
      <c r="B5" s="290"/>
      <c r="C5" s="291"/>
      <c r="D5" s="292"/>
      <c r="E5" s="291"/>
      <c r="F5" s="47"/>
    </row>
    <row r="6" spans="1:11" ht="15" customHeight="1" x14ac:dyDescent="0.15">
      <c r="A6" s="310">
        <v>3</v>
      </c>
      <c r="B6" s="290"/>
      <c r="C6" s="291"/>
      <c r="D6" s="292"/>
      <c r="E6" s="291"/>
      <c r="F6" s="45">
        <v>1</v>
      </c>
      <c r="G6" s="47" t="s">
        <v>1762</v>
      </c>
    </row>
    <row r="7" spans="1:11" ht="15" customHeight="1" x14ac:dyDescent="0.15">
      <c r="A7" s="310">
        <v>4</v>
      </c>
      <c r="B7" s="290"/>
      <c r="C7" s="293"/>
      <c r="D7" s="292"/>
      <c r="E7" s="293"/>
      <c r="G7" s="156" t="s">
        <v>1141</v>
      </c>
      <c r="H7" s="401" t="s">
        <v>1137</v>
      </c>
      <c r="I7" s="401"/>
      <c r="J7" s="401"/>
      <c r="K7" s="401"/>
    </row>
    <row r="8" spans="1:11" ht="15" customHeight="1" x14ac:dyDescent="0.15">
      <c r="A8" s="310">
        <v>5</v>
      </c>
      <c r="B8" s="290"/>
      <c r="C8" s="293"/>
      <c r="D8" s="292"/>
      <c r="E8" s="293"/>
      <c r="G8" s="155"/>
      <c r="H8" s="401"/>
      <c r="I8" s="401"/>
      <c r="J8" s="401"/>
      <c r="K8" s="401"/>
    </row>
    <row r="9" spans="1:11" ht="15" customHeight="1" x14ac:dyDescent="0.15">
      <c r="A9" s="310">
        <v>6</v>
      </c>
      <c r="B9" s="290"/>
      <c r="C9" s="293"/>
      <c r="D9" s="292"/>
      <c r="E9" s="293"/>
      <c r="G9" s="155"/>
      <c r="H9" s="155"/>
      <c r="I9" s="155"/>
      <c r="J9" s="155"/>
      <c r="K9" s="155"/>
    </row>
    <row r="10" spans="1:11" ht="15" customHeight="1" x14ac:dyDescent="0.15">
      <c r="A10" s="310">
        <v>7</v>
      </c>
      <c r="B10" s="290"/>
      <c r="C10" s="293"/>
      <c r="D10" s="292"/>
      <c r="E10" s="293"/>
      <c r="G10" s="157" t="s">
        <v>1138</v>
      </c>
      <c r="H10" s="404" t="s">
        <v>1759</v>
      </c>
      <c r="I10" s="404"/>
      <c r="J10" s="404"/>
      <c r="K10" s="404"/>
    </row>
    <row r="11" spans="1:11" ht="15" customHeight="1" x14ac:dyDescent="0.15">
      <c r="A11" s="310">
        <v>8</v>
      </c>
      <c r="B11" s="290"/>
      <c r="C11" s="293"/>
      <c r="D11" s="292"/>
      <c r="E11" s="293"/>
      <c r="G11" s="156"/>
      <c r="H11" s="404"/>
      <c r="I11" s="404"/>
      <c r="J11" s="404"/>
      <c r="K11" s="404"/>
    </row>
    <row r="12" spans="1:11" ht="15" customHeight="1" x14ac:dyDescent="0.15">
      <c r="A12" s="310">
        <v>9</v>
      </c>
      <c r="B12" s="290"/>
      <c r="C12" s="293"/>
      <c r="D12" s="292"/>
      <c r="E12" s="293"/>
      <c r="G12" s="155"/>
      <c r="H12" s="404"/>
      <c r="I12" s="404"/>
      <c r="J12" s="404"/>
      <c r="K12" s="404"/>
    </row>
    <row r="13" spans="1:11" ht="15" customHeight="1" x14ac:dyDescent="0.15">
      <c r="A13" s="310">
        <v>10</v>
      </c>
      <c r="B13" s="290"/>
      <c r="C13" s="293"/>
      <c r="D13" s="292"/>
      <c r="E13" s="293"/>
      <c r="G13" s="155"/>
      <c r="H13" s="404"/>
      <c r="I13" s="404"/>
      <c r="J13" s="404"/>
      <c r="K13" s="404"/>
    </row>
    <row r="14" spans="1:11" ht="15" customHeight="1" x14ac:dyDescent="0.15">
      <c r="A14" s="310">
        <v>11</v>
      </c>
      <c r="B14" s="290"/>
      <c r="C14" s="291"/>
      <c r="D14" s="292"/>
      <c r="E14" s="291"/>
      <c r="G14" s="157"/>
      <c r="H14" s="285"/>
      <c r="I14" s="285"/>
      <c r="J14" s="285"/>
      <c r="K14" s="285"/>
    </row>
    <row r="15" spans="1:11" ht="15" customHeight="1" x14ac:dyDescent="0.15">
      <c r="A15" s="310">
        <v>12</v>
      </c>
      <c r="B15" s="290"/>
      <c r="C15" s="293"/>
      <c r="D15" s="292"/>
      <c r="E15" s="293"/>
      <c r="G15" s="157" t="s">
        <v>1139</v>
      </c>
      <c r="H15" s="403" t="s">
        <v>735</v>
      </c>
      <c r="I15" s="403"/>
      <c r="J15" s="403"/>
      <c r="K15" s="403"/>
    </row>
    <row r="16" spans="1:11" ht="15" customHeight="1" x14ac:dyDescent="0.15">
      <c r="A16" s="310">
        <v>13</v>
      </c>
      <c r="B16" s="290"/>
      <c r="C16" s="293"/>
      <c r="D16" s="292"/>
      <c r="E16" s="293"/>
      <c r="G16" s="155"/>
      <c r="H16" s="403"/>
      <c r="I16" s="403"/>
      <c r="J16" s="403"/>
      <c r="K16" s="403"/>
    </row>
    <row r="17" spans="1:11" ht="15" customHeight="1" x14ac:dyDescent="0.15">
      <c r="A17" s="310">
        <v>14</v>
      </c>
      <c r="B17" s="290"/>
      <c r="C17" s="293"/>
      <c r="D17" s="292"/>
      <c r="E17" s="293"/>
      <c r="G17" s="157"/>
      <c r="H17" s="280"/>
      <c r="I17" s="285"/>
      <c r="J17" s="285"/>
      <c r="K17" s="285"/>
    </row>
    <row r="18" spans="1:11" ht="15" customHeight="1" x14ac:dyDescent="0.15">
      <c r="A18" s="310">
        <v>15</v>
      </c>
      <c r="B18" s="290"/>
      <c r="C18" s="293"/>
      <c r="D18" s="292"/>
      <c r="E18" s="293"/>
      <c r="G18" s="156" t="s">
        <v>1140</v>
      </c>
      <c r="H18" s="403" t="s">
        <v>1755</v>
      </c>
      <c r="I18" s="403"/>
      <c r="J18" s="403"/>
      <c r="K18" s="403"/>
    </row>
    <row r="19" spans="1:11" ht="15" customHeight="1" x14ac:dyDescent="0.15">
      <c r="A19" s="310">
        <v>16</v>
      </c>
      <c r="B19" s="290"/>
      <c r="C19" s="293"/>
      <c r="D19" s="292"/>
      <c r="E19" s="293"/>
      <c r="G19" s="155"/>
      <c r="H19" s="403"/>
      <c r="I19" s="403"/>
      <c r="J19" s="403"/>
      <c r="K19" s="403"/>
    </row>
    <row r="20" spans="1:11" ht="15" customHeight="1" x14ac:dyDescent="0.15">
      <c r="A20" s="310">
        <v>17</v>
      </c>
      <c r="B20" s="290"/>
      <c r="C20" s="293"/>
      <c r="D20" s="292"/>
      <c r="E20" s="293"/>
      <c r="G20" s="155"/>
      <c r="H20" s="403"/>
      <c r="I20" s="403"/>
      <c r="J20" s="403"/>
      <c r="K20" s="403"/>
    </row>
    <row r="21" spans="1:11" ht="15" customHeight="1" x14ac:dyDescent="0.15">
      <c r="A21" s="310">
        <v>18</v>
      </c>
      <c r="B21" s="290"/>
      <c r="C21" s="293"/>
      <c r="D21" s="292"/>
      <c r="E21" s="293"/>
      <c r="G21" s="155"/>
      <c r="H21" s="403"/>
      <c r="I21" s="403"/>
      <c r="J21" s="403"/>
      <c r="K21" s="403"/>
    </row>
    <row r="22" spans="1:11" ht="15" customHeight="1" x14ac:dyDescent="0.15">
      <c r="A22" s="310">
        <v>19</v>
      </c>
      <c r="B22" s="290"/>
      <c r="C22" s="293"/>
      <c r="D22" s="292"/>
      <c r="E22" s="293"/>
      <c r="G22" s="262"/>
      <c r="H22" s="280"/>
      <c r="I22" s="280"/>
      <c r="J22" s="280"/>
      <c r="K22" s="280"/>
    </row>
    <row r="23" spans="1:11" ht="15" customHeight="1" x14ac:dyDescent="0.15">
      <c r="A23" s="310">
        <v>20</v>
      </c>
      <c r="B23" s="290"/>
      <c r="C23" s="293"/>
      <c r="D23" s="292"/>
      <c r="E23" s="293"/>
      <c r="F23" s="45">
        <v>2</v>
      </c>
      <c r="G23" s="406" t="s">
        <v>1739</v>
      </c>
      <c r="H23" s="406"/>
      <c r="I23" s="406"/>
      <c r="J23" s="406"/>
      <c r="K23" s="406"/>
    </row>
    <row r="24" spans="1:11" ht="15" customHeight="1" x14ac:dyDescent="0.15">
      <c r="A24" s="310">
        <v>21</v>
      </c>
      <c r="B24" s="290"/>
      <c r="C24" s="293"/>
      <c r="D24" s="292"/>
      <c r="E24" s="293"/>
      <c r="G24" s="406"/>
      <c r="H24" s="406"/>
      <c r="I24" s="406"/>
      <c r="J24" s="406"/>
      <c r="K24" s="406"/>
    </row>
    <row r="25" spans="1:11" ht="15" customHeight="1" x14ac:dyDescent="0.15">
      <c r="A25" s="310">
        <v>22</v>
      </c>
      <c r="B25" s="290"/>
      <c r="C25" s="293"/>
      <c r="D25" s="292"/>
      <c r="E25" s="293"/>
      <c r="G25" s="406"/>
      <c r="H25" s="406"/>
      <c r="I25" s="406"/>
      <c r="J25" s="406"/>
      <c r="K25" s="406"/>
    </row>
    <row r="26" spans="1:11" ht="15" customHeight="1" x14ac:dyDescent="0.15">
      <c r="A26" s="310">
        <v>23</v>
      </c>
      <c r="B26" s="290"/>
      <c r="C26" s="293"/>
      <c r="D26" s="292"/>
      <c r="E26" s="293"/>
    </row>
    <row r="27" spans="1:11" ht="15" customHeight="1" x14ac:dyDescent="0.15">
      <c r="A27" s="310">
        <v>24</v>
      </c>
      <c r="B27" s="290"/>
      <c r="C27" s="293"/>
      <c r="D27" s="292"/>
      <c r="E27" s="293"/>
      <c r="H27" s="306"/>
      <c r="I27" s="20" t="s">
        <v>375</v>
      </c>
    </row>
    <row r="28" spans="1:11" ht="15" customHeight="1" x14ac:dyDescent="0.15">
      <c r="A28" s="310">
        <v>25</v>
      </c>
      <c r="B28" s="290"/>
      <c r="C28" s="293"/>
      <c r="D28" s="292"/>
      <c r="E28" s="293"/>
      <c r="F28" s="45"/>
      <c r="G28" s="37"/>
      <c r="H28" s="37"/>
      <c r="I28" s="37"/>
      <c r="J28" s="37"/>
      <c r="K28" s="37"/>
    </row>
    <row r="29" spans="1:11" ht="15" customHeight="1" x14ac:dyDescent="0.15">
      <c r="A29" s="310">
        <v>26</v>
      </c>
      <c r="B29" s="290"/>
      <c r="C29" s="293"/>
      <c r="D29" s="292"/>
      <c r="E29" s="293"/>
      <c r="F29" s="20"/>
      <c r="G29" s="37"/>
      <c r="H29" s="37"/>
      <c r="I29" s="37"/>
      <c r="J29" s="37"/>
      <c r="K29" s="37"/>
    </row>
    <row r="30" spans="1:11" ht="15" customHeight="1" x14ac:dyDescent="0.15">
      <c r="A30" s="310">
        <v>27</v>
      </c>
      <c r="B30" s="290"/>
      <c r="C30" s="293"/>
      <c r="D30" s="292"/>
      <c r="E30" s="293"/>
      <c r="F30" s="147" t="s">
        <v>390</v>
      </c>
      <c r="G30" s="148" t="s">
        <v>878</v>
      </c>
      <c r="H30" s="37"/>
      <c r="I30" s="37"/>
      <c r="J30" s="37"/>
      <c r="K30" s="37"/>
    </row>
    <row r="31" spans="1:11" ht="15" customHeight="1" x14ac:dyDescent="0.15">
      <c r="A31" s="310">
        <v>28</v>
      </c>
      <c r="B31" s="290"/>
      <c r="C31" s="293"/>
      <c r="D31" s="292"/>
      <c r="E31" s="293"/>
      <c r="F31" s="150"/>
      <c r="G31" s="148" t="s">
        <v>1455</v>
      </c>
    </row>
    <row r="32" spans="1:11" ht="15" customHeight="1" x14ac:dyDescent="0.15">
      <c r="A32" s="310">
        <v>29</v>
      </c>
      <c r="B32" s="290"/>
      <c r="C32" s="293"/>
      <c r="D32" s="292"/>
      <c r="E32" s="293"/>
      <c r="F32" s="150"/>
      <c r="G32" s="151" t="s">
        <v>937</v>
      </c>
      <c r="H32"/>
      <c r="I32" s="20"/>
    </row>
    <row r="33" spans="1:11" ht="15" customHeight="1" x14ac:dyDescent="0.15">
      <c r="A33" s="310">
        <v>30</v>
      </c>
      <c r="B33" s="290"/>
      <c r="C33" s="293"/>
      <c r="D33" s="292"/>
      <c r="E33" s="293"/>
      <c r="F33" s="150"/>
      <c r="G33" s="148" t="s">
        <v>1035</v>
      </c>
    </row>
    <row r="34" spans="1:11" ht="15" customHeight="1" x14ac:dyDescent="0.15">
      <c r="A34" s="310">
        <v>31</v>
      </c>
      <c r="B34" s="290"/>
      <c r="C34" s="293"/>
      <c r="D34" s="292"/>
      <c r="E34" s="293"/>
      <c r="F34" s="150"/>
      <c r="G34" s="148" t="s">
        <v>1036</v>
      </c>
      <c r="H34" s="149"/>
      <c r="I34" s="149"/>
      <c r="J34" s="149"/>
      <c r="K34" s="149"/>
    </row>
    <row r="35" spans="1:11" ht="15" customHeight="1" x14ac:dyDescent="0.15">
      <c r="A35" s="310">
        <v>32</v>
      </c>
      <c r="B35" s="290"/>
      <c r="C35" s="293"/>
      <c r="D35" s="292"/>
      <c r="E35" s="293"/>
      <c r="F35" s="150"/>
      <c r="G35" s="148" t="s">
        <v>1117</v>
      </c>
      <c r="H35" s="149"/>
      <c r="I35" s="149"/>
      <c r="J35" s="149"/>
      <c r="K35" s="149"/>
    </row>
    <row r="36" spans="1:11" ht="15" customHeight="1" x14ac:dyDescent="0.15">
      <c r="A36" s="310">
        <v>33</v>
      </c>
      <c r="B36" s="290"/>
      <c r="C36" s="293"/>
      <c r="D36" s="292"/>
      <c r="E36" s="293"/>
      <c r="F36" s="150"/>
      <c r="G36" s="148" t="s">
        <v>1118</v>
      </c>
      <c r="H36" s="149"/>
      <c r="I36" s="149"/>
      <c r="J36" s="148"/>
      <c r="K36" s="149"/>
    </row>
    <row r="37" spans="1:11" ht="15" customHeight="1" x14ac:dyDescent="0.15">
      <c r="A37" s="310">
        <v>34</v>
      </c>
      <c r="B37" s="290"/>
      <c r="C37" s="293"/>
      <c r="D37" s="292"/>
      <c r="E37" s="293"/>
      <c r="F37" s="150"/>
      <c r="G37" s="405" t="s">
        <v>1454</v>
      </c>
      <c r="H37" s="405"/>
      <c r="I37" s="405"/>
      <c r="J37" s="405"/>
      <c r="K37" s="405"/>
    </row>
    <row r="38" spans="1:11" ht="15" customHeight="1" x14ac:dyDescent="0.15">
      <c r="A38" s="310">
        <v>35</v>
      </c>
      <c r="B38" s="290"/>
      <c r="C38" s="293"/>
      <c r="D38" s="292"/>
      <c r="E38" s="293"/>
      <c r="F38" s="150"/>
      <c r="G38" s="405"/>
      <c r="H38" s="405"/>
      <c r="I38" s="405"/>
      <c r="J38" s="405"/>
      <c r="K38" s="405"/>
    </row>
    <row r="39" spans="1:11" ht="15" customHeight="1" x14ac:dyDescent="0.15">
      <c r="A39" s="310">
        <v>36</v>
      </c>
      <c r="B39" s="290"/>
      <c r="C39" s="293"/>
      <c r="D39" s="292"/>
      <c r="E39" s="293"/>
      <c r="F39" s="150"/>
      <c r="G39" s="405" t="s">
        <v>80</v>
      </c>
      <c r="H39" s="405"/>
      <c r="I39" s="405"/>
      <c r="J39" s="405"/>
      <c r="K39" s="405"/>
    </row>
    <row r="40" spans="1:11" ht="15" customHeight="1" x14ac:dyDescent="0.15">
      <c r="A40" s="310">
        <v>37</v>
      </c>
      <c r="B40" s="290"/>
      <c r="C40" s="293"/>
      <c r="D40" s="292"/>
      <c r="E40" s="293"/>
      <c r="F40" s="150"/>
      <c r="G40" s="405"/>
      <c r="H40" s="405"/>
      <c r="I40" s="405"/>
      <c r="J40" s="405"/>
      <c r="K40" s="405"/>
    </row>
    <row r="41" spans="1:11" ht="15" customHeight="1" x14ac:dyDescent="0.15">
      <c r="A41" s="310">
        <v>38</v>
      </c>
      <c r="B41" s="290"/>
      <c r="C41" s="293"/>
      <c r="D41" s="292"/>
      <c r="E41" s="293"/>
      <c r="F41" s="152"/>
    </row>
    <row r="42" spans="1:11" ht="15" customHeight="1" x14ac:dyDescent="0.15">
      <c r="A42" s="310">
        <v>39</v>
      </c>
      <c r="B42" s="290"/>
      <c r="C42" s="293"/>
      <c r="D42" s="292"/>
      <c r="E42" s="293"/>
      <c r="F42" s="152"/>
    </row>
    <row r="43" spans="1:11" ht="15" customHeight="1" x14ac:dyDescent="0.15">
      <c r="A43" s="310">
        <v>40</v>
      </c>
      <c r="B43" s="290"/>
      <c r="C43" s="293"/>
      <c r="D43" s="292"/>
      <c r="E43" s="293"/>
      <c r="F43" s="45" t="s">
        <v>390</v>
      </c>
      <c r="G43" s="44" t="s">
        <v>394</v>
      </c>
    </row>
    <row r="44" spans="1:11" ht="15" customHeight="1" x14ac:dyDescent="0.15">
      <c r="A44" s="310">
        <v>41</v>
      </c>
      <c r="B44" s="290"/>
      <c r="C44" s="293"/>
      <c r="D44" s="292"/>
      <c r="E44" s="293"/>
      <c r="F44" s="152"/>
    </row>
    <row r="45" spans="1:11" ht="15" customHeight="1" x14ac:dyDescent="0.15">
      <c r="A45" s="310">
        <v>42</v>
      </c>
      <c r="B45" s="290"/>
      <c r="C45" s="293"/>
      <c r="D45" s="292"/>
      <c r="E45" s="293"/>
    </row>
    <row r="46" spans="1:11" ht="15" customHeight="1" x14ac:dyDescent="0.15">
      <c r="A46" s="310">
        <v>43</v>
      </c>
      <c r="B46" s="290"/>
      <c r="C46" s="293"/>
      <c r="D46" s="292"/>
      <c r="E46" s="293"/>
    </row>
    <row r="47" spans="1:11" ht="15" customHeight="1" x14ac:dyDescent="0.15">
      <c r="A47" s="310">
        <v>44</v>
      </c>
      <c r="B47" s="290"/>
      <c r="C47" s="293"/>
      <c r="D47" s="292"/>
      <c r="E47" s="293"/>
    </row>
    <row r="48" spans="1:11" ht="15" customHeight="1" x14ac:dyDescent="0.15">
      <c r="A48" s="310">
        <v>45</v>
      </c>
      <c r="B48" s="290"/>
      <c r="C48" s="293"/>
      <c r="D48" s="292"/>
      <c r="E48" s="293"/>
      <c r="F48" s="45"/>
      <c r="G48" s="44"/>
      <c r="H48" s="20"/>
    </row>
    <row r="49" spans="1:8" ht="15" customHeight="1" x14ac:dyDescent="0.15">
      <c r="A49" s="310">
        <v>46</v>
      </c>
      <c r="B49" s="290"/>
      <c r="C49" s="293"/>
      <c r="D49" s="292"/>
      <c r="E49" s="293"/>
      <c r="F49" s="21"/>
      <c r="G49" s="21"/>
      <c r="H49" s="21"/>
    </row>
    <row r="50" spans="1:8" ht="15" customHeight="1" x14ac:dyDescent="0.15">
      <c r="A50" s="310">
        <v>47</v>
      </c>
      <c r="B50" s="290"/>
      <c r="C50" s="293"/>
      <c r="D50" s="292"/>
      <c r="E50" s="293"/>
      <c r="F50" s="20"/>
      <c r="G50" s="20"/>
      <c r="H50" s="20"/>
    </row>
    <row r="51" spans="1:8" ht="15" customHeight="1" x14ac:dyDescent="0.15">
      <c r="A51" s="310">
        <v>48</v>
      </c>
      <c r="B51" s="290"/>
      <c r="C51" s="293"/>
      <c r="D51" s="292"/>
      <c r="E51" s="293"/>
      <c r="F51" s="20"/>
      <c r="G51" s="20"/>
      <c r="H51" s="20"/>
    </row>
    <row r="52" spans="1:8" ht="15" customHeight="1" x14ac:dyDescent="0.15">
      <c r="A52" s="310">
        <v>49</v>
      </c>
      <c r="B52" s="290"/>
      <c r="C52" s="293"/>
      <c r="D52" s="292"/>
      <c r="E52" s="293"/>
      <c r="F52" s="20"/>
      <c r="G52" s="20"/>
      <c r="H52" s="20"/>
    </row>
    <row r="53" spans="1:8" ht="15" customHeight="1" x14ac:dyDescent="0.15">
      <c r="A53" s="310">
        <v>50</v>
      </c>
      <c r="B53" s="290"/>
      <c r="C53" s="293"/>
      <c r="D53" s="292"/>
      <c r="E53" s="293"/>
      <c r="F53" s="20"/>
      <c r="G53" s="20"/>
      <c r="H53" s="20"/>
    </row>
    <row r="54" spans="1:8" ht="15" customHeight="1" x14ac:dyDescent="0.15">
      <c r="A54" s="310">
        <v>51</v>
      </c>
      <c r="B54" s="290"/>
      <c r="C54" s="293"/>
      <c r="D54" s="292"/>
      <c r="E54" s="293"/>
      <c r="F54" s="20"/>
      <c r="G54" s="20"/>
      <c r="H54" s="20"/>
    </row>
    <row r="55" spans="1:8" ht="15" customHeight="1" x14ac:dyDescent="0.15">
      <c r="A55" s="310">
        <v>52</v>
      </c>
      <c r="B55" s="290"/>
      <c r="C55" s="293"/>
      <c r="D55" s="292"/>
      <c r="E55" s="293"/>
      <c r="F55" s="21"/>
      <c r="G55" s="21"/>
      <c r="H55" s="21"/>
    </row>
    <row r="56" spans="1:8" ht="15" customHeight="1" x14ac:dyDescent="0.15">
      <c r="A56" s="310">
        <v>53</v>
      </c>
      <c r="B56" s="290"/>
      <c r="C56" s="293"/>
      <c r="D56" s="292"/>
      <c r="E56" s="293"/>
      <c r="F56" s="20"/>
      <c r="G56" s="20"/>
      <c r="H56" s="20"/>
    </row>
    <row r="57" spans="1:8" ht="15" customHeight="1" x14ac:dyDescent="0.15">
      <c r="A57" s="310">
        <v>54</v>
      </c>
      <c r="B57" s="290"/>
      <c r="C57" s="293"/>
      <c r="D57" s="292"/>
      <c r="E57" s="293"/>
      <c r="F57" s="20"/>
      <c r="G57" s="20"/>
      <c r="H57" s="20"/>
    </row>
    <row r="58" spans="1:8" ht="15" customHeight="1" x14ac:dyDescent="0.15">
      <c r="A58" s="310">
        <v>55</v>
      </c>
      <c r="B58" s="290"/>
      <c r="C58" s="293"/>
      <c r="D58" s="292"/>
      <c r="E58" s="293"/>
      <c r="F58" s="20"/>
      <c r="G58" s="20"/>
      <c r="H58" s="20"/>
    </row>
    <row r="59" spans="1:8" ht="15" customHeight="1" x14ac:dyDescent="0.15">
      <c r="A59" s="310">
        <v>56</v>
      </c>
      <c r="B59" s="290"/>
      <c r="C59" s="293"/>
      <c r="D59" s="292"/>
      <c r="E59" s="293"/>
      <c r="F59" s="20"/>
      <c r="G59" s="20"/>
      <c r="H59" s="20"/>
    </row>
    <row r="60" spans="1:8" ht="15" customHeight="1" x14ac:dyDescent="0.15">
      <c r="A60" s="310">
        <v>57</v>
      </c>
      <c r="B60" s="290"/>
      <c r="C60" s="293"/>
      <c r="D60" s="292"/>
      <c r="E60" s="293"/>
      <c r="F60" s="20"/>
      <c r="G60" s="20"/>
      <c r="H60" s="20"/>
    </row>
    <row r="61" spans="1:8" ht="15" customHeight="1" x14ac:dyDescent="0.15">
      <c r="A61" s="310">
        <v>58</v>
      </c>
      <c r="B61" s="290"/>
      <c r="C61" s="293"/>
      <c r="D61" s="292"/>
      <c r="E61" s="293"/>
      <c r="F61" s="20"/>
      <c r="G61" s="20"/>
      <c r="H61" s="20"/>
    </row>
    <row r="62" spans="1:8" ht="15" customHeight="1" x14ac:dyDescent="0.15">
      <c r="A62" s="310">
        <v>59</v>
      </c>
      <c r="B62" s="290"/>
      <c r="C62" s="293"/>
      <c r="D62" s="292"/>
      <c r="E62" s="293"/>
      <c r="G62" s="20"/>
      <c r="H62" s="20"/>
    </row>
    <row r="63" spans="1:8" ht="15" customHeight="1" x14ac:dyDescent="0.15">
      <c r="A63" s="310">
        <v>60</v>
      </c>
      <c r="B63" s="290"/>
      <c r="C63" s="293"/>
      <c r="D63" s="292"/>
      <c r="E63" s="293"/>
      <c r="G63" s="20"/>
      <c r="H63" s="20"/>
    </row>
    <row r="64" spans="1:8" x14ac:dyDescent="0.15">
      <c r="A64" s="310">
        <v>61</v>
      </c>
      <c r="B64" s="290"/>
      <c r="C64" s="293"/>
      <c r="D64" s="292"/>
      <c r="E64" s="293"/>
      <c r="G64" s="20"/>
      <c r="H64" s="20"/>
    </row>
    <row r="65" spans="1:8" x14ac:dyDescent="0.15">
      <c r="A65" s="310">
        <v>62</v>
      </c>
      <c r="B65" s="290"/>
      <c r="C65" s="293"/>
      <c r="D65" s="292"/>
      <c r="E65" s="293"/>
      <c r="G65" s="20"/>
      <c r="H65" s="20"/>
    </row>
    <row r="66" spans="1:8" x14ac:dyDescent="0.15">
      <c r="A66" s="310">
        <v>63</v>
      </c>
      <c r="B66" s="290"/>
      <c r="C66" s="293"/>
      <c r="D66" s="292"/>
      <c r="E66" s="293"/>
      <c r="G66" s="20"/>
      <c r="H66" s="20"/>
    </row>
    <row r="67" spans="1:8" x14ac:dyDescent="0.15">
      <c r="A67" s="310">
        <v>64</v>
      </c>
      <c r="B67" s="290"/>
      <c r="C67" s="293"/>
      <c r="D67" s="292"/>
      <c r="E67" s="293"/>
      <c r="G67" s="20"/>
      <c r="H67" s="20"/>
    </row>
    <row r="68" spans="1:8" x14ac:dyDescent="0.15">
      <c r="A68" s="310">
        <v>65</v>
      </c>
      <c r="B68" s="290"/>
      <c r="C68" s="293"/>
      <c r="D68" s="292"/>
      <c r="E68" s="293"/>
    </row>
    <row r="69" spans="1:8" x14ac:dyDescent="0.15">
      <c r="A69" s="310">
        <v>66</v>
      </c>
      <c r="B69" s="290"/>
      <c r="C69" s="293"/>
      <c r="D69" s="292"/>
      <c r="E69" s="293"/>
    </row>
    <row r="70" spans="1:8" x14ac:dyDescent="0.15">
      <c r="A70" s="310">
        <v>67</v>
      </c>
      <c r="B70" s="290"/>
      <c r="C70" s="293"/>
      <c r="D70" s="292"/>
      <c r="E70" s="293"/>
    </row>
    <row r="71" spans="1:8" x14ac:dyDescent="0.15">
      <c r="A71" s="310">
        <v>68</v>
      </c>
      <c r="B71" s="290"/>
      <c r="C71" s="293"/>
      <c r="D71" s="292"/>
      <c r="E71" s="293"/>
    </row>
    <row r="72" spans="1:8" x14ac:dyDescent="0.15">
      <c r="A72" s="310">
        <v>69</v>
      </c>
      <c r="B72" s="290"/>
      <c r="C72" s="293"/>
      <c r="D72" s="292"/>
      <c r="E72" s="293"/>
    </row>
    <row r="73" spans="1:8" x14ac:dyDescent="0.15">
      <c r="A73" s="310">
        <v>70</v>
      </c>
      <c r="B73" s="290"/>
      <c r="C73" s="293"/>
      <c r="D73" s="292"/>
      <c r="E73" s="293"/>
    </row>
    <row r="74" spans="1:8" x14ac:dyDescent="0.15">
      <c r="A74" s="310">
        <v>71</v>
      </c>
      <c r="B74" s="290"/>
      <c r="C74" s="293"/>
      <c r="D74" s="292"/>
      <c r="E74" s="293"/>
    </row>
    <row r="75" spans="1:8" x14ac:dyDescent="0.15">
      <c r="A75" s="310">
        <v>72</v>
      </c>
      <c r="B75" s="290"/>
      <c r="C75" s="293"/>
      <c r="D75" s="292"/>
      <c r="E75" s="293"/>
    </row>
    <row r="76" spans="1:8" x14ac:dyDescent="0.15">
      <c r="A76" s="310">
        <v>73</v>
      </c>
      <c r="B76" s="290"/>
      <c r="C76" s="293"/>
      <c r="D76" s="292"/>
      <c r="E76" s="293"/>
    </row>
    <row r="77" spans="1:8" x14ac:dyDescent="0.15">
      <c r="A77" s="310">
        <v>74</v>
      </c>
      <c r="B77" s="290"/>
      <c r="C77" s="293"/>
      <c r="D77" s="292"/>
      <c r="E77" s="293"/>
    </row>
    <row r="78" spans="1:8" x14ac:dyDescent="0.15">
      <c r="A78" s="310">
        <v>75</v>
      </c>
      <c r="B78" s="290"/>
      <c r="C78" s="293"/>
      <c r="D78" s="292"/>
      <c r="E78" s="293"/>
    </row>
    <row r="79" spans="1:8" x14ac:dyDescent="0.15">
      <c r="A79" s="310">
        <v>76</v>
      </c>
      <c r="B79" s="290"/>
      <c r="C79" s="293"/>
      <c r="D79" s="292"/>
      <c r="E79" s="293"/>
    </row>
    <row r="80" spans="1:8" x14ac:dyDescent="0.15">
      <c r="A80" s="310">
        <v>77</v>
      </c>
      <c r="B80" s="290"/>
      <c r="C80" s="293"/>
      <c r="D80" s="292"/>
      <c r="E80" s="293"/>
    </row>
    <row r="81" spans="1:5" x14ac:dyDescent="0.15">
      <c r="A81" s="310">
        <v>78</v>
      </c>
      <c r="B81" s="290"/>
      <c r="C81" s="293"/>
      <c r="D81" s="292"/>
      <c r="E81" s="293"/>
    </row>
    <row r="82" spans="1:5" x14ac:dyDescent="0.15">
      <c r="A82" s="310">
        <v>79</v>
      </c>
      <c r="B82" s="290"/>
      <c r="C82" s="293"/>
      <c r="D82" s="292"/>
      <c r="E82" s="293"/>
    </row>
    <row r="83" spans="1:5" x14ac:dyDescent="0.15">
      <c r="A83" s="310">
        <v>80</v>
      </c>
      <c r="B83" s="290"/>
      <c r="C83" s="293"/>
      <c r="D83" s="292"/>
      <c r="E83" s="293"/>
    </row>
    <row r="84" spans="1:5" x14ac:dyDescent="0.15">
      <c r="A84" s="310">
        <v>81</v>
      </c>
      <c r="B84" s="290"/>
      <c r="C84" s="293"/>
      <c r="D84" s="292"/>
      <c r="E84" s="293"/>
    </row>
    <row r="85" spans="1:5" x14ac:dyDescent="0.15">
      <c r="A85" s="310">
        <v>82</v>
      </c>
      <c r="B85" s="290"/>
      <c r="C85" s="293"/>
      <c r="D85" s="292"/>
      <c r="E85" s="293"/>
    </row>
    <row r="86" spans="1:5" x14ac:dyDescent="0.15">
      <c r="A86" s="310">
        <v>83</v>
      </c>
      <c r="B86" s="290"/>
      <c r="C86" s="293"/>
      <c r="D86" s="292"/>
      <c r="E86" s="293"/>
    </row>
    <row r="87" spans="1:5" x14ac:dyDescent="0.15">
      <c r="A87" s="310">
        <v>84</v>
      </c>
      <c r="B87" s="290"/>
      <c r="C87" s="293"/>
      <c r="D87" s="292"/>
      <c r="E87" s="293"/>
    </row>
    <row r="88" spans="1:5" x14ac:dyDescent="0.15">
      <c r="A88" s="310">
        <v>85</v>
      </c>
      <c r="B88" s="290"/>
      <c r="C88" s="293"/>
      <c r="D88" s="292"/>
      <c r="E88" s="293"/>
    </row>
    <row r="89" spans="1:5" x14ac:dyDescent="0.15">
      <c r="A89" s="310">
        <v>86</v>
      </c>
      <c r="B89" s="290"/>
      <c r="C89" s="293"/>
      <c r="D89" s="292"/>
      <c r="E89" s="293"/>
    </row>
    <row r="90" spans="1:5" x14ac:dyDescent="0.15">
      <c r="A90" s="310">
        <v>87</v>
      </c>
      <c r="B90" s="290"/>
      <c r="C90" s="293"/>
      <c r="D90" s="292"/>
      <c r="E90" s="293"/>
    </row>
    <row r="91" spans="1:5" x14ac:dyDescent="0.15">
      <c r="A91" s="310">
        <v>88</v>
      </c>
      <c r="B91" s="290"/>
      <c r="C91" s="293"/>
      <c r="D91" s="292"/>
      <c r="E91" s="293"/>
    </row>
    <row r="92" spans="1:5" x14ac:dyDescent="0.15">
      <c r="A92" s="310">
        <v>89</v>
      </c>
      <c r="B92" s="290"/>
      <c r="C92" s="293"/>
      <c r="D92" s="292"/>
      <c r="E92" s="293"/>
    </row>
    <row r="93" spans="1:5" x14ac:dyDescent="0.15">
      <c r="A93" s="310">
        <v>90</v>
      </c>
      <c r="B93" s="290"/>
      <c r="C93" s="293"/>
      <c r="D93" s="292"/>
      <c r="E93" s="293"/>
    </row>
    <row r="94" spans="1:5" x14ac:dyDescent="0.15">
      <c r="A94" s="310">
        <v>91</v>
      </c>
      <c r="B94" s="290"/>
      <c r="C94" s="293"/>
      <c r="D94" s="292"/>
      <c r="E94" s="293"/>
    </row>
    <row r="95" spans="1:5" x14ac:dyDescent="0.15">
      <c r="A95" s="310">
        <v>92</v>
      </c>
      <c r="B95" s="290"/>
      <c r="C95" s="293"/>
      <c r="D95" s="292"/>
      <c r="E95" s="293"/>
    </row>
    <row r="96" spans="1:5" x14ac:dyDescent="0.15">
      <c r="A96" s="310">
        <v>93</v>
      </c>
      <c r="B96" s="290"/>
      <c r="C96" s="293"/>
      <c r="D96" s="292"/>
      <c r="E96" s="293"/>
    </row>
    <row r="97" spans="1:6" x14ac:dyDescent="0.15">
      <c r="A97" s="310">
        <v>94</v>
      </c>
      <c r="B97" s="290"/>
      <c r="C97" s="293"/>
      <c r="D97" s="292"/>
      <c r="E97" s="293"/>
    </row>
    <row r="98" spans="1:6" x14ac:dyDescent="0.15">
      <c r="A98" s="310">
        <v>95</v>
      </c>
      <c r="B98" s="290"/>
      <c r="C98" s="293"/>
      <c r="D98" s="292"/>
      <c r="E98" s="293"/>
    </row>
    <row r="99" spans="1:6" x14ac:dyDescent="0.15">
      <c r="A99" s="310">
        <v>96</v>
      </c>
      <c r="B99" s="290"/>
      <c r="C99" s="293"/>
      <c r="D99" s="292"/>
      <c r="E99" s="293"/>
    </row>
    <row r="100" spans="1:6" x14ac:dyDescent="0.15">
      <c r="A100" s="310">
        <v>97</v>
      </c>
      <c r="B100" s="290"/>
      <c r="C100" s="293"/>
      <c r="D100" s="292"/>
      <c r="E100" s="293"/>
    </row>
    <row r="101" spans="1:6" x14ac:dyDescent="0.15">
      <c r="A101" s="310">
        <v>98</v>
      </c>
      <c r="B101" s="290"/>
      <c r="C101" s="293"/>
      <c r="D101" s="292"/>
      <c r="E101" s="293"/>
    </row>
    <row r="102" spans="1:6" x14ac:dyDescent="0.15">
      <c r="A102" s="310">
        <v>99</v>
      </c>
      <c r="B102" s="290"/>
      <c r="C102" s="293"/>
      <c r="D102" s="292"/>
      <c r="E102" s="293"/>
    </row>
    <row r="103" spans="1:6" x14ac:dyDescent="0.15">
      <c r="A103" s="310">
        <v>100</v>
      </c>
      <c r="B103" s="290"/>
      <c r="C103" s="293"/>
      <c r="D103" s="292"/>
      <c r="E103" s="293"/>
    </row>
    <row r="104" spans="1:6" x14ac:dyDescent="0.15">
      <c r="A104" s="310">
        <v>101</v>
      </c>
      <c r="B104" s="290"/>
      <c r="C104" s="293"/>
      <c r="D104" s="292"/>
      <c r="E104" s="293"/>
    </row>
    <row r="105" spans="1:6" x14ac:dyDescent="0.15">
      <c r="A105" s="310">
        <v>102</v>
      </c>
      <c r="B105" s="290"/>
      <c r="C105" s="293"/>
      <c r="D105" s="292"/>
      <c r="E105" s="293"/>
    </row>
    <row r="106" spans="1:6" x14ac:dyDescent="0.15">
      <c r="A106" s="310">
        <v>103</v>
      </c>
      <c r="B106" s="290"/>
      <c r="C106" s="293"/>
      <c r="D106" s="292"/>
      <c r="E106" s="293"/>
    </row>
    <row r="107" spans="1:6" x14ac:dyDescent="0.15">
      <c r="A107" s="310">
        <v>104</v>
      </c>
      <c r="B107" s="290"/>
      <c r="C107" s="293"/>
      <c r="D107" s="292"/>
      <c r="E107" s="293"/>
    </row>
    <row r="108" spans="1:6" x14ac:dyDescent="0.15">
      <c r="A108" s="310">
        <v>105</v>
      </c>
      <c r="B108" s="290"/>
      <c r="C108" s="293"/>
      <c r="D108" s="292"/>
      <c r="E108" s="293"/>
    </row>
    <row r="109" spans="1:6" x14ac:dyDescent="0.15">
      <c r="A109" s="310">
        <v>106</v>
      </c>
      <c r="B109" s="290"/>
      <c r="C109" s="293"/>
      <c r="D109" s="292"/>
      <c r="E109" s="293"/>
    </row>
    <row r="110" spans="1:6" x14ac:dyDescent="0.15">
      <c r="A110" s="310">
        <v>107</v>
      </c>
      <c r="B110" s="290"/>
      <c r="C110" s="293"/>
      <c r="D110" s="292"/>
      <c r="E110" s="293"/>
      <c r="F110" s="22"/>
    </row>
    <row r="111" spans="1:6" x14ac:dyDescent="0.15">
      <c r="A111" s="310">
        <v>108</v>
      </c>
      <c r="B111" s="290"/>
      <c r="C111" s="293"/>
      <c r="D111" s="292"/>
      <c r="E111" s="293"/>
      <c r="F111" s="22"/>
    </row>
    <row r="112" spans="1:6" x14ac:dyDescent="0.15">
      <c r="A112" s="310">
        <v>109</v>
      </c>
      <c r="B112" s="290"/>
      <c r="C112" s="293"/>
      <c r="D112" s="292"/>
      <c r="E112" s="293"/>
      <c r="F112" s="22"/>
    </row>
    <row r="113" spans="1:6" x14ac:dyDescent="0.15">
      <c r="A113" s="310">
        <v>110</v>
      </c>
      <c r="B113" s="290"/>
      <c r="C113" s="293"/>
      <c r="D113" s="292"/>
      <c r="E113" s="293"/>
      <c r="F113" s="22"/>
    </row>
    <row r="114" spans="1:6" x14ac:dyDescent="0.15">
      <c r="A114" s="310">
        <v>111</v>
      </c>
      <c r="B114" s="290"/>
      <c r="C114" s="293"/>
      <c r="D114" s="292"/>
      <c r="E114" s="293"/>
      <c r="F114" s="22"/>
    </row>
    <row r="115" spans="1:6" x14ac:dyDescent="0.15">
      <c r="A115" s="310">
        <v>112</v>
      </c>
      <c r="B115" s="290"/>
      <c r="C115" s="293"/>
      <c r="D115" s="292"/>
      <c r="E115" s="293"/>
      <c r="F115" s="22"/>
    </row>
    <row r="116" spans="1:6" x14ac:dyDescent="0.15">
      <c r="A116" s="310">
        <v>113</v>
      </c>
      <c r="B116" s="290"/>
      <c r="C116" s="293"/>
      <c r="D116" s="292"/>
      <c r="E116" s="293"/>
      <c r="F116" s="22"/>
    </row>
    <row r="117" spans="1:6" x14ac:dyDescent="0.15">
      <c r="A117" s="310">
        <v>114</v>
      </c>
      <c r="B117" s="290"/>
      <c r="C117" s="293"/>
      <c r="D117" s="292"/>
      <c r="E117" s="293"/>
      <c r="F117" s="22"/>
    </row>
    <row r="118" spans="1:6" x14ac:dyDescent="0.15">
      <c r="A118" s="310">
        <v>115</v>
      </c>
      <c r="B118" s="290"/>
      <c r="C118" s="293"/>
      <c r="D118" s="292"/>
      <c r="E118" s="293"/>
      <c r="F118" s="22"/>
    </row>
    <row r="119" spans="1:6" x14ac:dyDescent="0.15">
      <c r="A119" s="310">
        <v>116</v>
      </c>
      <c r="B119" s="290"/>
      <c r="C119" s="293"/>
      <c r="D119" s="292"/>
      <c r="E119" s="293"/>
      <c r="F119" s="22"/>
    </row>
    <row r="120" spans="1:6" x14ac:dyDescent="0.15">
      <c r="A120" s="310">
        <v>117</v>
      </c>
      <c r="B120" s="290"/>
      <c r="C120" s="293"/>
      <c r="D120" s="292"/>
      <c r="E120" s="293"/>
      <c r="F120" s="22"/>
    </row>
    <row r="121" spans="1:6" x14ac:dyDescent="0.15">
      <c r="A121" s="310">
        <v>118</v>
      </c>
      <c r="B121" s="290"/>
      <c r="C121" s="293"/>
      <c r="D121" s="292"/>
      <c r="E121" s="293"/>
      <c r="F121" s="22"/>
    </row>
    <row r="122" spans="1:6" x14ac:dyDescent="0.15">
      <c r="A122" s="310">
        <v>119</v>
      </c>
      <c r="B122" s="290"/>
      <c r="C122" s="293"/>
      <c r="D122" s="292"/>
      <c r="E122" s="293"/>
      <c r="F122" s="22"/>
    </row>
    <row r="123" spans="1:6" x14ac:dyDescent="0.15">
      <c r="A123" s="310">
        <v>120</v>
      </c>
      <c r="B123" s="290"/>
      <c r="C123" s="293"/>
      <c r="D123" s="292"/>
      <c r="E123" s="293"/>
      <c r="F123" s="22"/>
    </row>
    <row r="124" spans="1:6" x14ac:dyDescent="0.15">
      <c r="A124" s="310">
        <v>121</v>
      </c>
      <c r="B124" s="290"/>
      <c r="C124" s="293"/>
      <c r="D124" s="292"/>
      <c r="E124" s="293"/>
      <c r="F124" s="22"/>
    </row>
    <row r="125" spans="1:6" x14ac:dyDescent="0.15">
      <c r="A125" s="310">
        <v>122</v>
      </c>
      <c r="B125" s="290"/>
      <c r="C125" s="293"/>
      <c r="D125" s="292"/>
      <c r="E125" s="293"/>
      <c r="F125" s="22"/>
    </row>
    <row r="126" spans="1:6" x14ac:dyDescent="0.15">
      <c r="A126" s="310">
        <v>123</v>
      </c>
      <c r="B126" s="290"/>
      <c r="C126" s="293"/>
      <c r="D126" s="292"/>
      <c r="E126" s="293"/>
      <c r="F126" s="22"/>
    </row>
    <row r="127" spans="1:6" x14ac:dyDescent="0.15">
      <c r="A127" s="310">
        <v>124</v>
      </c>
      <c r="B127" s="290"/>
      <c r="C127" s="293"/>
      <c r="D127" s="292"/>
      <c r="E127" s="293"/>
      <c r="F127" s="22"/>
    </row>
    <row r="128" spans="1:6" x14ac:dyDescent="0.15">
      <c r="A128" s="310">
        <v>125</v>
      </c>
      <c r="B128" s="290"/>
      <c r="C128" s="293"/>
      <c r="D128" s="292"/>
      <c r="E128" s="293"/>
      <c r="F128" s="22"/>
    </row>
    <row r="129" spans="1:6" x14ac:dyDescent="0.15">
      <c r="A129" s="310">
        <v>126</v>
      </c>
      <c r="B129" s="290"/>
      <c r="C129" s="293"/>
      <c r="D129" s="292"/>
      <c r="E129" s="293"/>
      <c r="F129" s="22"/>
    </row>
    <row r="130" spans="1:6" x14ac:dyDescent="0.15">
      <c r="A130" s="310">
        <v>127</v>
      </c>
      <c r="B130" s="290"/>
      <c r="C130" s="293"/>
      <c r="D130" s="292"/>
      <c r="E130" s="293"/>
      <c r="F130" s="22"/>
    </row>
    <row r="131" spans="1:6" x14ac:dyDescent="0.15">
      <c r="A131" s="310">
        <v>128</v>
      </c>
      <c r="B131" s="290"/>
      <c r="C131" s="293"/>
      <c r="D131" s="292"/>
      <c r="E131" s="293"/>
      <c r="F131" s="22"/>
    </row>
    <row r="132" spans="1:6" x14ac:dyDescent="0.15">
      <c r="A132" s="310">
        <v>129</v>
      </c>
      <c r="B132" s="290"/>
      <c r="C132" s="293"/>
      <c r="D132" s="292"/>
      <c r="E132" s="293"/>
      <c r="F132" s="22"/>
    </row>
    <row r="133" spans="1:6" x14ac:dyDescent="0.15">
      <c r="A133" s="310">
        <v>130</v>
      </c>
      <c r="B133" s="290"/>
      <c r="C133" s="293"/>
      <c r="D133" s="292"/>
      <c r="E133" s="293"/>
      <c r="F133" s="22"/>
    </row>
    <row r="134" spans="1:6" x14ac:dyDescent="0.15">
      <c r="A134" s="310">
        <v>131</v>
      </c>
      <c r="B134" s="290"/>
      <c r="C134" s="293"/>
      <c r="D134" s="292"/>
      <c r="E134" s="293"/>
      <c r="F134" s="22"/>
    </row>
    <row r="135" spans="1:6" x14ac:dyDescent="0.15">
      <c r="A135" s="310">
        <v>132</v>
      </c>
      <c r="B135" s="290"/>
      <c r="C135" s="293"/>
      <c r="D135" s="292"/>
      <c r="E135" s="293"/>
      <c r="F135" s="22"/>
    </row>
    <row r="136" spans="1:6" x14ac:dyDescent="0.15">
      <c r="A136" s="310">
        <v>133</v>
      </c>
      <c r="B136" s="290"/>
      <c r="C136" s="293"/>
      <c r="D136" s="292"/>
      <c r="E136" s="293"/>
      <c r="F136" s="22"/>
    </row>
    <row r="137" spans="1:6" x14ac:dyDescent="0.15">
      <c r="A137" s="310">
        <v>134</v>
      </c>
      <c r="B137" s="290"/>
      <c r="C137" s="293"/>
      <c r="D137" s="292"/>
      <c r="E137" s="293"/>
      <c r="F137" s="22"/>
    </row>
    <row r="138" spans="1:6" x14ac:dyDescent="0.15">
      <c r="A138" s="310">
        <v>135</v>
      </c>
      <c r="B138" s="290"/>
      <c r="C138" s="293"/>
      <c r="D138" s="292"/>
      <c r="E138" s="293"/>
      <c r="F138" s="22"/>
    </row>
    <row r="139" spans="1:6" x14ac:dyDescent="0.15">
      <c r="A139" s="310">
        <v>136</v>
      </c>
      <c r="B139" s="290"/>
      <c r="C139" s="293"/>
      <c r="D139" s="292"/>
      <c r="E139" s="293"/>
      <c r="F139" s="22"/>
    </row>
    <row r="140" spans="1:6" x14ac:dyDescent="0.15">
      <c r="A140" s="310">
        <v>137</v>
      </c>
      <c r="B140" s="290"/>
      <c r="C140" s="293"/>
      <c r="D140" s="292"/>
      <c r="E140" s="293"/>
      <c r="F140" s="22"/>
    </row>
    <row r="141" spans="1:6" x14ac:dyDescent="0.15">
      <c r="A141" s="310">
        <v>138</v>
      </c>
      <c r="B141" s="290"/>
      <c r="C141" s="293"/>
      <c r="D141" s="292"/>
      <c r="E141" s="293"/>
      <c r="F141" s="22"/>
    </row>
    <row r="142" spans="1:6" x14ac:dyDescent="0.15">
      <c r="A142" s="310">
        <v>139</v>
      </c>
      <c r="B142" s="290"/>
      <c r="C142" s="293"/>
      <c r="D142" s="292"/>
      <c r="E142" s="293"/>
      <c r="F142" s="22"/>
    </row>
    <row r="143" spans="1:6" x14ac:dyDescent="0.15">
      <c r="A143" s="310">
        <v>140</v>
      </c>
      <c r="B143" s="290"/>
      <c r="C143" s="293"/>
      <c r="D143" s="292"/>
      <c r="E143" s="293"/>
      <c r="F143" s="22"/>
    </row>
    <row r="144" spans="1:6" x14ac:dyDescent="0.15">
      <c r="A144" s="310">
        <v>141</v>
      </c>
      <c r="B144" s="290"/>
      <c r="C144" s="293"/>
      <c r="D144" s="292"/>
      <c r="E144" s="293"/>
      <c r="F144" s="22"/>
    </row>
    <row r="145" spans="1:6" x14ac:dyDescent="0.15">
      <c r="A145" s="310">
        <v>142</v>
      </c>
      <c r="B145" s="290"/>
      <c r="C145" s="293"/>
      <c r="D145" s="292"/>
      <c r="E145" s="293"/>
      <c r="F145" s="22"/>
    </row>
    <row r="146" spans="1:6" x14ac:dyDescent="0.15">
      <c r="A146" s="310">
        <v>143</v>
      </c>
      <c r="B146" s="290"/>
      <c r="C146" s="293"/>
      <c r="D146" s="292"/>
      <c r="E146" s="293"/>
      <c r="F146" s="22"/>
    </row>
    <row r="147" spans="1:6" x14ac:dyDescent="0.15">
      <c r="A147" s="310">
        <v>144</v>
      </c>
      <c r="B147" s="290"/>
      <c r="C147" s="293"/>
      <c r="D147" s="292"/>
      <c r="E147" s="293"/>
      <c r="F147" s="22"/>
    </row>
    <row r="148" spans="1:6" x14ac:dyDescent="0.15">
      <c r="A148" s="310">
        <v>145</v>
      </c>
      <c r="B148" s="290"/>
      <c r="C148" s="293"/>
      <c r="D148" s="292"/>
      <c r="E148" s="293"/>
      <c r="F148" s="22"/>
    </row>
    <row r="149" spans="1:6" x14ac:dyDescent="0.15">
      <c r="A149" s="310">
        <v>146</v>
      </c>
      <c r="B149" s="290"/>
      <c r="C149" s="293"/>
      <c r="D149" s="292"/>
      <c r="E149" s="293"/>
      <c r="F149" s="22"/>
    </row>
    <row r="150" spans="1:6" x14ac:dyDescent="0.15">
      <c r="A150" s="310">
        <v>147</v>
      </c>
      <c r="B150" s="290"/>
      <c r="C150" s="293"/>
      <c r="D150" s="292"/>
      <c r="E150" s="293"/>
      <c r="F150" s="22"/>
    </row>
    <row r="151" spans="1:6" x14ac:dyDescent="0.15">
      <c r="A151" s="310">
        <v>148</v>
      </c>
      <c r="B151" s="290"/>
      <c r="C151" s="293"/>
      <c r="D151" s="292"/>
      <c r="E151" s="293"/>
      <c r="F151" s="22"/>
    </row>
    <row r="152" spans="1:6" x14ac:dyDescent="0.15">
      <c r="A152" s="310">
        <v>149</v>
      </c>
      <c r="B152" s="290"/>
      <c r="C152" s="293"/>
      <c r="D152" s="292"/>
      <c r="E152" s="293"/>
      <c r="F152" s="22"/>
    </row>
    <row r="153" spans="1:6" x14ac:dyDescent="0.15">
      <c r="A153" s="310">
        <v>150</v>
      </c>
      <c r="B153" s="290"/>
      <c r="C153" s="293"/>
      <c r="D153" s="292"/>
      <c r="E153" s="293"/>
      <c r="F153" s="22"/>
    </row>
    <row r="154" spans="1:6" x14ac:dyDescent="0.15">
      <c r="A154" s="310">
        <v>151</v>
      </c>
      <c r="B154" s="290"/>
      <c r="C154" s="293"/>
      <c r="D154" s="292"/>
      <c r="E154" s="293"/>
      <c r="F154" s="22"/>
    </row>
    <row r="155" spans="1:6" x14ac:dyDescent="0.15">
      <c r="A155" s="310">
        <v>152</v>
      </c>
      <c r="B155" s="290"/>
      <c r="C155" s="293"/>
      <c r="D155" s="292"/>
      <c r="E155" s="293"/>
      <c r="F155" s="22"/>
    </row>
    <row r="156" spans="1:6" x14ac:dyDescent="0.15">
      <c r="A156" s="310">
        <v>153</v>
      </c>
      <c r="B156" s="290"/>
      <c r="C156" s="293"/>
      <c r="D156" s="292"/>
      <c r="E156" s="293"/>
      <c r="F156" s="22"/>
    </row>
    <row r="157" spans="1:6" x14ac:dyDescent="0.15">
      <c r="A157" s="310">
        <v>154</v>
      </c>
      <c r="B157" s="290"/>
      <c r="C157" s="293"/>
      <c r="D157" s="292"/>
      <c r="E157" s="293"/>
      <c r="F157" s="22"/>
    </row>
    <row r="158" spans="1:6" x14ac:dyDescent="0.15">
      <c r="A158" s="310">
        <v>155</v>
      </c>
      <c r="B158" s="290"/>
      <c r="C158" s="293"/>
      <c r="D158" s="292"/>
      <c r="E158" s="293"/>
      <c r="F158" s="22"/>
    </row>
    <row r="159" spans="1:6" x14ac:dyDescent="0.15">
      <c r="A159" s="310">
        <v>156</v>
      </c>
      <c r="B159" s="290"/>
      <c r="C159" s="293"/>
      <c r="D159" s="292"/>
      <c r="E159" s="293"/>
      <c r="F159" s="22"/>
    </row>
    <row r="160" spans="1:6" x14ac:dyDescent="0.15">
      <c r="A160" s="310">
        <v>157</v>
      </c>
      <c r="B160" s="290"/>
      <c r="C160" s="293"/>
      <c r="D160" s="292"/>
      <c r="E160" s="293"/>
      <c r="F160" s="22"/>
    </row>
    <row r="161" spans="1:6" x14ac:dyDescent="0.15">
      <c r="A161" s="310">
        <v>158</v>
      </c>
      <c r="B161" s="290"/>
      <c r="C161" s="293"/>
      <c r="D161" s="292"/>
      <c r="E161" s="293"/>
      <c r="F161" s="22"/>
    </row>
    <row r="162" spans="1:6" x14ac:dyDescent="0.15">
      <c r="A162" s="310">
        <v>159</v>
      </c>
      <c r="B162" s="290"/>
      <c r="C162" s="293"/>
      <c r="D162" s="292"/>
      <c r="E162" s="293"/>
      <c r="F162" s="22"/>
    </row>
    <row r="163" spans="1:6" x14ac:dyDescent="0.15">
      <c r="A163" s="310">
        <v>160</v>
      </c>
      <c r="B163" s="290"/>
      <c r="C163" s="293"/>
      <c r="D163" s="292"/>
      <c r="E163" s="293"/>
      <c r="F163" s="22"/>
    </row>
    <row r="164" spans="1:6" x14ac:dyDescent="0.15">
      <c r="A164" s="310">
        <v>161</v>
      </c>
      <c r="B164" s="290"/>
      <c r="C164" s="293"/>
      <c r="D164" s="292"/>
      <c r="E164" s="293"/>
    </row>
    <row r="165" spans="1:6" x14ac:dyDescent="0.15">
      <c r="A165" s="310">
        <v>162</v>
      </c>
      <c r="B165" s="290"/>
      <c r="C165" s="293"/>
      <c r="D165" s="292"/>
      <c r="E165" s="293"/>
    </row>
    <row r="166" spans="1:6" x14ac:dyDescent="0.15">
      <c r="A166" s="310">
        <v>163</v>
      </c>
      <c r="B166" s="290"/>
      <c r="C166" s="293"/>
      <c r="D166" s="292"/>
      <c r="E166" s="293"/>
    </row>
    <row r="167" spans="1:6" x14ac:dyDescent="0.15">
      <c r="A167" s="310">
        <v>164</v>
      </c>
      <c r="B167" s="290"/>
      <c r="C167" s="293"/>
      <c r="D167" s="292"/>
      <c r="E167" s="293"/>
    </row>
    <row r="168" spans="1:6" x14ac:dyDescent="0.15">
      <c r="A168" s="310">
        <v>165</v>
      </c>
      <c r="B168" s="290"/>
      <c r="C168" s="293"/>
      <c r="D168" s="292"/>
      <c r="E168" s="293"/>
    </row>
    <row r="169" spans="1:6" x14ac:dyDescent="0.15">
      <c r="A169" s="310">
        <v>166</v>
      </c>
      <c r="B169" s="290"/>
      <c r="C169" s="293"/>
      <c r="D169" s="292"/>
      <c r="E169" s="293"/>
    </row>
    <row r="170" spans="1:6" x14ac:dyDescent="0.15">
      <c r="A170" s="310">
        <v>167</v>
      </c>
      <c r="B170" s="290"/>
      <c r="C170" s="293"/>
      <c r="D170" s="292"/>
      <c r="E170" s="293"/>
    </row>
    <row r="171" spans="1:6" x14ac:dyDescent="0.15">
      <c r="A171" s="310">
        <v>168</v>
      </c>
      <c r="B171" s="290"/>
      <c r="C171" s="293"/>
      <c r="D171" s="292"/>
      <c r="E171" s="293"/>
    </row>
    <row r="172" spans="1:6" x14ac:dyDescent="0.15">
      <c r="A172" s="310">
        <v>169</v>
      </c>
      <c r="B172" s="290"/>
      <c r="C172" s="293"/>
      <c r="D172" s="292"/>
      <c r="E172" s="293"/>
    </row>
    <row r="173" spans="1:6" x14ac:dyDescent="0.15">
      <c r="A173" s="310">
        <v>170</v>
      </c>
      <c r="B173" s="290"/>
      <c r="C173" s="293"/>
      <c r="D173" s="292"/>
      <c r="E173" s="293"/>
    </row>
    <row r="174" spans="1:6" x14ac:dyDescent="0.15">
      <c r="A174" s="310">
        <v>171</v>
      </c>
      <c r="B174" s="290"/>
      <c r="C174" s="293"/>
      <c r="D174" s="292"/>
      <c r="E174" s="293"/>
    </row>
    <row r="175" spans="1:6" x14ac:dyDescent="0.15">
      <c r="A175" s="310">
        <v>172</v>
      </c>
      <c r="B175" s="290"/>
      <c r="C175" s="293"/>
      <c r="D175" s="292"/>
      <c r="E175" s="293"/>
    </row>
    <row r="176" spans="1:6" x14ac:dyDescent="0.15">
      <c r="A176" s="310">
        <v>173</v>
      </c>
      <c r="B176" s="290"/>
      <c r="C176" s="293"/>
      <c r="D176" s="292"/>
      <c r="E176" s="294"/>
    </row>
    <row r="177" spans="1:5" x14ac:dyDescent="0.15">
      <c r="A177" s="310">
        <v>174</v>
      </c>
      <c r="B177" s="290"/>
      <c r="C177" s="293"/>
      <c r="D177" s="292"/>
      <c r="E177" s="294"/>
    </row>
    <row r="178" spans="1:5" x14ac:dyDescent="0.15">
      <c r="A178" s="310">
        <v>175</v>
      </c>
      <c r="B178" s="290"/>
      <c r="C178" s="293"/>
      <c r="D178" s="292"/>
      <c r="E178" s="294"/>
    </row>
    <row r="179" spans="1:5" x14ac:dyDescent="0.15">
      <c r="A179" s="310">
        <v>176</v>
      </c>
      <c r="B179" s="290"/>
      <c r="C179" s="293"/>
      <c r="D179" s="292"/>
      <c r="E179" s="294"/>
    </row>
    <row r="180" spans="1:5" x14ac:dyDescent="0.15">
      <c r="A180" s="310">
        <v>177</v>
      </c>
      <c r="B180" s="290"/>
      <c r="C180" s="293"/>
      <c r="D180" s="292"/>
      <c r="E180" s="294"/>
    </row>
    <row r="181" spans="1:5" x14ac:dyDescent="0.15">
      <c r="A181" s="310">
        <v>178</v>
      </c>
      <c r="B181" s="290"/>
      <c r="C181" s="293"/>
      <c r="D181" s="292"/>
      <c r="E181" s="294"/>
    </row>
    <row r="182" spans="1:5" x14ac:dyDescent="0.15">
      <c r="A182" s="310">
        <v>179</v>
      </c>
      <c r="B182" s="290"/>
      <c r="C182" s="293"/>
      <c r="D182" s="292"/>
      <c r="E182" s="294"/>
    </row>
    <row r="183" spans="1:5" x14ac:dyDescent="0.15">
      <c r="A183" s="310">
        <v>180</v>
      </c>
      <c r="B183" s="290"/>
      <c r="C183" s="293"/>
      <c r="D183" s="292"/>
      <c r="E183" s="294"/>
    </row>
    <row r="184" spans="1:5" x14ac:dyDescent="0.15">
      <c r="A184" s="310">
        <v>181</v>
      </c>
      <c r="B184" s="290"/>
      <c r="C184" s="293"/>
      <c r="D184" s="292"/>
      <c r="E184" s="294"/>
    </row>
    <row r="185" spans="1:5" x14ac:dyDescent="0.15">
      <c r="A185" s="310">
        <v>182</v>
      </c>
      <c r="B185" s="290"/>
      <c r="C185" s="293"/>
      <c r="D185" s="292"/>
      <c r="E185" s="294"/>
    </row>
    <row r="186" spans="1:5" x14ac:dyDescent="0.15">
      <c r="A186" s="310">
        <v>183</v>
      </c>
      <c r="B186" s="290"/>
      <c r="C186" s="293"/>
      <c r="D186" s="292"/>
      <c r="E186" s="294"/>
    </row>
    <row r="187" spans="1:5" x14ac:dyDescent="0.15">
      <c r="A187" s="310">
        <v>184</v>
      </c>
      <c r="B187" s="290"/>
      <c r="C187" s="293"/>
      <c r="D187" s="292"/>
      <c r="E187" s="294"/>
    </row>
    <row r="188" spans="1:5" x14ac:dyDescent="0.15">
      <c r="A188" s="310">
        <v>185</v>
      </c>
      <c r="B188" s="290"/>
      <c r="C188" s="293"/>
      <c r="D188" s="292"/>
      <c r="E188" s="294"/>
    </row>
    <row r="189" spans="1:5" x14ac:dyDescent="0.15">
      <c r="A189" s="310">
        <v>186</v>
      </c>
      <c r="B189" s="290"/>
      <c r="C189" s="293"/>
      <c r="D189" s="292"/>
      <c r="E189" s="294"/>
    </row>
    <row r="190" spans="1:5" x14ac:dyDescent="0.15">
      <c r="A190" s="310">
        <v>187</v>
      </c>
      <c r="B190" s="290"/>
      <c r="C190" s="293"/>
      <c r="D190" s="292"/>
      <c r="E190" s="294"/>
    </row>
    <row r="191" spans="1:5" x14ac:dyDescent="0.15">
      <c r="A191" s="310">
        <v>188</v>
      </c>
      <c r="B191" s="290"/>
      <c r="C191" s="293"/>
      <c r="D191" s="292"/>
      <c r="E191" s="294"/>
    </row>
    <row r="192" spans="1:5" x14ac:dyDescent="0.15">
      <c r="A192" s="310">
        <v>189</v>
      </c>
      <c r="B192" s="290"/>
      <c r="C192" s="293"/>
      <c r="D192" s="292"/>
      <c r="E192" s="294"/>
    </row>
    <row r="193" spans="1:5" x14ac:dyDescent="0.15">
      <c r="A193" s="310">
        <v>190</v>
      </c>
      <c r="B193" s="290"/>
      <c r="C193" s="293"/>
      <c r="D193" s="292"/>
      <c r="E193" s="295"/>
    </row>
    <row r="194" spans="1:5" x14ac:dyDescent="0.15">
      <c r="A194" s="310">
        <v>191</v>
      </c>
      <c r="B194" s="290"/>
      <c r="C194" s="293"/>
      <c r="D194" s="292"/>
      <c r="E194" s="295"/>
    </row>
    <row r="195" spans="1:5" x14ac:dyDescent="0.15">
      <c r="A195" s="310">
        <v>192</v>
      </c>
      <c r="B195" s="290"/>
      <c r="C195" s="296"/>
      <c r="D195" s="292"/>
      <c r="E195" s="294"/>
    </row>
    <row r="196" spans="1:5" x14ac:dyDescent="0.15">
      <c r="A196" s="310">
        <v>193</v>
      </c>
      <c r="B196" s="290"/>
      <c r="C196" s="296"/>
      <c r="D196" s="292"/>
      <c r="E196" s="294"/>
    </row>
    <row r="197" spans="1:5" x14ac:dyDescent="0.15">
      <c r="A197" s="310">
        <v>194</v>
      </c>
      <c r="B197" s="290"/>
      <c r="C197" s="296"/>
      <c r="D197" s="292"/>
      <c r="E197" s="294"/>
    </row>
    <row r="198" spans="1:5" x14ac:dyDescent="0.15">
      <c r="A198" s="310">
        <v>195</v>
      </c>
      <c r="B198" s="290"/>
      <c r="C198" s="296"/>
      <c r="D198" s="292"/>
      <c r="E198" s="294"/>
    </row>
    <row r="199" spans="1:5" x14ac:dyDescent="0.15">
      <c r="A199" s="310">
        <v>196</v>
      </c>
      <c r="B199" s="290"/>
      <c r="C199" s="296"/>
      <c r="D199" s="292"/>
      <c r="E199" s="295"/>
    </row>
    <row r="200" spans="1:5" x14ac:dyDescent="0.15">
      <c r="A200" s="310">
        <v>197</v>
      </c>
      <c r="B200" s="290"/>
      <c r="C200" s="296"/>
      <c r="D200" s="292"/>
      <c r="E200" s="295"/>
    </row>
    <row r="201" spans="1:5" x14ac:dyDescent="0.15">
      <c r="A201" s="310">
        <v>198</v>
      </c>
      <c r="B201" s="290"/>
      <c r="C201" s="296"/>
      <c r="D201" s="292"/>
      <c r="E201" s="294"/>
    </row>
    <row r="202" spans="1:5" x14ac:dyDescent="0.15">
      <c r="A202" s="310">
        <v>199</v>
      </c>
      <c r="B202" s="290"/>
      <c r="C202" s="296"/>
      <c r="D202" s="292"/>
      <c r="E202" s="294"/>
    </row>
    <row r="203" spans="1:5" x14ac:dyDescent="0.15">
      <c r="A203" s="310">
        <v>200</v>
      </c>
      <c r="B203" s="290"/>
      <c r="C203" s="296"/>
      <c r="D203" s="292"/>
      <c r="E203" s="294"/>
    </row>
    <row r="204" spans="1:5" x14ac:dyDescent="0.15">
      <c r="A204" s="310">
        <v>201</v>
      </c>
      <c r="B204" s="290"/>
      <c r="C204" s="296"/>
      <c r="D204" s="292"/>
      <c r="E204" s="294"/>
    </row>
    <row r="205" spans="1:5" x14ac:dyDescent="0.15">
      <c r="A205" s="310">
        <v>202</v>
      </c>
      <c r="B205" s="290"/>
      <c r="C205" s="296"/>
      <c r="D205" s="292"/>
      <c r="E205" s="294"/>
    </row>
    <row r="206" spans="1:5" x14ac:dyDescent="0.15">
      <c r="A206" s="310">
        <v>203</v>
      </c>
      <c r="B206" s="290"/>
      <c r="C206" s="296"/>
      <c r="D206" s="292"/>
      <c r="E206" s="294"/>
    </row>
    <row r="207" spans="1:5" x14ac:dyDescent="0.15">
      <c r="A207" s="310">
        <v>204</v>
      </c>
      <c r="B207" s="290"/>
      <c r="C207" s="296"/>
      <c r="D207" s="292"/>
      <c r="E207" s="294"/>
    </row>
    <row r="208" spans="1:5" x14ac:dyDescent="0.15">
      <c r="A208" s="310">
        <v>205</v>
      </c>
      <c r="B208" s="290"/>
      <c r="C208" s="296"/>
      <c r="D208" s="292"/>
      <c r="E208" s="294"/>
    </row>
    <row r="209" spans="1:5" x14ac:dyDescent="0.15">
      <c r="A209" s="310">
        <v>206</v>
      </c>
      <c r="B209" s="290"/>
      <c r="C209" s="296"/>
      <c r="D209" s="292"/>
      <c r="E209" s="294"/>
    </row>
    <row r="210" spans="1:5" x14ac:dyDescent="0.15">
      <c r="A210" s="310">
        <v>207</v>
      </c>
      <c r="B210" s="290"/>
      <c r="C210" s="296"/>
      <c r="D210" s="292"/>
      <c r="E210" s="295"/>
    </row>
    <row r="211" spans="1:5" x14ac:dyDescent="0.15">
      <c r="A211" s="310">
        <v>208</v>
      </c>
      <c r="B211" s="290"/>
      <c r="C211" s="296"/>
      <c r="D211" s="292"/>
      <c r="E211" s="295"/>
    </row>
    <row r="212" spans="1:5" x14ac:dyDescent="0.15">
      <c r="A212" s="310">
        <v>209</v>
      </c>
      <c r="B212" s="290"/>
      <c r="C212" s="296"/>
      <c r="D212" s="292"/>
      <c r="E212" s="295"/>
    </row>
    <row r="213" spans="1:5" x14ac:dyDescent="0.15">
      <c r="A213" s="310">
        <v>210</v>
      </c>
      <c r="B213" s="290"/>
      <c r="C213" s="296"/>
      <c r="D213" s="292"/>
      <c r="E213" s="295"/>
    </row>
    <row r="214" spans="1:5" x14ac:dyDescent="0.15">
      <c r="A214" s="310">
        <v>211</v>
      </c>
      <c r="B214" s="290"/>
      <c r="C214" s="296"/>
      <c r="D214" s="292"/>
      <c r="E214" s="295"/>
    </row>
    <row r="215" spans="1:5" x14ac:dyDescent="0.15">
      <c r="A215" s="310">
        <v>212</v>
      </c>
      <c r="B215" s="290"/>
      <c r="C215" s="296"/>
      <c r="D215" s="292"/>
      <c r="E215" s="295"/>
    </row>
    <row r="216" spans="1:5" x14ac:dyDescent="0.15">
      <c r="A216" s="310">
        <v>213</v>
      </c>
      <c r="B216" s="290"/>
      <c r="C216" s="296"/>
      <c r="D216" s="292"/>
      <c r="E216" s="295"/>
    </row>
    <row r="217" spans="1:5" x14ac:dyDescent="0.15">
      <c r="A217" s="310">
        <v>214</v>
      </c>
      <c r="B217" s="290"/>
      <c r="C217" s="296"/>
      <c r="D217" s="292"/>
      <c r="E217" s="295"/>
    </row>
    <row r="218" spans="1:5" x14ac:dyDescent="0.15">
      <c r="A218" s="310">
        <v>215</v>
      </c>
      <c r="B218" s="290"/>
      <c r="C218" s="296"/>
      <c r="D218" s="292"/>
      <c r="E218" s="295"/>
    </row>
    <row r="219" spans="1:5" x14ac:dyDescent="0.15">
      <c r="A219" s="310">
        <v>216</v>
      </c>
      <c r="B219" s="290"/>
      <c r="C219" s="296"/>
      <c r="D219" s="292"/>
      <c r="E219" s="295"/>
    </row>
    <row r="220" spans="1:5" x14ac:dyDescent="0.15">
      <c r="A220" s="310">
        <v>217</v>
      </c>
      <c r="B220" s="290"/>
      <c r="C220" s="296"/>
      <c r="D220" s="292"/>
      <c r="E220" s="295"/>
    </row>
    <row r="221" spans="1:5" x14ac:dyDescent="0.15">
      <c r="A221" s="310">
        <v>218</v>
      </c>
      <c r="B221" s="290"/>
      <c r="C221" s="296"/>
      <c r="D221" s="292"/>
      <c r="E221" s="295"/>
    </row>
    <row r="222" spans="1:5" x14ac:dyDescent="0.15">
      <c r="A222" s="310">
        <v>219</v>
      </c>
      <c r="B222" s="290"/>
      <c r="C222" s="296"/>
      <c r="D222" s="292"/>
      <c r="E222" s="295"/>
    </row>
    <row r="223" spans="1:5" x14ac:dyDescent="0.15">
      <c r="A223" s="310">
        <v>220</v>
      </c>
      <c r="B223" s="290"/>
      <c r="C223" s="296"/>
      <c r="D223" s="292"/>
      <c r="E223" s="295"/>
    </row>
    <row r="224" spans="1:5" x14ac:dyDescent="0.15">
      <c r="A224" s="310">
        <v>221</v>
      </c>
      <c r="B224" s="290"/>
      <c r="C224" s="296"/>
      <c r="D224" s="292"/>
      <c r="E224" s="295"/>
    </row>
    <row r="225" spans="1:5" x14ac:dyDescent="0.15">
      <c r="A225" s="310">
        <v>222</v>
      </c>
      <c r="B225" s="290"/>
      <c r="C225" s="296"/>
      <c r="D225" s="292"/>
      <c r="E225" s="295"/>
    </row>
    <row r="226" spans="1:5" x14ac:dyDescent="0.15">
      <c r="A226" s="310">
        <v>223</v>
      </c>
      <c r="B226" s="290"/>
      <c r="C226" s="296"/>
      <c r="D226" s="292"/>
      <c r="E226" s="295"/>
    </row>
    <row r="227" spans="1:5" x14ac:dyDescent="0.15">
      <c r="A227" s="310">
        <v>224</v>
      </c>
      <c r="B227" s="290"/>
      <c r="C227" s="296"/>
      <c r="D227" s="292"/>
      <c r="E227" s="295"/>
    </row>
    <row r="228" spans="1:5" x14ac:dyDescent="0.15">
      <c r="A228" s="310">
        <v>225</v>
      </c>
      <c r="B228" s="290"/>
      <c r="C228" s="296"/>
      <c r="D228" s="292"/>
      <c r="E228" s="295"/>
    </row>
    <row r="229" spans="1:5" x14ac:dyDescent="0.15">
      <c r="A229" s="310">
        <v>226</v>
      </c>
      <c r="B229" s="290"/>
      <c r="C229" s="296"/>
      <c r="D229" s="292"/>
      <c r="E229" s="295"/>
    </row>
    <row r="230" spans="1:5" x14ac:dyDescent="0.15">
      <c r="A230" s="310">
        <v>227</v>
      </c>
      <c r="B230" s="290"/>
      <c r="C230" s="296"/>
      <c r="D230" s="292"/>
      <c r="E230" s="295"/>
    </row>
    <row r="231" spans="1:5" x14ac:dyDescent="0.15">
      <c r="A231" s="310">
        <v>228</v>
      </c>
      <c r="B231" s="290"/>
      <c r="C231" s="296"/>
      <c r="D231" s="292"/>
      <c r="E231" s="295"/>
    </row>
    <row r="232" spans="1:5" x14ac:dyDescent="0.15">
      <c r="A232" s="310">
        <v>229</v>
      </c>
      <c r="B232" s="290"/>
      <c r="C232" s="296"/>
      <c r="D232" s="292"/>
      <c r="E232" s="295"/>
    </row>
    <row r="233" spans="1:5" x14ac:dyDescent="0.15">
      <c r="A233" s="310">
        <v>230</v>
      </c>
      <c r="B233" s="290"/>
      <c r="C233" s="296"/>
      <c r="D233" s="292"/>
      <c r="E233" s="295"/>
    </row>
    <row r="234" spans="1:5" x14ac:dyDescent="0.15">
      <c r="A234" s="310">
        <v>231</v>
      </c>
      <c r="B234" s="290"/>
      <c r="C234" s="296"/>
      <c r="D234" s="292"/>
      <c r="E234" s="295"/>
    </row>
    <row r="235" spans="1:5" x14ac:dyDescent="0.15">
      <c r="A235" s="310">
        <v>232</v>
      </c>
      <c r="B235" s="290"/>
      <c r="C235" s="296"/>
      <c r="D235" s="292"/>
      <c r="E235" s="295"/>
    </row>
    <row r="236" spans="1:5" x14ac:dyDescent="0.15">
      <c r="A236" s="310">
        <v>233</v>
      </c>
      <c r="B236" s="290"/>
      <c r="C236" s="296"/>
      <c r="D236" s="292"/>
      <c r="E236" s="295"/>
    </row>
    <row r="237" spans="1:5" x14ac:dyDescent="0.15">
      <c r="A237" s="310">
        <v>234</v>
      </c>
      <c r="B237" s="290"/>
      <c r="C237" s="296"/>
      <c r="D237" s="292"/>
      <c r="E237" s="295"/>
    </row>
    <row r="238" spans="1:5" x14ac:dyDescent="0.15">
      <c r="A238" s="310">
        <v>235</v>
      </c>
      <c r="B238" s="290"/>
      <c r="C238" s="296"/>
      <c r="D238" s="292"/>
      <c r="E238" s="295"/>
    </row>
    <row r="239" spans="1:5" x14ac:dyDescent="0.15">
      <c r="A239" s="310">
        <v>236</v>
      </c>
      <c r="B239" s="290"/>
      <c r="C239" s="296"/>
      <c r="D239" s="292"/>
      <c r="E239" s="295"/>
    </row>
    <row r="240" spans="1:5" x14ac:dyDescent="0.15">
      <c r="A240" s="310">
        <v>237</v>
      </c>
      <c r="B240" s="290"/>
      <c r="C240" s="296"/>
      <c r="D240" s="292"/>
      <c r="E240" s="295"/>
    </row>
    <row r="241" spans="1:5" x14ac:dyDescent="0.15">
      <c r="A241" s="310">
        <v>238</v>
      </c>
      <c r="B241" s="290"/>
      <c r="C241" s="296"/>
      <c r="D241" s="292"/>
      <c r="E241" s="295"/>
    </row>
    <row r="242" spans="1:5" x14ac:dyDescent="0.15">
      <c r="A242" s="310">
        <v>239</v>
      </c>
      <c r="B242" s="290"/>
      <c r="C242" s="296"/>
      <c r="D242" s="292"/>
      <c r="E242" s="295"/>
    </row>
    <row r="243" spans="1:5" x14ac:dyDescent="0.15">
      <c r="A243" s="310">
        <v>240</v>
      </c>
      <c r="B243" s="290"/>
      <c r="C243" s="296"/>
      <c r="D243" s="292"/>
      <c r="E243" s="295"/>
    </row>
    <row r="244" spans="1:5" x14ac:dyDescent="0.15">
      <c r="A244" s="310">
        <v>241</v>
      </c>
      <c r="B244" s="290"/>
      <c r="C244" s="296"/>
      <c r="D244" s="292"/>
      <c r="E244" s="295"/>
    </row>
    <row r="245" spans="1:5" x14ac:dyDescent="0.15">
      <c r="A245" s="310">
        <v>242</v>
      </c>
      <c r="B245" s="290"/>
      <c r="C245" s="296"/>
      <c r="D245" s="292"/>
      <c r="E245" s="295"/>
    </row>
    <row r="246" spans="1:5" x14ac:dyDescent="0.15">
      <c r="A246" s="310">
        <v>243</v>
      </c>
      <c r="B246" s="290"/>
      <c r="C246" s="296"/>
      <c r="D246" s="292"/>
      <c r="E246" s="295"/>
    </row>
    <row r="247" spans="1:5" x14ac:dyDescent="0.15">
      <c r="A247" s="310">
        <v>244</v>
      </c>
      <c r="B247" s="290"/>
      <c r="C247" s="296"/>
      <c r="D247" s="292"/>
      <c r="E247" s="295"/>
    </row>
    <row r="248" spans="1:5" x14ac:dyDescent="0.15">
      <c r="A248" s="310">
        <v>245</v>
      </c>
      <c r="B248" s="290"/>
      <c r="C248" s="296"/>
      <c r="D248" s="292"/>
      <c r="E248" s="295"/>
    </row>
    <row r="249" spans="1:5" x14ac:dyDescent="0.15">
      <c r="A249" s="310">
        <v>246</v>
      </c>
      <c r="B249" s="290"/>
      <c r="C249" s="296"/>
      <c r="D249" s="292"/>
      <c r="E249" s="295"/>
    </row>
    <row r="250" spans="1:5" x14ac:dyDescent="0.15">
      <c r="A250" s="310">
        <v>247</v>
      </c>
      <c r="B250" s="290"/>
      <c r="C250" s="296"/>
      <c r="D250" s="292"/>
      <c r="E250" s="295"/>
    </row>
    <row r="251" spans="1:5" x14ac:dyDescent="0.15">
      <c r="A251" s="310">
        <v>248</v>
      </c>
      <c r="B251" s="290"/>
      <c r="C251" s="296"/>
      <c r="D251" s="292"/>
      <c r="E251" s="295"/>
    </row>
    <row r="252" spans="1:5" x14ac:dyDescent="0.15">
      <c r="A252" s="310">
        <v>249</v>
      </c>
      <c r="B252" s="290"/>
      <c r="C252" s="296"/>
      <c r="D252" s="292"/>
      <c r="E252" s="295"/>
    </row>
    <row r="253" spans="1:5" x14ac:dyDescent="0.15">
      <c r="A253" s="310">
        <v>250</v>
      </c>
      <c r="B253" s="290"/>
      <c r="C253" s="296"/>
      <c r="D253" s="292"/>
      <c r="E253" s="295"/>
    </row>
    <row r="254" spans="1:5" x14ac:dyDescent="0.15">
      <c r="A254" s="310">
        <v>251</v>
      </c>
      <c r="B254" s="290"/>
      <c r="C254" s="296"/>
      <c r="D254" s="292"/>
      <c r="E254" s="295"/>
    </row>
    <row r="255" spans="1:5" x14ac:dyDescent="0.15">
      <c r="A255" s="310">
        <v>252</v>
      </c>
      <c r="B255" s="290"/>
      <c r="C255" s="296"/>
      <c r="D255" s="292"/>
      <c r="E255" s="295"/>
    </row>
    <row r="256" spans="1:5" x14ac:dyDescent="0.15">
      <c r="A256" s="310">
        <v>253</v>
      </c>
      <c r="B256" s="290"/>
      <c r="C256" s="296"/>
      <c r="D256" s="292"/>
      <c r="E256" s="295"/>
    </row>
    <row r="257" spans="1:5" x14ac:dyDescent="0.15">
      <c r="A257" s="310">
        <v>254</v>
      </c>
      <c r="B257" s="290"/>
      <c r="C257" s="296"/>
      <c r="D257" s="292"/>
      <c r="E257" s="295"/>
    </row>
    <row r="258" spans="1:5" x14ac:dyDescent="0.15">
      <c r="A258" s="310">
        <v>255</v>
      </c>
      <c r="B258" s="290"/>
      <c r="C258" s="296"/>
      <c r="D258" s="292"/>
      <c r="E258" s="295"/>
    </row>
    <row r="259" spans="1:5" x14ac:dyDescent="0.15">
      <c r="A259" s="310">
        <v>256</v>
      </c>
      <c r="B259" s="290"/>
      <c r="C259" s="296"/>
      <c r="D259" s="292"/>
      <c r="E259" s="295"/>
    </row>
    <row r="260" spans="1:5" x14ac:dyDescent="0.15">
      <c r="A260" s="310">
        <v>257</v>
      </c>
      <c r="B260" s="290"/>
      <c r="C260" s="296"/>
      <c r="D260" s="292"/>
      <c r="E260" s="295"/>
    </row>
    <row r="261" spans="1:5" x14ac:dyDescent="0.15">
      <c r="A261" s="310">
        <v>258</v>
      </c>
      <c r="B261" s="290"/>
      <c r="C261" s="296"/>
      <c r="D261" s="292"/>
      <c r="E261" s="295"/>
    </row>
    <row r="262" spans="1:5" x14ac:dyDescent="0.15">
      <c r="A262" s="310">
        <v>259</v>
      </c>
      <c r="B262" s="290"/>
      <c r="C262" s="296"/>
      <c r="D262" s="292"/>
      <c r="E262" s="295"/>
    </row>
    <row r="263" spans="1:5" x14ac:dyDescent="0.15">
      <c r="A263" s="310">
        <v>260</v>
      </c>
      <c r="B263" s="290"/>
      <c r="C263" s="296"/>
      <c r="D263" s="292"/>
      <c r="E263" s="295"/>
    </row>
    <row r="264" spans="1:5" x14ac:dyDescent="0.15">
      <c r="A264" s="310">
        <v>261</v>
      </c>
      <c r="B264" s="290"/>
      <c r="C264" s="296"/>
      <c r="D264" s="292"/>
      <c r="E264" s="295"/>
    </row>
    <row r="265" spans="1:5" x14ac:dyDescent="0.15">
      <c r="A265" s="310">
        <v>262</v>
      </c>
      <c r="B265" s="290"/>
      <c r="C265" s="296"/>
      <c r="D265" s="292"/>
      <c r="E265" s="295"/>
    </row>
    <row r="266" spans="1:5" x14ac:dyDescent="0.15">
      <c r="A266" s="310">
        <v>263</v>
      </c>
      <c r="B266" s="290"/>
      <c r="C266" s="296"/>
      <c r="D266" s="292"/>
      <c r="E266" s="295"/>
    </row>
    <row r="267" spans="1:5" x14ac:dyDescent="0.15">
      <c r="A267" s="310">
        <v>264</v>
      </c>
      <c r="B267" s="290"/>
      <c r="C267" s="296"/>
      <c r="D267" s="292"/>
      <c r="E267" s="295"/>
    </row>
    <row r="268" spans="1:5" x14ac:dyDescent="0.15">
      <c r="A268" s="310">
        <v>265</v>
      </c>
      <c r="B268" s="290"/>
      <c r="C268" s="296"/>
      <c r="D268" s="292"/>
      <c r="E268" s="295"/>
    </row>
    <row r="269" spans="1:5" x14ac:dyDescent="0.15">
      <c r="A269" s="310">
        <v>266</v>
      </c>
      <c r="B269" s="290"/>
      <c r="C269" s="296"/>
      <c r="D269" s="292"/>
      <c r="E269" s="295"/>
    </row>
    <row r="270" spans="1:5" x14ac:dyDescent="0.15">
      <c r="A270" s="310">
        <v>267</v>
      </c>
      <c r="B270" s="290"/>
      <c r="C270" s="296"/>
      <c r="D270" s="292"/>
      <c r="E270" s="295"/>
    </row>
    <row r="271" spans="1:5" x14ac:dyDescent="0.15">
      <c r="A271" s="310">
        <v>268</v>
      </c>
      <c r="B271" s="290"/>
      <c r="C271" s="296"/>
      <c r="D271" s="292"/>
      <c r="E271" s="294"/>
    </row>
    <row r="272" spans="1:5" x14ac:dyDescent="0.15">
      <c r="A272" s="310">
        <v>269</v>
      </c>
      <c r="B272" s="290"/>
      <c r="C272" s="296"/>
      <c r="D272" s="292"/>
      <c r="E272" s="295"/>
    </row>
    <row r="273" spans="1:5" x14ac:dyDescent="0.15">
      <c r="A273" s="310">
        <v>270</v>
      </c>
      <c r="B273" s="290"/>
      <c r="C273" s="296"/>
      <c r="D273" s="292"/>
      <c r="E273" s="294"/>
    </row>
    <row r="274" spans="1:5" x14ac:dyDescent="0.15">
      <c r="A274" s="310">
        <v>271</v>
      </c>
      <c r="B274" s="290"/>
      <c r="C274" s="296"/>
      <c r="D274" s="292"/>
      <c r="E274" s="295"/>
    </row>
    <row r="275" spans="1:5" x14ac:dyDescent="0.15">
      <c r="A275" s="310">
        <v>272</v>
      </c>
      <c r="B275" s="290"/>
      <c r="C275" s="296"/>
      <c r="D275" s="292"/>
      <c r="E275" s="295"/>
    </row>
    <row r="276" spans="1:5" x14ac:dyDescent="0.15">
      <c r="A276" s="310">
        <v>273</v>
      </c>
      <c r="B276" s="290"/>
      <c r="C276" s="296"/>
      <c r="D276" s="292"/>
      <c r="E276" s="295"/>
    </row>
    <row r="277" spans="1:5" x14ac:dyDescent="0.15">
      <c r="A277" s="310">
        <v>274</v>
      </c>
      <c r="B277" s="290"/>
      <c r="C277" s="296"/>
      <c r="D277" s="292"/>
      <c r="E277" s="295"/>
    </row>
    <row r="278" spans="1:5" x14ac:dyDescent="0.15">
      <c r="A278" s="310">
        <v>275</v>
      </c>
      <c r="B278" s="290"/>
      <c r="C278" s="296"/>
      <c r="D278" s="292"/>
      <c r="E278" s="295"/>
    </row>
    <row r="279" spans="1:5" x14ac:dyDescent="0.15">
      <c r="A279" s="310">
        <v>276</v>
      </c>
      <c r="B279" s="290"/>
      <c r="C279" s="296"/>
      <c r="D279" s="292"/>
      <c r="E279" s="295"/>
    </row>
    <row r="280" spans="1:5" x14ac:dyDescent="0.15">
      <c r="A280" s="310">
        <v>277</v>
      </c>
      <c r="B280" s="290"/>
      <c r="C280" s="296"/>
      <c r="D280" s="292"/>
      <c r="E280" s="295"/>
    </row>
    <row r="281" spans="1:5" x14ac:dyDescent="0.15">
      <c r="A281" s="310">
        <v>278</v>
      </c>
      <c r="B281" s="290"/>
      <c r="C281" s="296"/>
      <c r="D281" s="292"/>
      <c r="E281" s="294"/>
    </row>
    <row r="282" spans="1:5" x14ac:dyDescent="0.15">
      <c r="A282" s="310">
        <v>279</v>
      </c>
      <c r="B282" s="290"/>
      <c r="C282" s="296"/>
      <c r="D282" s="292"/>
      <c r="E282" s="294"/>
    </row>
    <row r="283" spans="1:5" x14ac:dyDescent="0.15">
      <c r="A283" s="310">
        <v>280</v>
      </c>
      <c r="B283" s="290"/>
      <c r="C283" s="296"/>
      <c r="D283" s="292"/>
      <c r="E283" s="294"/>
    </row>
    <row r="284" spans="1:5" x14ac:dyDescent="0.15">
      <c r="A284" s="310">
        <v>281</v>
      </c>
      <c r="B284" s="290"/>
      <c r="C284" s="296"/>
      <c r="D284" s="292"/>
      <c r="E284" s="295"/>
    </row>
    <row r="285" spans="1:5" x14ac:dyDescent="0.15">
      <c r="A285" s="310">
        <v>282</v>
      </c>
      <c r="B285" s="290"/>
      <c r="C285" s="296"/>
      <c r="D285" s="292"/>
      <c r="E285" s="295"/>
    </row>
    <row r="286" spans="1:5" x14ac:dyDescent="0.15">
      <c r="A286" s="310">
        <v>283</v>
      </c>
      <c r="B286" s="290"/>
      <c r="C286" s="296"/>
      <c r="D286" s="292"/>
      <c r="E286" s="295"/>
    </row>
    <row r="287" spans="1:5" x14ac:dyDescent="0.15">
      <c r="A287" s="310">
        <v>284</v>
      </c>
      <c r="B287" s="290"/>
      <c r="C287" s="296"/>
      <c r="D287" s="292"/>
      <c r="E287" s="295"/>
    </row>
    <row r="288" spans="1:5" x14ac:dyDescent="0.15">
      <c r="A288" s="310">
        <v>285</v>
      </c>
      <c r="B288" s="290"/>
      <c r="C288" s="296"/>
      <c r="D288" s="292"/>
      <c r="E288" s="295"/>
    </row>
    <row r="289" spans="1:5" x14ac:dyDescent="0.15">
      <c r="A289" s="310">
        <v>286</v>
      </c>
      <c r="B289" s="290"/>
      <c r="C289" s="296"/>
      <c r="D289" s="292"/>
      <c r="E289" s="294"/>
    </row>
    <row r="290" spans="1:5" x14ac:dyDescent="0.15">
      <c r="A290" s="310">
        <v>287</v>
      </c>
      <c r="B290" s="290"/>
      <c r="C290" s="296"/>
      <c r="D290" s="292"/>
      <c r="E290" s="294"/>
    </row>
    <row r="291" spans="1:5" x14ac:dyDescent="0.15">
      <c r="A291" s="310">
        <v>288</v>
      </c>
      <c r="B291" s="290"/>
      <c r="C291" s="296"/>
      <c r="D291" s="292"/>
      <c r="E291" s="295"/>
    </row>
    <row r="292" spans="1:5" x14ac:dyDescent="0.15">
      <c r="A292" s="310">
        <v>289</v>
      </c>
      <c r="B292" s="290"/>
      <c r="C292" s="296"/>
      <c r="D292" s="292"/>
      <c r="E292" s="295"/>
    </row>
    <row r="293" spans="1:5" x14ac:dyDescent="0.15">
      <c r="A293" s="310">
        <v>290</v>
      </c>
      <c r="B293" s="290"/>
      <c r="C293" s="296"/>
      <c r="D293" s="292"/>
      <c r="E293" s="295"/>
    </row>
    <row r="294" spans="1:5" x14ac:dyDescent="0.15">
      <c r="A294" s="310">
        <v>291</v>
      </c>
      <c r="B294" s="290"/>
      <c r="C294" s="296"/>
      <c r="D294" s="292"/>
      <c r="E294" s="295"/>
    </row>
    <row r="295" spans="1:5" x14ac:dyDescent="0.15">
      <c r="A295" s="310">
        <v>292</v>
      </c>
      <c r="B295" s="290"/>
      <c r="C295" s="296"/>
      <c r="D295" s="292"/>
      <c r="E295" s="295"/>
    </row>
    <row r="296" spans="1:5" x14ac:dyDescent="0.15">
      <c r="A296" s="310">
        <v>293</v>
      </c>
      <c r="B296" s="290"/>
      <c r="C296" s="296"/>
      <c r="D296" s="292"/>
      <c r="E296" s="295"/>
    </row>
    <row r="297" spans="1:5" x14ac:dyDescent="0.15">
      <c r="A297" s="310">
        <v>294</v>
      </c>
      <c r="B297" s="290"/>
      <c r="C297" s="296"/>
      <c r="D297" s="292"/>
      <c r="E297" s="294"/>
    </row>
    <row r="298" spans="1:5" x14ac:dyDescent="0.15">
      <c r="A298" s="310">
        <v>295</v>
      </c>
      <c r="B298" s="290"/>
      <c r="C298" s="296"/>
      <c r="D298" s="292"/>
      <c r="E298" s="295"/>
    </row>
    <row r="299" spans="1:5" x14ac:dyDescent="0.15">
      <c r="A299" s="310">
        <v>296</v>
      </c>
      <c r="B299" s="290"/>
      <c r="C299" s="296"/>
      <c r="D299" s="292"/>
      <c r="E299" s="294"/>
    </row>
    <row r="300" spans="1:5" x14ac:dyDescent="0.15">
      <c r="A300" s="310">
        <v>297</v>
      </c>
      <c r="B300" s="290"/>
      <c r="C300" s="296"/>
      <c r="D300" s="292"/>
      <c r="E300" s="295"/>
    </row>
    <row r="301" spans="1:5" x14ac:dyDescent="0.15">
      <c r="A301" s="310">
        <v>298</v>
      </c>
      <c r="B301" s="290"/>
      <c r="C301" s="296"/>
      <c r="D301" s="292"/>
      <c r="E301" s="294"/>
    </row>
    <row r="302" spans="1:5" x14ac:dyDescent="0.15">
      <c r="A302" s="310">
        <v>299</v>
      </c>
      <c r="B302" s="290"/>
      <c r="C302" s="296"/>
      <c r="D302" s="292"/>
      <c r="E302" s="294"/>
    </row>
    <row r="303" spans="1:5" x14ac:dyDescent="0.15">
      <c r="A303" s="310">
        <v>300</v>
      </c>
      <c r="B303" s="290"/>
      <c r="C303" s="296"/>
      <c r="D303" s="292"/>
      <c r="E303" s="295"/>
    </row>
    <row r="304" spans="1:5" x14ac:dyDescent="0.15">
      <c r="A304" s="310">
        <v>301</v>
      </c>
      <c r="B304" s="290"/>
      <c r="C304" s="296"/>
      <c r="D304" s="292"/>
      <c r="E304" s="294"/>
    </row>
    <row r="305" spans="1:5" x14ac:dyDescent="0.15">
      <c r="A305" s="310">
        <v>302</v>
      </c>
      <c r="B305" s="290"/>
      <c r="C305" s="296"/>
      <c r="D305" s="292"/>
      <c r="E305" s="294"/>
    </row>
    <row r="306" spans="1:5" x14ac:dyDescent="0.15">
      <c r="A306" s="310">
        <v>303</v>
      </c>
      <c r="B306" s="290"/>
      <c r="C306" s="296"/>
      <c r="D306" s="292"/>
      <c r="E306" s="294"/>
    </row>
    <row r="307" spans="1:5" x14ac:dyDescent="0.15">
      <c r="A307" s="310">
        <v>304</v>
      </c>
      <c r="B307" s="290"/>
      <c r="C307" s="296"/>
      <c r="D307" s="292"/>
      <c r="E307" s="294"/>
    </row>
    <row r="308" spans="1:5" x14ac:dyDescent="0.15">
      <c r="A308" s="310">
        <v>305</v>
      </c>
      <c r="B308" s="290"/>
      <c r="C308" s="296"/>
      <c r="D308" s="292"/>
      <c r="E308" s="294"/>
    </row>
    <row r="309" spans="1:5" x14ac:dyDescent="0.15">
      <c r="A309" s="310">
        <v>306</v>
      </c>
      <c r="B309" s="290"/>
      <c r="C309" s="296"/>
      <c r="D309" s="292"/>
      <c r="E309" s="294"/>
    </row>
    <row r="310" spans="1:5" x14ac:dyDescent="0.15">
      <c r="A310" s="310">
        <v>307</v>
      </c>
      <c r="B310" s="290"/>
      <c r="C310" s="296"/>
      <c r="D310" s="292"/>
      <c r="E310" s="294"/>
    </row>
    <row r="311" spans="1:5" x14ac:dyDescent="0.15">
      <c r="A311" s="310">
        <v>308</v>
      </c>
      <c r="B311" s="290"/>
      <c r="C311" s="296"/>
      <c r="D311" s="292"/>
      <c r="E311" s="294"/>
    </row>
    <row r="312" spans="1:5" x14ac:dyDescent="0.15">
      <c r="A312" s="310">
        <v>309</v>
      </c>
      <c r="B312" s="290"/>
      <c r="C312" s="296"/>
      <c r="D312" s="292"/>
      <c r="E312" s="294"/>
    </row>
    <row r="313" spans="1:5" x14ac:dyDescent="0.15">
      <c r="A313" s="310">
        <v>310</v>
      </c>
      <c r="B313" s="290"/>
      <c r="C313" s="296"/>
      <c r="D313" s="292"/>
      <c r="E313" s="294"/>
    </row>
    <row r="314" spans="1:5" x14ac:dyDescent="0.15">
      <c r="A314" s="310">
        <v>311</v>
      </c>
      <c r="B314" s="290"/>
      <c r="C314" s="296"/>
      <c r="D314" s="292"/>
      <c r="E314" s="294"/>
    </row>
    <row r="315" spans="1:5" x14ac:dyDescent="0.15">
      <c r="A315" s="310">
        <v>312</v>
      </c>
      <c r="B315" s="290"/>
      <c r="C315" s="296"/>
      <c r="D315" s="292"/>
      <c r="E315" s="294"/>
    </row>
    <row r="316" spans="1:5" x14ac:dyDescent="0.15">
      <c r="A316" s="310">
        <v>313</v>
      </c>
      <c r="B316" s="290"/>
      <c r="C316" s="296"/>
      <c r="D316" s="292"/>
      <c r="E316" s="294"/>
    </row>
    <row r="317" spans="1:5" x14ac:dyDescent="0.15">
      <c r="A317" s="310">
        <v>314</v>
      </c>
      <c r="B317" s="290"/>
      <c r="C317" s="296"/>
      <c r="D317" s="292"/>
      <c r="E317" s="294"/>
    </row>
    <row r="318" spans="1:5" x14ac:dyDescent="0.15">
      <c r="A318" s="310">
        <v>315</v>
      </c>
      <c r="B318" s="290"/>
      <c r="C318" s="296"/>
      <c r="D318" s="292"/>
      <c r="E318" s="294"/>
    </row>
    <row r="319" spans="1:5" x14ac:dyDescent="0.15">
      <c r="A319" s="310">
        <v>316</v>
      </c>
      <c r="B319" s="290"/>
      <c r="C319" s="296"/>
      <c r="D319" s="292"/>
      <c r="E319" s="294"/>
    </row>
    <row r="320" spans="1:5" x14ac:dyDescent="0.15">
      <c r="A320" s="310">
        <v>317</v>
      </c>
      <c r="B320" s="290"/>
      <c r="C320" s="296"/>
      <c r="D320" s="292"/>
      <c r="E320" s="294"/>
    </row>
    <row r="321" spans="1:5" x14ac:dyDescent="0.15">
      <c r="A321" s="310">
        <v>318</v>
      </c>
      <c r="B321" s="290"/>
      <c r="C321" s="296"/>
      <c r="D321" s="292"/>
      <c r="E321" s="294"/>
    </row>
    <row r="322" spans="1:5" x14ac:dyDescent="0.15">
      <c r="A322" s="310">
        <v>319</v>
      </c>
      <c r="B322" s="290"/>
      <c r="C322" s="296"/>
      <c r="D322" s="292"/>
      <c r="E322" s="294"/>
    </row>
    <row r="323" spans="1:5" x14ac:dyDescent="0.15">
      <c r="A323" s="310">
        <v>320</v>
      </c>
      <c r="B323" s="290"/>
      <c r="C323" s="296"/>
      <c r="D323" s="292"/>
      <c r="E323" s="294"/>
    </row>
    <row r="324" spans="1:5" x14ac:dyDescent="0.15">
      <c r="A324" s="310">
        <v>321</v>
      </c>
      <c r="B324" s="290"/>
      <c r="C324" s="296"/>
      <c r="D324" s="292"/>
      <c r="E324" s="294"/>
    </row>
    <row r="325" spans="1:5" x14ac:dyDescent="0.15">
      <c r="A325" s="310">
        <v>322</v>
      </c>
      <c r="B325" s="290"/>
      <c r="C325" s="296"/>
      <c r="D325" s="292"/>
      <c r="E325" s="294"/>
    </row>
    <row r="326" spans="1:5" x14ac:dyDescent="0.15">
      <c r="A326" s="310">
        <v>323</v>
      </c>
      <c r="B326" s="290"/>
      <c r="C326" s="296"/>
      <c r="D326" s="292"/>
      <c r="E326" s="294"/>
    </row>
    <row r="327" spans="1:5" x14ac:dyDescent="0.15">
      <c r="A327" s="310">
        <v>324</v>
      </c>
      <c r="B327" s="290"/>
      <c r="C327" s="296"/>
      <c r="D327" s="292"/>
      <c r="E327" s="295"/>
    </row>
    <row r="328" spans="1:5" x14ac:dyDescent="0.15">
      <c r="A328" s="310">
        <v>325</v>
      </c>
      <c r="B328" s="290"/>
      <c r="C328" s="296"/>
      <c r="D328" s="292"/>
      <c r="E328" s="295"/>
    </row>
    <row r="329" spans="1:5" x14ac:dyDescent="0.15">
      <c r="A329" s="310">
        <v>326</v>
      </c>
      <c r="B329" s="290"/>
      <c r="C329" s="296"/>
      <c r="D329" s="292"/>
      <c r="E329" s="295"/>
    </row>
    <row r="330" spans="1:5" x14ac:dyDescent="0.15">
      <c r="A330" s="310">
        <v>327</v>
      </c>
      <c r="B330" s="290"/>
      <c r="C330" s="296"/>
      <c r="D330" s="292"/>
      <c r="E330" s="295"/>
    </row>
    <row r="331" spans="1:5" x14ac:dyDescent="0.15">
      <c r="A331" s="310">
        <v>328</v>
      </c>
      <c r="B331" s="290"/>
      <c r="C331" s="296"/>
      <c r="D331" s="292"/>
      <c r="E331" s="295"/>
    </row>
    <row r="332" spans="1:5" x14ac:dyDescent="0.15">
      <c r="A332" s="310">
        <v>329</v>
      </c>
      <c r="B332" s="290"/>
      <c r="C332" s="296"/>
      <c r="D332" s="292"/>
      <c r="E332" s="295"/>
    </row>
    <row r="333" spans="1:5" x14ac:dyDescent="0.15">
      <c r="A333" s="310">
        <v>330</v>
      </c>
      <c r="B333" s="290"/>
      <c r="C333" s="296"/>
      <c r="D333" s="292"/>
      <c r="E333" s="295"/>
    </row>
    <row r="334" spans="1:5" x14ac:dyDescent="0.15">
      <c r="A334" s="310">
        <v>331</v>
      </c>
      <c r="B334" s="290"/>
      <c r="C334" s="296"/>
      <c r="D334" s="292"/>
      <c r="E334" s="295"/>
    </row>
    <row r="335" spans="1:5" x14ac:dyDescent="0.15">
      <c r="A335" s="310">
        <v>332</v>
      </c>
      <c r="B335" s="290"/>
      <c r="C335" s="296"/>
      <c r="D335" s="292"/>
      <c r="E335" s="295"/>
    </row>
    <row r="336" spans="1:5" x14ac:dyDescent="0.15">
      <c r="A336" s="310">
        <v>333</v>
      </c>
      <c r="B336" s="290"/>
      <c r="C336" s="296"/>
      <c r="D336" s="292"/>
      <c r="E336" s="295"/>
    </row>
    <row r="337" spans="1:5" x14ac:dyDescent="0.15">
      <c r="A337" s="310">
        <v>334</v>
      </c>
      <c r="B337" s="290"/>
      <c r="C337" s="296"/>
      <c r="D337" s="292"/>
      <c r="E337" s="295"/>
    </row>
    <row r="338" spans="1:5" x14ac:dyDescent="0.15">
      <c r="A338" s="310">
        <v>335</v>
      </c>
      <c r="B338" s="290"/>
      <c r="C338" s="296"/>
      <c r="D338" s="292"/>
      <c r="E338" s="295"/>
    </row>
    <row r="339" spans="1:5" x14ac:dyDescent="0.15">
      <c r="A339" s="310">
        <v>336</v>
      </c>
      <c r="B339" s="290"/>
      <c r="C339" s="296"/>
      <c r="D339" s="292"/>
      <c r="E339" s="295"/>
    </row>
    <row r="340" spans="1:5" x14ac:dyDescent="0.15">
      <c r="A340" s="310">
        <v>337</v>
      </c>
      <c r="B340" s="290"/>
      <c r="C340" s="296"/>
      <c r="D340" s="292"/>
      <c r="E340" s="295"/>
    </row>
    <row r="341" spans="1:5" x14ac:dyDescent="0.15">
      <c r="A341" s="310">
        <v>338</v>
      </c>
      <c r="B341" s="290"/>
      <c r="C341" s="296"/>
      <c r="D341" s="292"/>
      <c r="E341" s="295"/>
    </row>
    <row r="342" spans="1:5" x14ac:dyDescent="0.15">
      <c r="A342" s="310">
        <v>339</v>
      </c>
      <c r="B342" s="290"/>
      <c r="C342" s="296"/>
      <c r="D342" s="292"/>
      <c r="E342" s="294"/>
    </row>
    <row r="343" spans="1:5" x14ac:dyDescent="0.15">
      <c r="A343" s="310">
        <v>340</v>
      </c>
      <c r="B343" s="290"/>
      <c r="C343" s="296"/>
      <c r="D343" s="292"/>
      <c r="E343" s="295"/>
    </row>
    <row r="344" spans="1:5" x14ac:dyDescent="0.15">
      <c r="A344" s="310">
        <v>341</v>
      </c>
      <c r="B344" s="290"/>
      <c r="C344" s="296"/>
      <c r="D344" s="292"/>
      <c r="E344" s="295"/>
    </row>
    <row r="345" spans="1:5" x14ac:dyDescent="0.15">
      <c r="A345" s="310">
        <v>342</v>
      </c>
      <c r="B345" s="290"/>
      <c r="C345" s="296"/>
      <c r="D345" s="292"/>
      <c r="E345" s="295"/>
    </row>
    <row r="346" spans="1:5" x14ac:dyDescent="0.15">
      <c r="A346" s="310">
        <v>343</v>
      </c>
      <c r="B346" s="290"/>
      <c r="C346" s="296"/>
      <c r="D346" s="292"/>
      <c r="E346" s="295"/>
    </row>
    <row r="347" spans="1:5" x14ac:dyDescent="0.15">
      <c r="A347" s="310">
        <v>344</v>
      </c>
      <c r="B347" s="290"/>
      <c r="C347" s="296"/>
      <c r="D347" s="292"/>
      <c r="E347" s="295"/>
    </row>
    <row r="348" spans="1:5" x14ac:dyDescent="0.15">
      <c r="A348" s="310">
        <v>345</v>
      </c>
      <c r="B348" s="290"/>
      <c r="C348" s="296"/>
      <c r="D348" s="292"/>
      <c r="E348" s="294"/>
    </row>
    <row r="349" spans="1:5" x14ac:dyDescent="0.15">
      <c r="A349" s="310">
        <v>346</v>
      </c>
      <c r="B349" s="290"/>
      <c r="C349" s="296"/>
      <c r="D349" s="292"/>
      <c r="E349" s="295"/>
    </row>
    <row r="350" spans="1:5" x14ac:dyDescent="0.15">
      <c r="A350" s="310">
        <v>347</v>
      </c>
      <c r="B350" s="290"/>
      <c r="C350" s="296"/>
      <c r="D350" s="292"/>
      <c r="E350" s="295"/>
    </row>
    <row r="351" spans="1:5" x14ac:dyDescent="0.15">
      <c r="A351" s="310">
        <v>348</v>
      </c>
      <c r="B351" s="290"/>
      <c r="C351" s="296"/>
      <c r="D351" s="292"/>
      <c r="E351" s="295"/>
    </row>
    <row r="352" spans="1:5" x14ac:dyDescent="0.15">
      <c r="A352" s="310">
        <v>349</v>
      </c>
      <c r="B352" s="290"/>
      <c r="C352" s="296"/>
      <c r="D352" s="292"/>
      <c r="E352" s="295"/>
    </row>
    <row r="353" spans="1:5" x14ac:dyDescent="0.15">
      <c r="A353" s="310">
        <v>350</v>
      </c>
      <c r="B353" s="290"/>
      <c r="C353" s="296"/>
      <c r="D353" s="292"/>
      <c r="E353" s="294"/>
    </row>
    <row r="354" spans="1:5" x14ac:dyDescent="0.15">
      <c r="A354" s="310">
        <v>351</v>
      </c>
      <c r="B354" s="290"/>
      <c r="C354" s="296"/>
      <c r="D354" s="292"/>
      <c r="E354" s="294"/>
    </row>
    <row r="355" spans="1:5" x14ac:dyDescent="0.15">
      <c r="A355" s="310">
        <v>352</v>
      </c>
      <c r="B355" s="290"/>
      <c r="C355" s="296"/>
      <c r="D355" s="292"/>
      <c r="E355" s="294"/>
    </row>
    <row r="356" spans="1:5" x14ac:dyDescent="0.15">
      <c r="A356" s="310">
        <v>353</v>
      </c>
      <c r="B356" s="290"/>
      <c r="C356" s="296"/>
      <c r="D356" s="292"/>
      <c r="E356" s="295"/>
    </row>
    <row r="357" spans="1:5" x14ac:dyDescent="0.15">
      <c r="A357" s="310">
        <v>354</v>
      </c>
      <c r="B357" s="290"/>
      <c r="C357" s="296"/>
      <c r="D357" s="292"/>
      <c r="E357" s="294"/>
    </row>
    <row r="358" spans="1:5" x14ac:dyDescent="0.15">
      <c r="A358" s="310">
        <v>355</v>
      </c>
      <c r="B358" s="290"/>
      <c r="C358" s="296"/>
      <c r="D358" s="292"/>
      <c r="E358" s="294"/>
    </row>
    <row r="359" spans="1:5" x14ac:dyDescent="0.15">
      <c r="A359" s="310">
        <v>356</v>
      </c>
      <c r="B359" s="290"/>
      <c r="C359" s="296"/>
      <c r="D359" s="292"/>
      <c r="E359" s="294"/>
    </row>
    <row r="360" spans="1:5" x14ac:dyDescent="0.15">
      <c r="A360" s="310">
        <v>357</v>
      </c>
      <c r="B360" s="290"/>
      <c r="C360" s="296"/>
      <c r="D360" s="292"/>
      <c r="E360" s="294"/>
    </row>
    <row r="361" spans="1:5" x14ac:dyDescent="0.15">
      <c r="A361" s="310">
        <v>358</v>
      </c>
      <c r="B361" s="290"/>
      <c r="C361" s="296"/>
      <c r="D361" s="292"/>
      <c r="E361" s="294"/>
    </row>
    <row r="362" spans="1:5" x14ac:dyDescent="0.15">
      <c r="A362" s="310">
        <v>359</v>
      </c>
      <c r="B362" s="290"/>
      <c r="C362" s="296"/>
      <c r="D362" s="292"/>
      <c r="E362" s="294"/>
    </row>
    <row r="363" spans="1:5" x14ac:dyDescent="0.15">
      <c r="A363" s="310">
        <v>360</v>
      </c>
      <c r="B363" s="290"/>
      <c r="C363" s="296"/>
      <c r="D363" s="292"/>
      <c r="E363" s="294"/>
    </row>
    <row r="364" spans="1:5" x14ac:dyDescent="0.15">
      <c r="A364" s="310">
        <v>361</v>
      </c>
      <c r="B364" s="290"/>
      <c r="C364" s="296"/>
      <c r="D364" s="292"/>
      <c r="E364" s="294"/>
    </row>
    <row r="365" spans="1:5" x14ac:dyDescent="0.15">
      <c r="A365" s="310">
        <v>362</v>
      </c>
      <c r="B365" s="290"/>
      <c r="C365" s="296"/>
      <c r="D365" s="292"/>
      <c r="E365" s="295"/>
    </row>
    <row r="366" spans="1:5" x14ac:dyDescent="0.15">
      <c r="A366" s="310">
        <v>363</v>
      </c>
      <c r="B366" s="290"/>
      <c r="C366" s="296"/>
      <c r="D366" s="292"/>
      <c r="E366" s="295"/>
    </row>
    <row r="367" spans="1:5" x14ac:dyDescent="0.15">
      <c r="A367" s="310">
        <v>364</v>
      </c>
      <c r="B367" s="290"/>
      <c r="C367" s="296"/>
      <c r="D367" s="292"/>
      <c r="E367" s="295"/>
    </row>
    <row r="368" spans="1:5" x14ac:dyDescent="0.15">
      <c r="A368" s="310">
        <v>365</v>
      </c>
      <c r="B368" s="290"/>
      <c r="C368" s="296"/>
      <c r="D368" s="292"/>
      <c r="E368" s="295"/>
    </row>
    <row r="369" spans="1:5" x14ac:dyDescent="0.15">
      <c r="A369" s="310">
        <v>366</v>
      </c>
      <c r="B369" s="290"/>
      <c r="C369" s="296"/>
      <c r="D369" s="292"/>
      <c r="E369" s="295"/>
    </row>
    <row r="370" spans="1:5" x14ac:dyDescent="0.15">
      <c r="A370" s="310">
        <v>367</v>
      </c>
      <c r="B370" s="290"/>
      <c r="C370" s="296"/>
      <c r="D370" s="292"/>
      <c r="E370" s="295"/>
    </row>
    <row r="371" spans="1:5" x14ac:dyDescent="0.15">
      <c r="A371" s="310">
        <v>368</v>
      </c>
      <c r="B371" s="290"/>
      <c r="C371" s="296"/>
      <c r="D371" s="292"/>
      <c r="E371" s="295"/>
    </row>
    <row r="372" spans="1:5" x14ac:dyDescent="0.15">
      <c r="A372" s="310">
        <v>369</v>
      </c>
      <c r="B372" s="290"/>
      <c r="C372" s="296"/>
      <c r="D372" s="292"/>
      <c r="E372" s="295"/>
    </row>
    <row r="373" spans="1:5" x14ac:dyDescent="0.15">
      <c r="A373" s="310">
        <v>370</v>
      </c>
      <c r="B373" s="290"/>
      <c r="C373" s="296"/>
      <c r="D373" s="292"/>
      <c r="E373" s="294"/>
    </row>
    <row r="374" spans="1:5" x14ac:dyDescent="0.15">
      <c r="A374" s="310">
        <v>371</v>
      </c>
      <c r="B374" s="290"/>
      <c r="C374" s="296"/>
      <c r="D374" s="292"/>
      <c r="E374" s="294"/>
    </row>
    <row r="375" spans="1:5" x14ac:dyDescent="0.15">
      <c r="A375" s="310">
        <v>372</v>
      </c>
      <c r="B375" s="290"/>
      <c r="C375" s="296"/>
      <c r="D375" s="292"/>
      <c r="E375" s="294"/>
    </row>
    <row r="376" spans="1:5" x14ac:dyDescent="0.15">
      <c r="A376" s="310">
        <v>373</v>
      </c>
      <c r="B376" s="290"/>
      <c r="C376" s="296"/>
      <c r="D376" s="292"/>
      <c r="E376" s="295"/>
    </row>
    <row r="377" spans="1:5" x14ac:dyDescent="0.15">
      <c r="A377" s="310">
        <v>374</v>
      </c>
      <c r="B377" s="290"/>
      <c r="C377" s="296"/>
      <c r="D377" s="292"/>
      <c r="E377" s="294"/>
    </row>
    <row r="378" spans="1:5" x14ac:dyDescent="0.15">
      <c r="A378" s="310">
        <v>375</v>
      </c>
      <c r="B378" s="290"/>
      <c r="C378" s="296"/>
      <c r="D378" s="292"/>
      <c r="E378" s="294"/>
    </row>
    <row r="379" spans="1:5" x14ac:dyDescent="0.15">
      <c r="A379" s="310">
        <v>376</v>
      </c>
      <c r="B379" s="290"/>
      <c r="C379" s="296"/>
      <c r="D379" s="292"/>
      <c r="E379" s="294"/>
    </row>
    <row r="380" spans="1:5" x14ac:dyDescent="0.15">
      <c r="A380" s="310">
        <v>377</v>
      </c>
      <c r="B380" s="290"/>
      <c r="C380" s="296"/>
      <c r="D380" s="292"/>
      <c r="E380" s="294"/>
    </row>
    <row r="381" spans="1:5" x14ac:dyDescent="0.15">
      <c r="A381" s="310">
        <v>378</v>
      </c>
      <c r="B381" s="290"/>
      <c r="C381" s="296"/>
      <c r="D381" s="292"/>
      <c r="E381" s="294"/>
    </row>
    <row r="382" spans="1:5" x14ac:dyDescent="0.15">
      <c r="A382" s="310">
        <v>379</v>
      </c>
      <c r="B382" s="290"/>
      <c r="C382" s="296"/>
      <c r="D382" s="292"/>
      <c r="E382" s="294"/>
    </row>
    <row r="383" spans="1:5" x14ac:dyDescent="0.15">
      <c r="A383" s="310">
        <v>380</v>
      </c>
      <c r="B383" s="290"/>
      <c r="C383" s="296"/>
      <c r="D383" s="292"/>
      <c r="E383" s="294"/>
    </row>
    <row r="384" spans="1:5" x14ac:dyDescent="0.15">
      <c r="A384" s="310">
        <v>381</v>
      </c>
      <c r="B384" s="290"/>
      <c r="C384" s="296"/>
      <c r="D384" s="292"/>
      <c r="E384" s="295"/>
    </row>
    <row r="385" spans="1:5" x14ac:dyDescent="0.15">
      <c r="A385" s="310">
        <v>382</v>
      </c>
      <c r="B385" s="290"/>
      <c r="C385" s="296"/>
      <c r="D385" s="292"/>
      <c r="E385" s="294"/>
    </row>
    <row r="386" spans="1:5" x14ac:dyDescent="0.15">
      <c r="A386" s="310">
        <v>383</v>
      </c>
      <c r="B386" s="290"/>
      <c r="C386" s="296"/>
      <c r="D386" s="292"/>
      <c r="E386" s="294"/>
    </row>
    <row r="387" spans="1:5" x14ac:dyDescent="0.15">
      <c r="A387" s="310">
        <v>384</v>
      </c>
      <c r="B387" s="290"/>
      <c r="C387" s="296"/>
      <c r="D387" s="292"/>
      <c r="E387" s="294"/>
    </row>
    <row r="388" spans="1:5" x14ac:dyDescent="0.15">
      <c r="A388" s="310">
        <v>385</v>
      </c>
      <c r="B388" s="290"/>
      <c r="C388" s="296"/>
      <c r="D388" s="292"/>
      <c r="E388" s="295"/>
    </row>
    <row r="389" spans="1:5" x14ac:dyDescent="0.15">
      <c r="A389" s="310">
        <v>386</v>
      </c>
      <c r="B389" s="290"/>
      <c r="C389" s="296"/>
      <c r="D389" s="292"/>
      <c r="E389" s="294"/>
    </row>
    <row r="390" spans="1:5" x14ac:dyDescent="0.15">
      <c r="A390" s="310">
        <v>387</v>
      </c>
      <c r="B390" s="290"/>
      <c r="C390" s="296"/>
      <c r="D390" s="292"/>
      <c r="E390" s="294"/>
    </row>
    <row r="391" spans="1:5" x14ac:dyDescent="0.15">
      <c r="A391" s="310">
        <v>388</v>
      </c>
      <c r="B391" s="290"/>
      <c r="C391" s="296"/>
      <c r="D391" s="292"/>
      <c r="E391" s="294"/>
    </row>
    <row r="392" spans="1:5" x14ac:dyDescent="0.15">
      <c r="A392" s="310">
        <v>389</v>
      </c>
      <c r="B392" s="290"/>
      <c r="C392" s="296"/>
      <c r="D392" s="292"/>
      <c r="E392" s="294"/>
    </row>
    <row r="393" spans="1:5" x14ac:dyDescent="0.15">
      <c r="A393" s="310">
        <v>390</v>
      </c>
      <c r="B393" s="290"/>
      <c r="C393" s="296"/>
      <c r="D393" s="292"/>
      <c r="E393" s="294"/>
    </row>
    <row r="394" spans="1:5" x14ac:dyDescent="0.15">
      <c r="A394" s="310">
        <v>391</v>
      </c>
      <c r="B394" s="290"/>
      <c r="C394" s="296"/>
      <c r="D394" s="292"/>
      <c r="E394" s="294"/>
    </row>
    <row r="395" spans="1:5" x14ac:dyDescent="0.15">
      <c r="A395" s="310">
        <v>392</v>
      </c>
      <c r="B395" s="290"/>
      <c r="C395" s="296"/>
      <c r="D395" s="292"/>
      <c r="E395" s="294"/>
    </row>
    <row r="396" spans="1:5" x14ac:dyDescent="0.15">
      <c r="A396" s="310">
        <v>393</v>
      </c>
      <c r="B396" s="290"/>
      <c r="C396" s="296"/>
      <c r="D396" s="292"/>
      <c r="E396" s="295"/>
    </row>
    <row r="397" spans="1:5" x14ac:dyDescent="0.15">
      <c r="A397" s="310">
        <v>394</v>
      </c>
      <c r="B397" s="290"/>
      <c r="C397" s="296"/>
      <c r="D397" s="292"/>
      <c r="E397" s="295"/>
    </row>
    <row r="398" spans="1:5" x14ac:dyDescent="0.15">
      <c r="A398" s="310">
        <v>395</v>
      </c>
      <c r="B398" s="290"/>
      <c r="C398" s="296"/>
      <c r="D398" s="292"/>
      <c r="E398" s="294"/>
    </row>
    <row r="399" spans="1:5" x14ac:dyDescent="0.15">
      <c r="A399" s="310">
        <v>396</v>
      </c>
      <c r="B399" s="290"/>
      <c r="C399" s="296"/>
      <c r="D399" s="292"/>
      <c r="E399" s="294"/>
    </row>
    <row r="400" spans="1:5" x14ac:dyDescent="0.15">
      <c r="A400" s="310">
        <v>397</v>
      </c>
      <c r="B400" s="290"/>
      <c r="C400" s="296"/>
      <c r="D400" s="292"/>
      <c r="E400" s="294"/>
    </row>
    <row r="401" spans="1:5" x14ac:dyDescent="0.15">
      <c r="A401" s="310">
        <v>398</v>
      </c>
      <c r="B401" s="290"/>
      <c r="C401" s="296"/>
      <c r="D401" s="292"/>
      <c r="E401" s="294"/>
    </row>
    <row r="402" spans="1:5" x14ac:dyDescent="0.15">
      <c r="A402" s="310">
        <v>399</v>
      </c>
      <c r="B402" s="290"/>
      <c r="C402" s="296"/>
      <c r="D402" s="292"/>
      <c r="E402" s="295"/>
    </row>
    <row r="403" spans="1:5" x14ac:dyDescent="0.15">
      <c r="A403" s="310">
        <v>400</v>
      </c>
      <c r="B403" s="290"/>
      <c r="C403" s="296"/>
      <c r="D403" s="292"/>
      <c r="E403" s="294"/>
    </row>
    <row r="404" spans="1:5" x14ac:dyDescent="0.15">
      <c r="A404" s="310">
        <v>401</v>
      </c>
      <c r="B404" s="290"/>
      <c r="C404" s="296"/>
      <c r="D404" s="292"/>
      <c r="E404" s="294"/>
    </row>
    <row r="405" spans="1:5" x14ac:dyDescent="0.15">
      <c r="A405" s="310">
        <v>402</v>
      </c>
      <c r="B405" s="290"/>
      <c r="C405" s="296"/>
      <c r="D405" s="292"/>
      <c r="E405" s="294"/>
    </row>
    <row r="406" spans="1:5" x14ac:dyDescent="0.15">
      <c r="A406" s="310">
        <v>403</v>
      </c>
      <c r="B406" s="290"/>
      <c r="C406" s="296"/>
      <c r="D406" s="292"/>
      <c r="E406" s="294"/>
    </row>
    <row r="407" spans="1:5" x14ac:dyDescent="0.15">
      <c r="A407" s="310">
        <v>404</v>
      </c>
      <c r="B407" s="290"/>
      <c r="C407" s="296"/>
      <c r="D407" s="292"/>
      <c r="E407" s="294"/>
    </row>
    <row r="408" spans="1:5" x14ac:dyDescent="0.15">
      <c r="A408" s="310">
        <v>405</v>
      </c>
      <c r="B408" s="290"/>
      <c r="C408" s="296"/>
      <c r="D408" s="292"/>
      <c r="E408" s="294"/>
    </row>
    <row r="409" spans="1:5" x14ac:dyDescent="0.15">
      <c r="A409" s="310">
        <v>406</v>
      </c>
      <c r="B409" s="290"/>
      <c r="C409" s="296"/>
      <c r="D409" s="292"/>
      <c r="E409" s="294"/>
    </row>
    <row r="410" spans="1:5" x14ac:dyDescent="0.15">
      <c r="A410" s="310">
        <v>407</v>
      </c>
      <c r="B410" s="290"/>
      <c r="C410" s="296"/>
      <c r="D410" s="292"/>
      <c r="E410" s="294"/>
    </row>
    <row r="411" spans="1:5" x14ac:dyDescent="0.15">
      <c r="A411" s="310">
        <v>408</v>
      </c>
      <c r="B411" s="290"/>
      <c r="C411" s="296"/>
      <c r="D411" s="292"/>
      <c r="E411" s="294"/>
    </row>
    <row r="412" spans="1:5" x14ac:dyDescent="0.15">
      <c r="A412" s="310">
        <v>409</v>
      </c>
      <c r="B412" s="290"/>
      <c r="C412" s="296"/>
      <c r="D412" s="292"/>
      <c r="E412" s="294"/>
    </row>
    <row r="413" spans="1:5" x14ac:dyDescent="0.15">
      <c r="A413" s="310">
        <v>410</v>
      </c>
      <c r="B413" s="290"/>
      <c r="C413" s="296"/>
      <c r="D413" s="292"/>
      <c r="E413" s="294"/>
    </row>
    <row r="414" spans="1:5" x14ac:dyDescent="0.15">
      <c r="A414" s="310">
        <v>411</v>
      </c>
      <c r="B414" s="290"/>
      <c r="C414" s="296"/>
      <c r="D414" s="292"/>
      <c r="E414" s="294"/>
    </row>
    <row r="415" spans="1:5" x14ac:dyDescent="0.15">
      <c r="A415" s="310">
        <v>412</v>
      </c>
      <c r="B415" s="290"/>
      <c r="C415" s="296"/>
      <c r="D415" s="292"/>
      <c r="E415" s="294"/>
    </row>
    <row r="416" spans="1:5" x14ac:dyDescent="0.15">
      <c r="A416" s="310">
        <v>413</v>
      </c>
      <c r="B416" s="290"/>
      <c r="C416" s="296"/>
      <c r="D416" s="292"/>
      <c r="E416" s="294"/>
    </row>
    <row r="417" spans="1:5" x14ac:dyDescent="0.15">
      <c r="A417" s="310">
        <v>414</v>
      </c>
      <c r="B417" s="290"/>
      <c r="C417" s="296"/>
      <c r="D417" s="292"/>
      <c r="E417" s="294"/>
    </row>
    <row r="418" spans="1:5" x14ac:dyDescent="0.15">
      <c r="A418" s="310">
        <v>415</v>
      </c>
      <c r="B418" s="290"/>
      <c r="C418" s="296"/>
      <c r="D418" s="292"/>
      <c r="E418" s="295"/>
    </row>
    <row r="419" spans="1:5" x14ac:dyDescent="0.15">
      <c r="A419" s="310">
        <v>416</v>
      </c>
      <c r="B419" s="290"/>
      <c r="C419" s="296"/>
      <c r="D419" s="292"/>
      <c r="E419" s="294"/>
    </row>
    <row r="420" spans="1:5" x14ac:dyDescent="0.15">
      <c r="A420" s="310">
        <v>417</v>
      </c>
      <c r="B420" s="290"/>
      <c r="C420" s="296"/>
      <c r="D420" s="292"/>
      <c r="E420" s="294"/>
    </row>
    <row r="421" spans="1:5" x14ac:dyDescent="0.15">
      <c r="A421" s="310">
        <v>418</v>
      </c>
      <c r="B421" s="290"/>
      <c r="C421" s="296"/>
      <c r="D421" s="292"/>
      <c r="E421" s="294"/>
    </row>
    <row r="422" spans="1:5" x14ac:dyDescent="0.15">
      <c r="A422" s="310">
        <v>419</v>
      </c>
      <c r="B422" s="290"/>
      <c r="C422" s="296"/>
      <c r="D422" s="292"/>
      <c r="E422" s="294"/>
    </row>
    <row r="423" spans="1:5" x14ac:dyDescent="0.15">
      <c r="A423" s="310">
        <v>420</v>
      </c>
      <c r="B423" s="290"/>
      <c r="C423" s="296"/>
      <c r="D423" s="292"/>
      <c r="E423" s="294"/>
    </row>
    <row r="424" spans="1:5" x14ac:dyDescent="0.15">
      <c r="A424" s="310">
        <v>421</v>
      </c>
      <c r="B424" s="290"/>
      <c r="C424" s="296"/>
      <c r="D424" s="292"/>
      <c r="E424" s="294"/>
    </row>
    <row r="425" spans="1:5" x14ac:dyDescent="0.15">
      <c r="A425" s="310">
        <v>422</v>
      </c>
      <c r="B425" s="290"/>
      <c r="C425" s="296"/>
      <c r="D425" s="292"/>
      <c r="E425" s="294"/>
    </row>
    <row r="426" spans="1:5" x14ac:dyDescent="0.15">
      <c r="A426" s="310">
        <v>423</v>
      </c>
      <c r="B426" s="290"/>
      <c r="C426" s="296"/>
      <c r="D426" s="292"/>
      <c r="E426" s="294"/>
    </row>
    <row r="427" spans="1:5" x14ac:dyDescent="0.15">
      <c r="A427" s="310">
        <v>424</v>
      </c>
      <c r="B427" s="290"/>
      <c r="C427" s="296"/>
      <c r="D427" s="292"/>
      <c r="E427" s="294"/>
    </row>
    <row r="428" spans="1:5" x14ac:dyDescent="0.15">
      <c r="A428" s="310">
        <v>425</v>
      </c>
      <c r="B428" s="290"/>
      <c r="C428" s="296"/>
      <c r="D428" s="292"/>
      <c r="E428" s="294"/>
    </row>
    <row r="429" spans="1:5" x14ac:dyDescent="0.15">
      <c r="A429" s="310">
        <v>426</v>
      </c>
      <c r="B429" s="290"/>
      <c r="C429" s="296"/>
      <c r="D429" s="292"/>
      <c r="E429" s="294"/>
    </row>
    <row r="430" spans="1:5" x14ac:dyDescent="0.15">
      <c r="A430" s="310">
        <v>427</v>
      </c>
      <c r="B430" s="290"/>
      <c r="C430" s="296"/>
      <c r="D430" s="292"/>
      <c r="E430" s="294"/>
    </row>
    <row r="431" spans="1:5" x14ac:dyDescent="0.15">
      <c r="A431" s="310">
        <v>428</v>
      </c>
      <c r="B431" s="290"/>
      <c r="C431" s="296"/>
      <c r="D431" s="292"/>
      <c r="E431" s="294"/>
    </row>
    <row r="432" spans="1:5" x14ac:dyDescent="0.15">
      <c r="A432" s="310">
        <v>429</v>
      </c>
      <c r="B432" s="290"/>
      <c r="C432" s="296"/>
      <c r="D432" s="292"/>
      <c r="E432" s="294"/>
    </row>
    <row r="433" spans="1:5" x14ac:dyDescent="0.15">
      <c r="A433" s="310">
        <v>430</v>
      </c>
      <c r="B433" s="290"/>
      <c r="C433" s="296"/>
      <c r="D433" s="292"/>
      <c r="E433" s="294"/>
    </row>
    <row r="434" spans="1:5" x14ac:dyDescent="0.15">
      <c r="A434" s="310">
        <v>431</v>
      </c>
      <c r="B434" s="290"/>
      <c r="C434" s="296"/>
      <c r="D434" s="292"/>
      <c r="E434" s="295"/>
    </row>
    <row r="435" spans="1:5" x14ac:dyDescent="0.15">
      <c r="A435" s="310">
        <v>432</v>
      </c>
      <c r="B435" s="290"/>
      <c r="C435" s="296"/>
      <c r="D435" s="292"/>
      <c r="E435" s="295"/>
    </row>
    <row r="436" spans="1:5" x14ac:dyDescent="0.15">
      <c r="A436" s="310">
        <v>433</v>
      </c>
      <c r="B436" s="290"/>
      <c r="C436" s="296"/>
      <c r="D436" s="292"/>
      <c r="E436" s="295"/>
    </row>
    <row r="437" spans="1:5" x14ac:dyDescent="0.15">
      <c r="A437" s="310">
        <v>434</v>
      </c>
      <c r="B437" s="290"/>
      <c r="C437" s="296"/>
      <c r="D437" s="292"/>
      <c r="E437" s="295"/>
    </row>
    <row r="438" spans="1:5" x14ac:dyDescent="0.15">
      <c r="A438" s="310">
        <v>435</v>
      </c>
      <c r="B438" s="290"/>
      <c r="C438" s="296"/>
      <c r="D438" s="292"/>
      <c r="E438" s="295"/>
    </row>
    <row r="439" spans="1:5" x14ac:dyDescent="0.15">
      <c r="A439" s="310">
        <v>436</v>
      </c>
      <c r="B439" s="290"/>
      <c r="C439" s="296"/>
      <c r="D439" s="292"/>
      <c r="E439" s="295"/>
    </row>
    <row r="440" spans="1:5" x14ac:dyDescent="0.15">
      <c r="A440" s="310">
        <v>437</v>
      </c>
      <c r="B440" s="290"/>
      <c r="C440" s="296"/>
      <c r="D440" s="292"/>
      <c r="E440" s="295"/>
    </row>
    <row r="441" spans="1:5" x14ac:dyDescent="0.15">
      <c r="A441" s="310">
        <v>438</v>
      </c>
      <c r="B441" s="290"/>
      <c r="C441" s="296"/>
      <c r="D441" s="292"/>
      <c r="E441" s="295"/>
    </row>
    <row r="442" spans="1:5" x14ac:dyDescent="0.15">
      <c r="A442" s="310">
        <v>439</v>
      </c>
      <c r="B442" s="290"/>
      <c r="C442" s="296"/>
      <c r="D442" s="292"/>
      <c r="E442" s="294"/>
    </row>
    <row r="443" spans="1:5" x14ac:dyDescent="0.15">
      <c r="A443" s="310">
        <v>440</v>
      </c>
      <c r="B443" s="290"/>
      <c r="C443" s="296"/>
      <c r="D443" s="292"/>
      <c r="E443" s="294"/>
    </row>
    <row r="444" spans="1:5" x14ac:dyDescent="0.15">
      <c r="A444" s="310">
        <v>441</v>
      </c>
      <c r="B444" s="290"/>
      <c r="C444" s="296"/>
      <c r="D444" s="292"/>
      <c r="E444" s="294"/>
    </row>
    <row r="445" spans="1:5" x14ac:dyDescent="0.15">
      <c r="A445" s="310">
        <v>442</v>
      </c>
      <c r="B445" s="290"/>
      <c r="C445" s="296"/>
      <c r="D445" s="292"/>
      <c r="E445" s="295"/>
    </row>
    <row r="446" spans="1:5" x14ac:dyDescent="0.15">
      <c r="A446" s="310">
        <v>443</v>
      </c>
      <c r="B446" s="290"/>
      <c r="C446" s="296"/>
      <c r="D446" s="292"/>
      <c r="E446" s="295"/>
    </row>
    <row r="447" spans="1:5" x14ac:dyDescent="0.15">
      <c r="A447" s="310">
        <v>444</v>
      </c>
      <c r="B447" s="290"/>
      <c r="C447" s="296"/>
      <c r="D447" s="292"/>
      <c r="E447" s="294"/>
    </row>
    <row r="448" spans="1:5" x14ac:dyDescent="0.15">
      <c r="A448" s="310">
        <v>445</v>
      </c>
      <c r="B448" s="290"/>
      <c r="C448" s="296"/>
      <c r="D448" s="292"/>
      <c r="E448" s="294"/>
    </row>
    <row r="449" spans="1:5" x14ac:dyDescent="0.15">
      <c r="A449" s="310">
        <v>446</v>
      </c>
      <c r="B449" s="290"/>
      <c r="C449" s="296"/>
      <c r="D449" s="292"/>
      <c r="E449" s="294"/>
    </row>
    <row r="450" spans="1:5" x14ac:dyDescent="0.15">
      <c r="A450" s="310">
        <v>447</v>
      </c>
      <c r="B450" s="290"/>
      <c r="C450" s="296"/>
      <c r="D450" s="292"/>
      <c r="E450" s="294"/>
    </row>
    <row r="451" spans="1:5" x14ac:dyDescent="0.15">
      <c r="A451" s="310">
        <v>448</v>
      </c>
      <c r="B451" s="290"/>
      <c r="C451" s="296"/>
      <c r="D451" s="292"/>
      <c r="E451" s="295"/>
    </row>
    <row r="452" spans="1:5" x14ac:dyDescent="0.15">
      <c r="A452" s="310">
        <v>449</v>
      </c>
      <c r="B452" s="290"/>
      <c r="C452" s="296"/>
      <c r="D452" s="292"/>
      <c r="E452" s="295"/>
    </row>
    <row r="453" spans="1:5" x14ac:dyDescent="0.15">
      <c r="A453" s="310">
        <v>450</v>
      </c>
      <c r="B453" s="290"/>
      <c r="C453" s="296"/>
      <c r="D453" s="292"/>
      <c r="E453" s="295"/>
    </row>
    <row r="454" spans="1:5" x14ac:dyDescent="0.15">
      <c r="A454" s="310">
        <v>451</v>
      </c>
      <c r="B454" s="290"/>
      <c r="C454" s="296"/>
      <c r="D454" s="292"/>
      <c r="E454" s="294"/>
    </row>
    <row r="455" spans="1:5" x14ac:dyDescent="0.15">
      <c r="A455" s="310">
        <v>452</v>
      </c>
      <c r="B455" s="290"/>
      <c r="C455" s="296"/>
      <c r="D455" s="292"/>
      <c r="E455" s="294"/>
    </row>
    <row r="456" spans="1:5" x14ac:dyDescent="0.15">
      <c r="A456" s="310">
        <v>453</v>
      </c>
      <c r="B456" s="290"/>
      <c r="C456" s="296"/>
      <c r="D456" s="292"/>
      <c r="E456" s="295"/>
    </row>
    <row r="457" spans="1:5" x14ac:dyDescent="0.15">
      <c r="A457" s="310">
        <v>454</v>
      </c>
      <c r="B457" s="290"/>
      <c r="C457" s="296"/>
      <c r="D457" s="292"/>
      <c r="E457" s="294"/>
    </row>
    <row r="458" spans="1:5" x14ac:dyDescent="0.15">
      <c r="A458" s="310">
        <v>455</v>
      </c>
      <c r="B458" s="290"/>
      <c r="C458" s="296"/>
      <c r="D458" s="292"/>
      <c r="E458" s="295"/>
    </row>
    <row r="459" spans="1:5" x14ac:dyDescent="0.15">
      <c r="A459" s="310">
        <v>456</v>
      </c>
      <c r="B459" s="290"/>
      <c r="C459" s="296"/>
      <c r="D459" s="292"/>
      <c r="E459" s="295"/>
    </row>
    <row r="460" spans="1:5" x14ac:dyDescent="0.15">
      <c r="A460" s="310">
        <v>457</v>
      </c>
      <c r="B460" s="290"/>
      <c r="C460" s="296"/>
      <c r="D460" s="292"/>
      <c r="E460" s="295"/>
    </row>
    <row r="461" spans="1:5" x14ac:dyDescent="0.15">
      <c r="A461" s="310">
        <v>458</v>
      </c>
      <c r="B461" s="290"/>
      <c r="C461" s="296"/>
      <c r="D461" s="292"/>
      <c r="E461" s="295"/>
    </row>
    <row r="462" spans="1:5" x14ac:dyDescent="0.15">
      <c r="A462" s="310">
        <v>459</v>
      </c>
      <c r="B462" s="290"/>
      <c r="C462" s="296"/>
      <c r="D462" s="292"/>
      <c r="E462" s="295"/>
    </row>
    <row r="463" spans="1:5" x14ac:dyDescent="0.15">
      <c r="A463" s="310">
        <v>460</v>
      </c>
      <c r="B463" s="290"/>
      <c r="C463" s="296"/>
      <c r="D463" s="292"/>
      <c r="E463" s="295"/>
    </row>
    <row r="464" spans="1:5" x14ac:dyDescent="0.15">
      <c r="A464" s="310">
        <v>461</v>
      </c>
      <c r="B464" s="290"/>
      <c r="C464" s="296"/>
      <c r="D464" s="292"/>
      <c r="E464" s="295"/>
    </row>
    <row r="465" spans="1:5" x14ac:dyDescent="0.15">
      <c r="A465" s="310">
        <v>462</v>
      </c>
      <c r="B465" s="290"/>
      <c r="C465" s="296"/>
      <c r="D465" s="292"/>
      <c r="E465" s="294"/>
    </row>
    <row r="466" spans="1:5" x14ac:dyDescent="0.15">
      <c r="A466" s="310">
        <v>463</v>
      </c>
      <c r="B466" s="290"/>
      <c r="C466" s="296"/>
      <c r="D466" s="292"/>
      <c r="E466" s="294"/>
    </row>
    <row r="467" spans="1:5" x14ac:dyDescent="0.15">
      <c r="A467" s="310">
        <v>464</v>
      </c>
      <c r="B467" s="290"/>
      <c r="C467" s="296"/>
      <c r="D467" s="292"/>
      <c r="E467" s="295"/>
    </row>
    <row r="468" spans="1:5" x14ac:dyDescent="0.15">
      <c r="A468" s="310">
        <v>465</v>
      </c>
      <c r="B468" s="290"/>
      <c r="C468" s="296"/>
      <c r="D468" s="292"/>
      <c r="E468" s="295"/>
    </row>
    <row r="469" spans="1:5" x14ac:dyDescent="0.15">
      <c r="A469" s="310">
        <v>466</v>
      </c>
      <c r="B469" s="290"/>
      <c r="C469" s="296"/>
      <c r="D469" s="292"/>
      <c r="E469" s="295"/>
    </row>
    <row r="470" spans="1:5" x14ac:dyDescent="0.15">
      <c r="A470" s="310">
        <v>467</v>
      </c>
      <c r="B470" s="290"/>
      <c r="C470" s="296"/>
      <c r="D470" s="292"/>
      <c r="E470" s="294"/>
    </row>
    <row r="471" spans="1:5" x14ac:dyDescent="0.15">
      <c r="A471" s="310">
        <v>468</v>
      </c>
      <c r="B471" s="290"/>
      <c r="C471" s="296"/>
      <c r="D471" s="292"/>
      <c r="E471" s="294"/>
    </row>
    <row r="472" spans="1:5" x14ac:dyDescent="0.15">
      <c r="A472" s="310">
        <v>469</v>
      </c>
      <c r="B472" s="290"/>
      <c r="C472" s="296"/>
      <c r="D472" s="292"/>
      <c r="E472" s="295"/>
    </row>
    <row r="473" spans="1:5" x14ac:dyDescent="0.15">
      <c r="A473" s="310">
        <v>470</v>
      </c>
      <c r="B473" s="290"/>
      <c r="C473" s="296"/>
      <c r="D473" s="292"/>
      <c r="E473" s="294"/>
    </row>
    <row r="474" spans="1:5" x14ac:dyDescent="0.15">
      <c r="A474" s="310">
        <v>471</v>
      </c>
      <c r="B474" s="290"/>
      <c r="C474" s="296"/>
      <c r="D474" s="292"/>
      <c r="E474" s="294"/>
    </row>
    <row r="475" spans="1:5" x14ac:dyDescent="0.15">
      <c r="A475" s="310">
        <v>472</v>
      </c>
      <c r="B475" s="290"/>
      <c r="C475" s="296"/>
      <c r="D475" s="292"/>
      <c r="E475" s="295"/>
    </row>
    <row r="476" spans="1:5" x14ac:dyDescent="0.15">
      <c r="A476" s="310">
        <v>473</v>
      </c>
      <c r="B476" s="290"/>
      <c r="C476" s="296"/>
      <c r="D476" s="292"/>
      <c r="E476" s="295"/>
    </row>
    <row r="477" spans="1:5" x14ac:dyDescent="0.15">
      <c r="A477" s="310">
        <v>474</v>
      </c>
      <c r="B477" s="290"/>
      <c r="C477" s="296"/>
      <c r="D477" s="292"/>
      <c r="E477" s="295"/>
    </row>
    <row r="478" spans="1:5" x14ac:dyDescent="0.15">
      <c r="A478" s="310">
        <v>475</v>
      </c>
      <c r="B478" s="290"/>
      <c r="C478" s="296"/>
      <c r="D478" s="292"/>
      <c r="E478" s="295"/>
    </row>
    <row r="479" spans="1:5" x14ac:dyDescent="0.15">
      <c r="A479" s="310">
        <v>476</v>
      </c>
      <c r="B479" s="290"/>
      <c r="C479" s="296"/>
      <c r="D479" s="292"/>
      <c r="E479" s="295"/>
    </row>
    <row r="480" spans="1:5" x14ac:dyDescent="0.15">
      <c r="A480" s="310">
        <v>477</v>
      </c>
      <c r="B480" s="290"/>
      <c r="C480" s="296"/>
      <c r="D480" s="292"/>
      <c r="E480" s="295"/>
    </row>
    <row r="481" spans="1:5" x14ac:dyDescent="0.15">
      <c r="A481" s="310">
        <v>478</v>
      </c>
      <c r="B481" s="290"/>
      <c r="C481" s="296"/>
      <c r="D481" s="292"/>
      <c r="E481" s="295"/>
    </row>
    <row r="482" spans="1:5" x14ac:dyDescent="0.15">
      <c r="A482" s="310">
        <v>479</v>
      </c>
      <c r="B482" s="290"/>
      <c r="C482" s="296"/>
      <c r="D482" s="292"/>
      <c r="E482" s="295"/>
    </row>
    <row r="483" spans="1:5" x14ac:dyDescent="0.15">
      <c r="A483" s="310">
        <v>480</v>
      </c>
      <c r="B483" s="290"/>
      <c r="C483" s="296"/>
      <c r="D483" s="292"/>
      <c r="E483" s="295"/>
    </row>
    <row r="484" spans="1:5" x14ac:dyDescent="0.15">
      <c r="A484" s="310">
        <v>481</v>
      </c>
      <c r="B484" s="290"/>
      <c r="C484" s="296"/>
      <c r="D484" s="292"/>
      <c r="E484" s="294"/>
    </row>
    <row r="485" spans="1:5" x14ac:dyDescent="0.15">
      <c r="A485" s="310">
        <v>482</v>
      </c>
      <c r="B485" s="290"/>
      <c r="C485" s="296"/>
      <c r="D485" s="292"/>
      <c r="E485" s="294"/>
    </row>
    <row r="486" spans="1:5" x14ac:dyDescent="0.15">
      <c r="A486" s="310">
        <v>483</v>
      </c>
      <c r="B486" s="290"/>
      <c r="C486" s="296"/>
      <c r="D486" s="292"/>
      <c r="E486" s="294"/>
    </row>
    <row r="487" spans="1:5" x14ac:dyDescent="0.15">
      <c r="A487" s="310">
        <v>484</v>
      </c>
      <c r="B487" s="290"/>
      <c r="C487" s="296"/>
      <c r="D487" s="292"/>
      <c r="E487" s="294"/>
    </row>
    <row r="488" spans="1:5" x14ac:dyDescent="0.15">
      <c r="A488" s="310">
        <v>485</v>
      </c>
      <c r="B488" s="290"/>
      <c r="C488" s="296"/>
      <c r="D488" s="292"/>
      <c r="E488" s="294"/>
    </row>
    <row r="489" spans="1:5" x14ac:dyDescent="0.15">
      <c r="A489" s="310">
        <v>486</v>
      </c>
      <c r="B489" s="290"/>
      <c r="C489" s="296"/>
      <c r="D489" s="292"/>
      <c r="E489" s="295"/>
    </row>
    <row r="490" spans="1:5" x14ac:dyDescent="0.15">
      <c r="A490" s="310">
        <v>487</v>
      </c>
      <c r="B490" s="290"/>
      <c r="C490" s="296"/>
      <c r="D490" s="292"/>
      <c r="E490" s="294"/>
    </row>
    <row r="491" spans="1:5" x14ac:dyDescent="0.15">
      <c r="A491" s="310">
        <v>488</v>
      </c>
      <c r="B491" s="290"/>
      <c r="C491" s="296"/>
      <c r="D491" s="292"/>
      <c r="E491" s="294"/>
    </row>
    <row r="492" spans="1:5" x14ac:dyDescent="0.15">
      <c r="A492" s="310">
        <v>489</v>
      </c>
      <c r="B492" s="290"/>
      <c r="C492" s="296"/>
      <c r="D492" s="292"/>
      <c r="E492" s="294"/>
    </row>
    <row r="493" spans="1:5" x14ac:dyDescent="0.15">
      <c r="A493" s="310">
        <v>490</v>
      </c>
      <c r="B493" s="290"/>
      <c r="C493" s="296"/>
      <c r="D493" s="292"/>
      <c r="E493" s="294"/>
    </row>
    <row r="494" spans="1:5" x14ac:dyDescent="0.15">
      <c r="A494" s="310">
        <v>491</v>
      </c>
      <c r="B494" s="290"/>
      <c r="C494" s="296"/>
      <c r="D494" s="292"/>
      <c r="E494" s="294"/>
    </row>
    <row r="495" spans="1:5" x14ac:dyDescent="0.15">
      <c r="A495" s="310">
        <v>492</v>
      </c>
      <c r="B495" s="290"/>
      <c r="C495" s="296"/>
      <c r="D495" s="292"/>
      <c r="E495" s="294"/>
    </row>
    <row r="496" spans="1:5" x14ac:dyDescent="0.15">
      <c r="A496" s="310">
        <v>493</v>
      </c>
      <c r="B496" s="290"/>
      <c r="C496" s="296"/>
      <c r="D496" s="292"/>
      <c r="E496" s="294"/>
    </row>
    <row r="497" spans="1:5" x14ac:dyDescent="0.15">
      <c r="A497" s="310">
        <v>494</v>
      </c>
      <c r="B497" s="290"/>
      <c r="C497" s="296"/>
      <c r="D497" s="292"/>
      <c r="E497" s="295"/>
    </row>
    <row r="498" spans="1:5" x14ac:dyDescent="0.15">
      <c r="A498" s="310">
        <v>495</v>
      </c>
      <c r="B498" s="290"/>
      <c r="C498" s="296"/>
      <c r="D498" s="292"/>
      <c r="E498" s="294"/>
    </row>
    <row r="499" spans="1:5" x14ac:dyDescent="0.15">
      <c r="A499" s="310">
        <v>496</v>
      </c>
      <c r="B499" s="290"/>
      <c r="C499" s="296"/>
      <c r="D499" s="292"/>
      <c r="E499" s="294"/>
    </row>
    <row r="500" spans="1:5" x14ac:dyDescent="0.15">
      <c r="A500" s="310">
        <v>497</v>
      </c>
      <c r="B500" s="290"/>
      <c r="C500" s="296"/>
      <c r="D500" s="292"/>
      <c r="E500" s="294"/>
    </row>
    <row r="501" spans="1:5" x14ac:dyDescent="0.15">
      <c r="A501" s="310">
        <v>498</v>
      </c>
      <c r="B501" s="290"/>
      <c r="C501" s="296"/>
      <c r="D501" s="292"/>
      <c r="E501" s="294"/>
    </row>
    <row r="502" spans="1:5" x14ac:dyDescent="0.15">
      <c r="A502" s="310">
        <v>499</v>
      </c>
      <c r="B502" s="290"/>
      <c r="C502" s="296"/>
      <c r="D502" s="292"/>
      <c r="E502" s="294"/>
    </row>
    <row r="503" spans="1:5" x14ac:dyDescent="0.15">
      <c r="A503" s="310">
        <v>500</v>
      </c>
      <c r="B503" s="290"/>
      <c r="C503" s="296"/>
      <c r="D503" s="292"/>
      <c r="E503" s="294"/>
    </row>
    <row r="504" spans="1:5" x14ac:dyDescent="0.15">
      <c r="A504" s="310">
        <v>501</v>
      </c>
      <c r="B504" s="290"/>
      <c r="C504" s="296"/>
      <c r="D504" s="292"/>
      <c r="E504" s="294"/>
    </row>
    <row r="505" spans="1:5" x14ac:dyDescent="0.15">
      <c r="A505" s="310">
        <v>502</v>
      </c>
      <c r="B505" s="290"/>
      <c r="C505" s="296"/>
      <c r="D505" s="292"/>
      <c r="E505" s="294"/>
    </row>
    <row r="506" spans="1:5" x14ac:dyDescent="0.15">
      <c r="A506" s="310">
        <v>503</v>
      </c>
      <c r="B506" s="290"/>
      <c r="C506" s="296"/>
      <c r="D506" s="292"/>
      <c r="E506" s="294"/>
    </row>
    <row r="507" spans="1:5" x14ac:dyDescent="0.15">
      <c r="A507" s="310">
        <v>504</v>
      </c>
      <c r="B507" s="290"/>
      <c r="C507" s="296"/>
      <c r="D507" s="292"/>
      <c r="E507" s="294"/>
    </row>
    <row r="508" spans="1:5" x14ac:dyDescent="0.15">
      <c r="A508" s="310">
        <v>505</v>
      </c>
      <c r="B508" s="290"/>
      <c r="C508" s="296"/>
      <c r="D508" s="292"/>
      <c r="E508" s="294"/>
    </row>
    <row r="509" spans="1:5" x14ac:dyDescent="0.15">
      <c r="A509" s="310">
        <v>506</v>
      </c>
      <c r="B509" s="290"/>
      <c r="C509" s="296"/>
      <c r="D509" s="292"/>
      <c r="E509" s="294"/>
    </row>
    <row r="510" spans="1:5" x14ac:dyDescent="0.15">
      <c r="A510" s="310">
        <v>507</v>
      </c>
      <c r="B510" s="290"/>
      <c r="C510" s="296"/>
      <c r="D510" s="292"/>
      <c r="E510" s="294"/>
    </row>
    <row r="511" spans="1:5" x14ac:dyDescent="0.15">
      <c r="A511" s="310">
        <v>508</v>
      </c>
      <c r="B511" s="290"/>
      <c r="C511" s="296"/>
      <c r="D511" s="292"/>
      <c r="E511" s="294"/>
    </row>
    <row r="512" spans="1:5" x14ac:dyDescent="0.15">
      <c r="A512" s="310">
        <v>509</v>
      </c>
      <c r="B512" s="290"/>
      <c r="C512" s="296"/>
      <c r="D512" s="292"/>
      <c r="E512" s="294"/>
    </row>
    <row r="513" spans="1:5" x14ac:dyDescent="0.15">
      <c r="A513" s="310">
        <v>510</v>
      </c>
      <c r="B513" s="290"/>
      <c r="C513" s="296"/>
      <c r="D513" s="292"/>
      <c r="E513" s="294"/>
    </row>
    <row r="514" spans="1:5" x14ac:dyDescent="0.15">
      <c r="A514" s="310">
        <v>511</v>
      </c>
      <c r="B514" s="290"/>
      <c r="C514" s="296"/>
      <c r="D514" s="292"/>
      <c r="E514" s="294"/>
    </row>
    <row r="515" spans="1:5" x14ac:dyDescent="0.15">
      <c r="A515" s="310">
        <v>512</v>
      </c>
      <c r="B515" s="290"/>
      <c r="C515" s="296"/>
      <c r="D515" s="292"/>
      <c r="E515" s="294"/>
    </row>
    <row r="516" spans="1:5" x14ac:dyDescent="0.15">
      <c r="A516" s="310">
        <v>513</v>
      </c>
      <c r="B516" s="290"/>
      <c r="C516" s="296"/>
      <c r="D516" s="292"/>
      <c r="E516" s="294"/>
    </row>
    <row r="517" spans="1:5" x14ac:dyDescent="0.15">
      <c r="A517" s="310">
        <v>514</v>
      </c>
      <c r="B517" s="290"/>
      <c r="C517" s="296"/>
      <c r="D517" s="292"/>
      <c r="E517" s="294"/>
    </row>
    <row r="518" spans="1:5" x14ac:dyDescent="0.15">
      <c r="A518" s="310">
        <v>515</v>
      </c>
      <c r="B518" s="290"/>
      <c r="C518" s="296"/>
      <c r="D518" s="292"/>
      <c r="E518" s="294"/>
    </row>
    <row r="519" spans="1:5" x14ac:dyDescent="0.15">
      <c r="A519" s="310">
        <v>516</v>
      </c>
      <c r="B519" s="290"/>
      <c r="C519" s="296"/>
      <c r="D519" s="292"/>
      <c r="E519" s="294"/>
    </row>
    <row r="520" spans="1:5" x14ac:dyDescent="0.15">
      <c r="A520" s="310">
        <v>517</v>
      </c>
      <c r="B520" s="290"/>
      <c r="C520" s="296"/>
      <c r="D520" s="292"/>
      <c r="E520" s="294"/>
    </row>
    <row r="521" spans="1:5" x14ac:dyDescent="0.15">
      <c r="A521" s="310">
        <v>518</v>
      </c>
      <c r="B521" s="290"/>
      <c r="C521" s="296"/>
      <c r="D521" s="292"/>
      <c r="E521" s="294"/>
    </row>
    <row r="522" spans="1:5" x14ac:dyDescent="0.15">
      <c r="A522" s="310">
        <v>519</v>
      </c>
      <c r="B522" s="290"/>
      <c r="C522" s="296"/>
      <c r="D522" s="292"/>
      <c r="E522" s="294"/>
    </row>
    <row r="523" spans="1:5" x14ac:dyDescent="0.15">
      <c r="A523" s="310">
        <v>520</v>
      </c>
      <c r="B523" s="290"/>
      <c r="C523" s="296"/>
      <c r="D523" s="292"/>
      <c r="E523" s="294"/>
    </row>
    <row r="524" spans="1:5" x14ac:dyDescent="0.15">
      <c r="A524" s="310">
        <v>521</v>
      </c>
      <c r="B524" s="290"/>
      <c r="C524" s="296"/>
      <c r="D524" s="292"/>
      <c r="E524" s="294"/>
    </row>
    <row r="525" spans="1:5" x14ac:dyDescent="0.15">
      <c r="A525" s="310">
        <v>522</v>
      </c>
      <c r="B525" s="290"/>
      <c r="C525" s="296"/>
      <c r="D525" s="292"/>
      <c r="E525" s="294"/>
    </row>
    <row r="526" spans="1:5" x14ac:dyDescent="0.15">
      <c r="A526" s="310">
        <v>523</v>
      </c>
      <c r="B526" s="290"/>
      <c r="C526" s="296"/>
      <c r="D526" s="292"/>
      <c r="E526" s="294"/>
    </row>
    <row r="527" spans="1:5" x14ac:dyDescent="0.15">
      <c r="A527" s="310">
        <v>524</v>
      </c>
      <c r="B527" s="290"/>
      <c r="C527" s="296"/>
      <c r="D527" s="292"/>
      <c r="E527" s="294"/>
    </row>
    <row r="528" spans="1:5" x14ac:dyDescent="0.15">
      <c r="A528" s="310">
        <v>525</v>
      </c>
      <c r="B528" s="290"/>
      <c r="C528" s="296"/>
      <c r="D528" s="292"/>
      <c r="E528" s="294"/>
    </row>
    <row r="529" spans="1:5" x14ac:dyDescent="0.15">
      <c r="A529" s="310">
        <v>526</v>
      </c>
      <c r="B529" s="290"/>
      <c r="C529" s="296"/>
      <c r="D529" s="292"/>
      <c r="E529" s="294"/>
    </row>
    <row r="530" spans="1:5" x14ac:dyDescent="0.15">
      <c r="A530" s="310">
        <v>527</v>
      </c>
      <c r="B530" s="290"/>
      <c r="C530" s="296"/>
      <c r="D530" s="292"/>
      <c r="E530" s="294"/>
    </row>
    <row r="531" spans="1:5" x14ac:dyDescent="0.15">
      <c r="A531" s="310">
        <v>528</v>
      </c>
      <c r="B531" s="290"/>
      <c r="C531" s="296"/>
      <c r="D531" s="292"/>
      <c r="E531" s="294"/>
    </row>
    <row r="532" spans="1:5" x14ac:dyDescent="0.15">
      <c r="A532" s="310">
        <v>529</v>
      </c>
      <c r="B532" s="290"/>
      <c r="C532" s="296"/>
      <c r="D532" s="292"/>
      <c r="E532" s="294"/>
    </row>
    <row r="533" spans="1:5" x14ac:dyDescent="0.15">
      <c r="A533" s="310">
        <v>530</v>
      </c>
      <c r="B533" s="290"/>
      <c r="C533" s="296"/>
      <c r="D533" s="292"/>
      <c r="E533" s="294"/>
    </row>
    <row r="534" spans="1:5" x14ac:dyDescent="0.15">
      <c r="A534" s="310">
        <v>531</v>
      </c>
      <c r="B534" s="290"/>
      <c r="C534" s="296"/>
      <c r="D534" s="292"/>
      <c r="E534" s="294"/>
    </row>
    <row r="535" spans="1:5" x14ac:dyDescent="0.15">
      <c r="A535" s="310">
        <v>532</v>
      </c>
      <c r="B535" s="290"/>
      <c r="C535" s="296"/>
      <c r="D535" s="292"/>
      <c r="E535" s="294"/>
    </row>
    <row r="536" spans="1:5" x14ac:dyDescent="0.15">
      <c r="A536" s="310">
        <v>533</v>
      </c>
      <c r="B536" s="290"/>
      <c r="C536" s="296"/>
      <c r="D536" s="292"/>
      <c r="E536" s="294"/>
    </row>
    <row r="537" spans="1:5" x14ac:dyDescent="0.15">
      <c r="A537" s="310">
        <v>534</v>
      </c>
      <c r="B537" s="290"/>
      <c r="C537" s="296"/>
      <c r="D537" s="292"/>
      <c r="E537" s="294"/>
    </row>
    <row r="538" spans="1:5" x14ac:dyDescent="0.15">
      <c r="A538" s="310">
        <v>535</v>
      </c>
      <c r="B538" s="290"/>
      <c r="C538" s="296"/>
      <c r="D538" s="292"/>
      <c r="E538" s="294"/>
    </row>
    <row r="539" spans="1:5" x14ac:dyDescent="0.15">
      <c r="A539" s="310">
        <v>536</v>
      </c>
      <c r="B539" s="290"/>
      <c r="C539" s="296"/>
      <c r="D539" s="292"/>
      <c r="E539" s="294"/>
    </row>
    <row r="540" spans="1:5" x14ac:dyDescent="0.15">
      <c r="A540" s="310">
        <v>537</v>
      </c>
      <c r="B540" s="290"/>
      <c r="C540" s="296"/>
      <c r="D540" s="292"/>
      <c r="E540" s="294"/>
    </row>
    <row r="541" spans="1:5" x14ac:dyDescent="0.15">
      <c r="A541" s="310">
        <v>538</v>
      </c>
      <c r="B541" s="290"/>
      <c r="C541" s="296"/>
      <c r="D541" s="292"/>
      <c r="E541" s="294"/>
    </row>
    <row r="542" spans="1:5" x14ac:dyDescent="0.15">
      <c r="A542" s="310">
        <v>539</v>
      </c>
      <c r="B542" s="290"/>
      <c r="C542" s="296"/>
      <c r="D542" s="292"/>
      <c r="E542" s="294"/>
    </row>
    <row r="543" spans="1:5" x14ac:dyDescent="0.15">
      <c r="A543" s="310">
        <v>540</v>
      </c>
      <c r="B543" s="290"/>
      <c r="C543" s="296"/>
      <c r="D543" s="292"/>
      <c r="E543" s="294"/>
    </row>
    <row r="544" spans="1:5" x14ac:dyDescent="0.15">
      <c r="A544" s="310">
        <v>541</v>
      </c>
      <c r="B544" s="290"/>
      <c r="C544" s="296"/>
      <c r="D544" s="292"/>
      <c r="E544" s="294"/>
    </row>
    <row r="545" spans="1:5" x14ac:dyDescent="0.15">
      <c r="A545" s="310">
        <v>542</v>
      </c>
      <c r="B545" s="290"/>
      <c r="C545" s="296"/>
      <c r="D545" s="292"/>
      <c r="E545" s="294"/>
    </row>
    <row r="546" spans="1:5" x14ac:dyDescent="0.15">
      <c r="A546" s="310">
        <v>543</v>
      </c>
      <c r="B546" s="290"/>
      <c r="C546" s="296"/>
      <c r="D546" s="292"/>
      <c r="E546" s="294"/>
    </row>
    <row r="547" spans="1:5" x14ac:dyDescent="0.15">
      <c r="A547" s="310">
        <v>544</v>
      </c>
      <c r="B547" s="290"/>
      <c r="C547" s="296"/>
      <c r="D547" s="292"/>
      <c r="E547" s="295"/>
    </row>
    <row r="548" spans="1:5" x14ac:dyDescent="0.15">
      <c r="A548" s="310">
        <v>545</v>
      </c>
      <c r="B548" s="290"/>
      <c r="C548" s="296"/>
      <c r="D548" s="292"/>
      <c r="E548" s="294"/>
    </row>
    <row r="549" spans="1:5" x14ac:dyDescent="0.15">
      <c r="A549" s="310">
        <v>546</v>
      </c>
      <c r="B549" s="290"/>
      <c r="C549" s="296"/>
      <c r="D549" s="292"/>
      <c r="E549" s="294"/>
    </row>
    <row r="550" spans="1:5" x14ac:dyDescent="0.15">
      <c r="A550" s="310">
        <v>547</v>
      </c>
      <c r="B550" s="290"/>
      <c r="C550" s="296"/>
      <c r="D550" s="292"/>
      <c r="E550" s="294"/>
    </row>
    <row r="551" spans="1:5" x14ac:dyDescent="0.15">
      <c r="A551" s="310">
        <v>548</v>
      </c>
      <c r="B551" s="290"/>
      <c r="C551" s="296"/>
      <c r="D551" s="292"/>
      <c r="E551" s="294"/>
    </row>
    <row r="552" spans="1:5" x14ac:dyDescent="0.15">
      <c r="A552" s="310">
        <v>549</v>
      </c>
      <c r="B552" s="290"/>
      <c r="C552" s="296"/>
      <c r="D552" s="292"/>
      <c r="E552" s="294"/>
    </row>
    <row r="553" spans="1:5" x14ac:dyDescent="0.15">
      <c r="A553" s="310">
        <v>550</v>
      </c>
      <c r="B553" s="290"/>
      <c r="C553" s="296"/>
      <c r="D553" s="292"/>
      <c r="E553" s="294"/>
    </row>
    <row r="554" spans="1:5" x14ac:dyDescent="0.15">
      <c r="A554" s="310">
        <v>551</v>
      </c>
      <c r="B554" s="290"/>
      <c r="C554" s="296"/>
      <c r="D554" s="292"/>
      <c r="E554" s="294"/>
    </row>
    <row r="555" spans="1:5" x14ac:dyDescent="0.15">
      <c r="A555" s="310">
        <v>552</v>
      </c>
      <c r="B555" s="290"/>
      <c r="C555" s="296"/>
      <c r="D555" s="292"/>
      <c r="E555" s="295"/>
    </row>
    <row r="556" spans="1:5" x14ac:dyDescent="0.15">
      <c r="A556" s="310">
        <v>553</v>
      </c>
      <c r="B556" s="290"/>
      <c r="C556" s="296"/>
      <c r="D556" s="292"/>
      <c r="E556" s="294"/>
    </row>
    <row r="557" spans="1:5" x14ac:dyDescent="0.15">
      <c r="A557" s="310">
        <v>554</v>
      </c>
      <c r="B557" s="290"/>
      <c r="C557" s="296"/>
      <c r="D557" s="292"/>
      <c r="E557" s="294"/>
    </row>
    <row r="558" spans="1:5" x14ac:dyDescent="0.15">
      <c r="A558" s="310">
        <v>555</v>
      </c>
      <c r="B558" s="290"/>
      <c r="C558" s="296"/>
      <c r="D558" s="292"/>
      <c r="E558" s="294"/>
    </row>
    <row r="559" spans="1:5" x14ac:dyDescent="0.15">
      <c r="A559" s="310">
        <v>556</v>
      </c>
      <c r="B559" s="290"/>
      <c r="C559" s="296"/>
      <c r="D559" s="292"/>
      <c r="E559" s="294"/>
    </row>
    <row r="560" spans="1:5" x14ac:dyDescent="0.15">
      <c r="A560" s="310">
        <v>557</v>
      </c>
      <c r="B560" s="290"/>
      <c r="C560" s="296"/>
      <c r="D560" s="292"/>
      <c r="E560" s="294"/>
    </row>
    <row r="561" spans="1:5" x14ac:dyDescent="0.15">
      <c r="A561" s="310">
        <v>558</v>
      </c>
      <c r="B561" s="290"/>
      <c r="C561" s="296"/>
      <c r="D561" s="292"/>
      <c r="E561" s="294"/>
    </row>
    <row r="562" spans="1:5" x14ac:dyDescent="0.15">
      <c r="A562" s="310">
        <v>559</v>
      </c>
      <c r="B562" s="290"/>
      <c r="C562" s="296"/>
      <c r="D562" s="292"/>
      <c r="E562" s="294"/>
    </row>
    <row r="563" spans="1:5" x14ac:dyDescent="0.15">
      <c r="A563" s="310">
        <v>560</v>
      </c>
      <c r="B563" s="290"/>
      <c r="C563" s="296"/>
      <c r="D563" s="292"/>
      <c r="E563" s="294"/>
    </row>
    <row r="564" spans="1:5" x14ac:dyDescent="0.15">
      <c r="A564" s="310">
        <v>561</v>
      </c>
      <c r="B564" s="290"/>
      <c r="C564" s="296"/>
      <c r="D564" s="292"/>
      <c r="E564" s="294"/>
    </row>
    <row r="565" spans="1:5" x14ac:dyDescent="0.15">
      <c r="A565" s="310">
        <v>562</v>
      </c>
      <c r="B565" s="290"/>
      <c r="C565" s="296"/>
      <c r="D565" s="292"/>
      <c r="E565" s="294"/>
    </row>
    <row r="566" spans="1:5" x14ac:dyDescent="0.15">
      <c r="A566" s="310">
        <v>563</v>
      </c>
      <c r="B566" s="290"/>
      <c r="C566" s="296"/>
      <c r="D566" s="292"/>
      <c r="E566" s="295"/>
    </row>
    <row r="567" spans="1:5" x14ac:dyDescent="0.15">
      <c r="A567" s="310">
        <v>564</v>
      </c>
      <c r="B567" s="290"/>
      <c r="C567" s="296"/>
      <c r="D567" s="292"/>
      <c r="E567" s="294"/>
    </row>
    <row r="568" spans="1:5" x14ac:dyDescent="0.15">
      <c r="A568" s="310">
        <v>565</v>
      </c>
      <c r="B568" s="290"/>
      <c r="C568" s="296"/>
      <c r="D568" s="292"/>
      <c r="E568" s="294"/>
    </row>
    <row r="569" spans="1:5" x14ac:dyDescent="0.15">
      <c r="A569" s="310">
        <v>566</v>
      </c>
      <c r="B569" s="290"/>
      <c r="C569" s="296"/>
      <c r="D569" s="292"/>
      <c r="E569" s="294"/>
    </row>
    <row r="570" spans="1:5" x14ac:dyDescent="0.15">
      <c r="A570" s="310">
        <v>567</v>
      </c>
      <c r="B570" s="290"/>
      <c r="C570" s="296"/>
      <c r="D570" s="292"/>
      <c r="E570" s="294"/>
    </row>
    <row r="571" spans="1:5" x14ac:dyDescent="0.15">
      <c r="A571" s="310">
        <v>568</v>
      </c>
      <c r="B571" s="290"/>
      <c r="C571" s="296"/>
      <c r="D571" s="292"/>
      <c r="E571" s="294"/>
    </row>
    <row r="572" spans="1:5" x14ac:dyDescent="0.15">
      <c r="A572" s="310">
        <v>569</v>
      </c>
      <c r="B572" s="290"/>
      <c r="C572" s="296"/>
      <c r="D572" s="292"/>
      <c r="E572" s="294"/>
    </row>
    <row r="573" spans="1:5" x14ac:dyDescent="0.15">
      <c r="A573" s="310">
        <v>570</v>
      </c>
      <c r="B573" s="290"/>
      <c r="C573" s="296"/>
      <c r="D573" s="292"/>
      <c r="E573" s="294"/>
    </row>
    <row r="574" spans="1:5" x14ac:dyDescent="0.15">
      <c r="A574" s="310">
        <v>571</v>
      </c>
      <c r="B574" s="290"/>
      <c r="C574" s="296"/>
      <c r="D574" s="292"/>
      <c r="E574" s="294"/>
    </row>
    <row r="575" spans="1:5" x14ac:dyDescent="0.15">
      <c r="A575" s="310">
        <v>572</v>
      </c>
      <c r="B575" s="290"/>
      <c r="C575" s="296"/>
      <c r="D575" s="292"/>
      <c r="E575" s="294"/>
    </row>
    <row r="576" spans="1:5" x14ac:dyDescent="0.15">
      <c r="A576" s="310">
        <v>573</v>
      </c>
      <c r="B576" s="290"/>
      <c r="C576" s="296"/>
      <c r="D576" s="292"/>
      <c r="E576" s="295"/>
    </row>
    <row r="577" spans="1:5" x14ac:dyDescent="0.15">
      <c r="A577" s="310">
        <v>574</v>
      </c>
      <c r="B577" s="290"/>
      <c r="C577" s="296"/>
      <c r="D577" s="292"/>
      <c r="E577" s="294"/>
    </row>
    <row r="578" spans="1:5" x14ac:dyDescent="0.15">
      <c r="A578" s="310">
        <v>575</v>
      </c>
      <c r="B578" s="290"/>
      <c r="C578" s="296"/>
      <c r="D578" s="292"/>
      <c r="E578" s="295"/>
    </row>
    <row r="579" spans="1:5" x14ac:dyDescent="0.15">
      <c r="A579" s="310">
        <v>576</v>
      </c>
      <c r="B579" s="290"/>
      <c r="C579" s="296"/>
      <c r="D579" s="292"/>
      <c r="E579" s="294"/>
    </row>
    <row r="580" spans="1:5" x14ac:dyDescent="0.15">
      <c r="A580" s="310">
        <v>577</v>
      </c>
      <c r="B580" s="290"/>
      <c r="C580" s="296"/>
      <c r="D580" s="292"/>
      <c r="E580" s="295"/>
    </row>
    <row r="581" spans="1:5" x14ac:dyDescent="0.15">
      <c r="A581" s="310">
        <v>578</v>
      </c>
      <c r="B581" s="290"/>
      <c r="C581" s="296"/>
      <c r="D581" s="292"/>
      <c r="E581" s="294"/>
    </row>
    <row r="582" spans="1:5" x14ac:dyDescent="0.15">
      <c r="A582" s="310">
        <v>579</v>
      </c>
      <c r="B582" s="290"/>
      <c r="C582" s="296"/>
      <c r="D582" s="292"/>
      <c r="E582" s="294"/>
    </row>
    <row r="583" spans="1:5" x14ac:dyDescent="0.15">
      <c r="A583" s="310">
        <v>580</v>
      </c>
      <c r="B583" s="290"/>
      <c r="C583" s="296"/>
      <c r="D583" s="292"/>
      <c r="E583" s="294"/>
    </row>
    <row r="584" spans="1:5" x14ac:dyDescent="0.15">
      <c r="A584" s="310">
        <v>581</v>
      </c>
      <c r="B584" s="290"/>
      <c r="C584" s="296"/>
      <c r="D584" s="292"/>
      <c r="E584" s="295"/>
    </row>
    <row r="585" spans="1:5" x14ac:dyDescent="0.15">
      <c r="A585" s="310">
        <v>582</v>
      </c>
      <c r="B585" s="290"/>
      <c r="C585" s="296"/>
      <c r="D585" s="292"/>
      <c r="E585" s="294"/>
    </row>
    <row r="586" spans="1:5" x14ac:dyDescent="0.15">
      <c r="A586" s="310">
        <v>583</v>
      </c>
      <c r="B586" s="290"/>
      <c r="C586" s="296"/>
      <c r="D586" s="292"/>
      <c r="E586" s="294"/>
    </row>
    <row r="587" spans="1:5" x14ac:dyDescent="0.15">
      <c r="A587" s="310">
        <v>584</v>
      </c>
      <c r="B587" s="290"/>
      <c r="C587" s="296"/>
      <c r="D587" s="292"/>
      <c r="E587" s="294"/>
    </row>
    <row r="588" spans="1:5" x14ac:dyDescent="0.15">
      <c r="A588" s="310">
        <v>585</v>
      </c>
      <c r="B588" s="290"/>
      <c r="C588" s="296"/>
      <c r="D588" s="292"/>
      <c r="E588" s="294"/>
    </row>
    <row r="589" spans="1:5" x14ac:dyDescent="0.15">
      <c r="A589" s="310">
        <v>586</v>
      </c>
      <c r="B589" s="290"/>
      <c r="C589" s="296"/>
      <c r="D589" s="292"/>
      <c r="E589" s="294"/>
    </row>
    <row r="590" spans="1:5" x14ac:dyDescent="0.15">
      <c r="A590" s="310">
        <v>587</v>
      </c>
      <c r="B590" s="290"/>
      <c r="C590" s="296"/>
      <c r="D590" s="292"/>
      <c r="E590" s="295"/>
    </row>
    <row r="591" spans="1:5" x14ac:dyDescent="0.15">
      <c r="A591" s="310">
        <v>588</v>
      </c>
      <c r="B591" s="290"/>
      <c r="C591" s="296"/>
      <c r="D591" s="292"/>
      <c r="E591" s="294"/>
    </row>
    <row r="592" spans="1:5" x14ac:dyDescent="0.15">
      <c r="A592" s="310">
        <v>589</v>
      </c>
      <c r="B592" s="290"/>
      <c r="C592" s="296"/>
      <c r="D592" s="292"/>
      <c r="E592" s="294"/>
    </row>
    <row r="593" spans="1:5" x14ac:dyDescent="0.15">
      <c r="A593" s="310">
        <v>590</v>
      </c>
      <c r="B593" s="290"/>
      <c r="C593" s="296"/>
      <c r="D593" s="292"/>
      <c r="E593" s="294"/>
    </row>
    <row r="594" spans="1:5" x14ac:dyDescent="0.15">
      <c r="A594" s="310">
        <v>591</v>
      </c>
      <c r="B594" s="290"/>
      <c r="C594" s="296"/>
      <c r="D594" s="292"/>
      <c r="E594" s="294"/>
    </row>
    <row r="595" spans="1:5" x14ac:dyDescent="0.15">
      <c r="A595" s="310">
        <v>592</v>
      </c>
      <c r="B595" s="290"/>
      <c r="C595" s="296"/>
      <c r="D595" s="292"/>
      <c r="E595" s="295"/>
    </row>
    <row r="596" spans="1:5" x14ac:dyDescent="0.15">
      <c r="A596" s="310">
        <v>593</v>
      </c>
      <c r="B596" s="290"/>
      <c r="C596" s="296"/>
      <c r="D596" s="292"/>
      <c r="E596" s="294"/>
    </row>
    <row r="597" spans="1:5" x14ac:dyDescent="0.15">
      <c r="A597" s="310">
        <v>594</v>
      </c>
      <c r="B597" s="290"/>
      <c r="C597" s="296"/>
      <c r="D597" s="292"/>
      <c r="E597" s="294"/>
    </row>
    <row r="598" spans="1:5" x14ac:dyDescent="0.15">
      <c r="A598" s="310">
        <v>595</v>
      </c>
      <c r="B598" s="290"/>
      <c r="C598" s="296"/>
      <c r="D598" s="292"/>
      <c r="E598" s="294"/>
    </row>
    <row r="599" spans="1:5" x14ac:dyDescent="0.15">
      <c r="A599" s="310">
        <v>596</v>
      </c>
      <c r="B599" s="290"/>
      <c r="C599" s="296"/>
      <c r="D599" s="292"/>
      <c r="E599" s="294"/>
    </row>
    <row r="600" spans="1:5" x14ac:dyDescent="0.15">
      <c r="A600" s="310">
        <v>597</v>
      </c>
      <c r="B600" s="290"/>
      <c r="C600" s="296"/>
      <c r="D600" s="292"/>
      <c r="E600" s="294"/>
    </row>
    <row r="601" spans="1:5" x14ac:dyDescent="0.15">
      <c r="A601" s="310">
        <v>598</v>
      </c>
      <c r="B601" s="290"/>
      <c r="C601" s="296"/>
      <c r="D601" s="292"/>
      <c r="E601" s="295"/>
    </row>
    <row r="602" spans="1:5" x14ac:dyDescent="0.15">
      <c r="A602" s="310">
        <v>599</v>
      </c>
      <c r="B602" s="290"/>
      <c r="C602" s="296"/>
      <c r="D602" s="292"/>
      <c r="E602" s="294"/>
    </row>
    <row r="603" spans="1:5" x14ac:dyDescent="0.15">
      <c r="A603" s="310">
        <v>600</v>
      </c>
      <c r="B603" s="290"/>
      <c r="C603" s="296"/>
      <c r="D603" s="292"/>
      <c r="E603" s="294"/>
    </row>
    <row r="604" spans="1:5" x14ac:dyDescent="0.15">
      <c r="A604" s="310">
        <v>601</v>
      </c>
      <c r="B604" s="290"/>
      <c r="C604" s="296"/>
      <c r="D604" s="292"/>
      <c r="E604" s="294"/>
    </row>
    <row r="605" spans="1:5" x14ac:dyDescent="0.15">
      <c r="A605" s="310">
        <v>602</v>
      </c>
      <c r="B605" s="290"/>
      <c r="C605" s="296"/>
      <c r="D605" s="292"/>
      <c r="E605" s="294"/>
    </row>
    <row r="606" spans="1:5" x14ac:dyDescent="0.15">
      <c r="A606" s="310">
        <v>603</v>
      </c>
      <c r="B606" s="290"/>
      <c r="C606" s="296"/>
      <c r="D606" s="292"/>
      <c r="E606" s="294"/>
    </row>
    <row r="607" spans="1:5" x14ac:dyDescent="0.15">
      <c r="A607" s="310">
        <v>604</v>
      </c>
      <c r="B607" s="290"/>
      <c r="C607" s="297"/>
      <c r="D607" s="292"/>
      <c r="E607" s="294"/>
    </row>
    <row r="608" spans="1:5" x14ac:dyDescent="0.15">
      <c r="A608" s="310">
        <v>605</v>
      </c>
      <c r="B608" s="290"/>
      <c r="C608" s="296"/>
      <c r="D608" s="292"/>
      <c r="E608" s="294"/>
    </row>
    <row r="609" spans="1:5" x14ac:dyDescent="0.15">
      <c r="A609" s="310">
        <v>606</v>
      </c>
      <c r="B609" s="290"/>
      <c r="C609" s="296"/>
      <c r="D609" s="292"/>
      <c r="E609" s="294"/>
    </row>
    <row r="610" spans="1:5" x14ac:dyDescent="0.15">
      <c r="A610" s="310">
        <v>607</v>
      </c>
      <c r="B610" s="290"/>
      <c r="C610" s="296"/>
      <c r="D610" s="292"/>
      <c r="E610" s="294"/>
    </row>
    <row r="611" spans="1:5" x14ac:dyDescent="0.15">
      <c r="A611" s="310">
        <v>608</v>
      </c>
      <c r="B611" s="290"/>
      <c r="C611" s="296"/>
      <c r="D611" s="292"/>
      <c r="E611" s="294"/>
    </row>
    <row r="612" spans="1:5" x14ac:dyDescent="0.15">
      <c r="A612" s="310">
        <v>609</v>
      </c>
      <c r="B612" s="290"/>
      <c r="C612" s="296"/>
      <c r="D612" s="292"/>
      <c r="E612" s="294"/>
    </row>
    <row r="613" spans="1:5" x14ac:dyDescent="0.15">
      <c r="A613" s="310">
        <v>610</v>
      </c>
      <c r="B613" s="290"/>
      <c r="C613" s="296"/>
      <c r="D613" s="292"/>
      <c r="E613" s="294"/>
    </row>
    <row r="614" spans="1:5" x14ac:dyDescent="0.15">
      <c r="A614" s="310">
        <v>611</v>
      </c>
      <c r="B614" s="290"/>
      <c r="C614" s="296"/>
      <c r="D614" s="292"/>
      <c r="E614" s="294"/>
    </row>
    <row r="615" spans="1:5" x14ac:dyDescent="0.15">
      <c r="A615" s="310">
        <v>612</v>
      </c>
      <c r="B615" s="290"/>
      <c r="C615" s="296"/>
      <c r="D615" s="292"/>
      <c r="E615" s="294"/>
    </row>
    <row r="616" spans="1:5" x14ac:dyDescent="0.15">
      <c r="A616" s="310">
        <v>613</v>
      </c>
      <c r="B616" s="290"/>
      <c r="C616" s="296"/>
      <c r="D616" s="292"/>
      <c r="E616" s="294"/>
    </row>
    <row r="617" spans="1:5" x14ac:dyDescent="0.15">
      <c r="A617" s="310">
        <v>614</v>
      </c>
      <c r="B617" s="290"/>
      <c r="C617" s="296"/>
      <c r="D617" s="292"/>
      <c r="E617" s="294"/>
    </row>
    <row r="618" spans="1:5" x14ac:dyDescent="0.15">
      <c r="A618" s="310">
        <v>615</v>
      </c>
      <c r="B618" s="290"/>
      <c r="C618" s="296"/>
      <c r="D618" s="292"/>
      <c r="E618" s="294"/>
    </row>
    <row r="619" spans="1:5" x14ac:dyDescent="0.15">
      <c r="A619" s="310">
        <v>616</v>
      </c>
      <c r="B619" s="290"/>
      <c r="C619" s="296"/>
      <c r="D619" s="292"/>
      <c r="E619" s="294"/>
    </row>
    <row r="620" spans="1:5" x14ac:dyDescent="0.15">
      <c r="A620" s="310">
        <v>617</v>
      </c>
      <c r="B620" s="290"/>
      <c r="C620" s="296"/>
      <c r="D620" s="292"/>
      <c r="E620" s="294"/>
    </row>
    <row r="621" spans="1:5" x14ac:dyDescent="0.15">
      <c r="A621" s="310">
        <v>618</v>
      </c>
      <c r="B621" s="290"/>
      <c r="C621" s="296"/>
      <c r="D621" s="292"/>
      <c r="E621" s="294"/>
    </row>
    <row r="622" spans="1:5" x14ac:dyDescent="0.15">
      <c r="A622" s="310">
        <v>619</v>
      </c>
      <c r="B622" s="290"/>
      <c r="C622" s="296"/>
      <c r="D622" s="292"/>
      <c r="E622" s="294"/>
    </row>
    <row r="623" spans="1:5" x14ac:dyDescent="0.15">
      <c r="A623" s="310">
        <v>620</v>
      </c>
      <c r="B623" s="290"/>
      <c r="C623" s="296"/>
      <c r="D623" s="292"/>
      <c r="E623" s="294"/>
    </row>
    <row r="624" spans="1:5" x14ac:dyDescent="0.15">
      <c r="A624" s="310">
        <v>621</v>
      </c>
      <c r="B624" s="290"/>
      <c r="C624" s="296"/>
      <c r="D624" s="292"/>
      <c r="E624" s="294"/>
    </row>
    <row r="625" spans="1:5" x14ac:dyDescent="0.15">
      <c r="A625" s="310">
        <v>622</v>
      </c>
      <c r="B625" s="290"/>
      <c r="C625" s="296"/>
      <c r="D625" s="292"/>
      <c r="E625" s="294"/>
    </row>
    <row r="626" spans="1:5" x14ac:dyDescent="0.15">
      <c r="A626" s="310">
        <v>623</v>
      </c>
      <c r="B626" s="290"/>
      <c r="C626" s="296"/>
      <c r="D626" s="292"/>
      <c r="E626" s="295"/>
    </row>
    <row r="627" spans="1:5" x14ac:dyDescent="0.15">
      <c r="A627" s="310">
        <v>624</v>
      </c>
      <c r="B627" s="290"/>
      <c r="C627" s="296"/>
      <c r="D627" s="292"/>
      <c r="E627" s="295"/>
    </row>
    <row r="628" spans="1:5" x14ac:dyDescent="0.15">
      <c r="A628" s="310">
        <v>625</v>
      </c>
      <c r="B628" s="290"/>
      <c r="C628" s="296"/>
      <c r="D628" s="292"/>
      <c r="E628" s="295"/>
    </row>
    <row r="629" spans="1:5" x14ac:dyDescent="0.15">
      <c r="A629" s="310">
        <v>626</v>
      </c>
      <c r="B629" s="290"/>
      <c r="C629" s="296"/>
      <c r="D629" s="292"/>
      <c r="E629" s="295"/>
    </row>
    <row r="630" spans="1:5" x14ac:dyDescent="0.15">
      <c r="A630" s="310">
        <v>627</v>
      </c>
      <c r="B630" s="290"/>
      <c r="C630" s="296"/>
      <c r="D630" s="292"/>
      <c r="E630" s="294"/>
    </row>
    <row r="631" spans="1:5" x14ac:dyDescent="0.15">
      <c r="A631" s="310">
        <v>628</v>
      </c>
      <c r="B631" s="290"/>
      <c r="C631" s="296"/>
      <c r="D631" s="292"/>
      <c r="E631" s="294"/>
    </row>
    <row r="632" spans="1:5" x14ac:dyDescent="0.15">
      <c r="A632" s="310">
        <v>629</v>
      </c>
      <c r="B632" s="290"/>
      <c r="C632" s="296"/>
      <c r="D632" s="292"/>
      <c r="E632" s="294"/>
    </row>
    <row r="633" spans="1:5" x14ac:dyDescent="0.15">
      <c r="A633" s="310">
        <v>630</v>
      </c>
      <c r="B633" s="290"/>
      <c r="C633" s="296"/>
      <c r="D633" s="292"/>
      <c r="E633" s="294"/>
    </row>
    <row r="634" spans="1:5" x14ac:dyDescent="0.15">
      <c r="A634" s="310">
        <v>631</v>
      </c>
      <c r="B634" s="290"/>
      <c r="C634" s="296"/>
      <c r="D634" s="292"/>
      <c r="E634" s="294"/>
    </row>
    <row r="635" spans="1:5" x14ac:dyDescent="0.15">
      <c r="A635" s="310">
        <v>632</v>
      </c>
      <c r="B635" s="290"/>
      <c r="C635" s="296"/>
      <c r="D635" s="292"/>
      <c r="E635" s="294"/>
    </row>
    <row r="636" spans="1:5" x14ac:dyDescent="0.15">
      <c r="A636" s="310">
        <v>633</v>
      </c>
      <c r="B636" s="290"/>
      <c r="C636" s="296"/>
      <c r="D636" s="292"/>
      <c r="E636" s="294"/>
    </row>
    <row r="637" spans="1:5" x14ac:dyDescent="0.15">
      <c r="A637" s="310">
        <v>634</v>
      </c>
      <c r="B637" s="290"/>
      <c r="C637" s="296"/>
      <c r="D637" s="292"/>
      <c r="E637" s="294"/>
    </row>
    <row r="638" spans="1:5" x14ac:dyDescent="0.15">
      <c r="A638" s="310">
        <v>635</v>
      </c>
      <c r="B638" s="290"/>
      <c r="C638" s="296"/>
      <c r="D638" s="292"/>
      <c r="E638" s="294"/>
    </row>
    <row r="639" spans="1:5" x14ac:dyDescent="0.15">
      <c r="A639" s="310">
        <v>636</v>
      </c>
      <c r="B639" s="290"/>
      <c r="C639" s="296"/>
      <c r="D639" s="292"/>
      <c r="E639" s="294"/>
    </row>
    <row r="640" spans="1:5" x14ac:dyDescent="0.15">
      <c r="A640" s="310">
        <v>637</v>
      </c>
      <c r="B640" s="290"/>
      <c r="C640" s="296"/>
      <c r="D640" s="292"/>
      <c r="E640" s="294"/>
    </row>
    <row r="641" spans="1:5" x14ac:dyDescent="0.15">
      <c r="A641" s="310">
        <v>638</v>
      </c>
      <c r="B641" s="290"/>
      <c r="C641" s="296"/>
      <c r="D641" s="292"/>
      <c r="E641" s="294"/>
    </row>
    <row r="642" spans="1:5" x14ac:dyDescent="0.15">
      <c r="A642" s="310">
        <v>639</v>
      </c>
      <c r="B642" s="290"/>
      <c r="C642" s="296"/>
      <c r="D642" s="292"/>
      <c r="E642" s="294"/>
    </row>
    <row r="643" spans="1:5" x14ac:dyDescent="0.15">
      <c r="A643" s="310">
        <v>640</v>
      </c>
      <c r="B643" s="290"/>
      <c r="C643" s="296"/>
      <c r="D643" s="292"/>
      <c r="E643" s="294"/>
    </row>
    <row r="644" spans="1:5" x14ac:dyDescent="0.15">
      <c r="A644" s="310">
        <v>641</v>
      </c>
      <c r="B644" s="290"/>
      <c r="C644" s="296"/>
      <c r="D644" s="292"/>
      <c r="E644" s="294"/>
    </row>
    <row r="645" spans="1:5" x14ac:dyDescent="0.15">
      <c r="A645" s="310">
        <v>642</v>
      </c>
      <c r="B645" s="290"/>
      <c r="C645" s="296"/>
      <c r="D645" s="292"/>
      <c r="E645" s="294"/>
    </row>
    <row r="646" spans="1:5" x14ac:dyDescent="0.15">
      <c r="A646" s="310">
        <v>643</v>
      </c>
      <c r="B646" s="290"/>
      <c r="C646" s="296"/>
      <c r="D646" s="292"/>
      <c r="E646" s="294"/>
    </row>
    <row r="647" spans="1:5" x14ac:dyDescent="0.15">
      <c r="A647" s="310">
        <v>644</v>
      </c>
      <c r="B647" s="290"/>
      <c r="C647" s="296"/>
      <c r="D647" s="292"/>
      <c r="E647" s="294"/>
    </row>
    <row r="648" spans="1:5" x14ac:dyDescent="0.15">
      <c r="A648" s="310">
        <v>645</v>
      </c>
      <c r="B648" s="290"/>
      <c r="C648" s="296"/>
      <c r="D648" s="292"/>
      <c r="E648" s="294"/>
    </row>
    <row r="649" spans="1:5" x14ac:dyDescent="0.15">
      <c r="A649" s="310">
        <v>646</v>
      </c>
      <c r="B649" s="290"/>
      <c r="C649" s="296"/>
      <c r="D649" s="292"/>
      <c r="E649" s="294"/>
    </row>
    <row r="650" spans="1:5" x14ac:dyDescent="0.15">
      <c r="A650" s="310">
        <v>647</v>
      </c>
      <c r="B650" s="290"/>
      <c r="C650" s="296"/>
      <c r="D650" s="292"/>
      <c r="E650" s="294"/>
    </row>
    <row r="651" spans="1:5" x14ac:dyDescent="0.15">
      <c r="A651" s="310">
        <v>648</v>
      </c>
      <c r="B651" s="290"/>
      <c r="C651" s="296"/>
      <c r="D651" s="292"/>
      <c r="E651" s="294"/>
    </row>
    <row r="652" spans="1:5" x14ac:dyDescent="0.15">
      <c r="A652" s="310">
        <v>649</v>
      </c>
      <c r="B652" s="290"/>
      <c r="C652" s="296"/>
      <c r="D652" s="292"/>
      <c r="E652" s="294"/>
    </row>
    <row r="653" spans="1:5" x14ac:dyDescent="0.15">
      <c r="A653" s="310">
        <v>650</v>
      </c>
      <c r="B653" s="290"/>
      <c r="C653" s="296"/>
      <c r="D653" s="292"/>
      <c r="E653" s="294"/>
    </row>
    <row r="654" spans="1:5" x14ac:dyDescent="0.15">
      <c r="A654" s="310">
        <v>651</v>
      </c>
      <c r="B654" s="290"/>
      <c r="C654" s="296"/>
      <c r="D654" s="292"/>
      <c r="E654" s="294"/>
    </row>
    <row r="655" spans="1:5" x14ac:dyDescent="0.15">
      <c r="A655" s="310">
        <v>652</v>
      </c>
      <c r="B655" s="290"/>
      <c r="C655" s="296"/>
      <c r="D655" s="292"/>
      <c r="E655" s="294"/>
    </row>
    <row r="656" spans="1:5" x14ac:dyDescent="0.15">
      <c r="A656" s="310">
        <v>653</v>
      </c>
      <c r="B656" s="290"/>
      <c r="C656" s="296"/>
      <c r="D656" s="292"/>
      <c r="E656" s="295"/>
    </row>
    <row r="657" spans="1:5" x14ac:dyDescent="0.15">
      <c r="A657" s="310">
        <v>654</v>
      </c>
      <c r="B657" s="290"/>
      <c r="C657" s="296"/>
      <c r="D657" s="292"/>
      <c r="E657" s="295"/>
    </row>
    <row r="658" spans="1:5" x14ac:dyDescent="0.15">
      <c r="A658" s="310">
        <v>655</v>
      </c>
      <c r="B658" s="290"/>
      <c r="C658" s="296"/>
      <c r="D658" s="292"/>
      <c r="E658" s="294"/>
    </row>
    <row r="659" spans="1:5" x14ac:dyDescent="0.15">
      <c r="A659" s="310">
        <v>656</v>
      </c>
      <c r="B659" s="290"/>
      <c r="C659" s="296"/>
      <c r="D659" s="292"/>
      <c r="E659" s="295"/>
    </row>
    <row r="660" spans="1:5" x14ac:dyDescent="0.15">
      <c r="A660" s="310">
        <v>657</v>
      </c>
      <c r="B660" s="290"/>
      <c r="C660" s="296"/>
      <c r="D660" s="292"/>
      <c r="E660" s="295"/>
    </row>
    <row r="661" spans="1:5" x14ac:dyDescent="0.15">
      <c r="A661" s="310">
        <v>658</v>
      </c>
      <c r="B661" s="290"/>
      <c r="C661" s="296"/>
      <c r="D661" s="292"/>
      <c r="E661" s="294"/>
    </row>
    <row r="662" spans="1:5" x14ac:dyDescent="0.15">
      <c r="A662" s="310">
        <v>659</v>
      </c>
      <c r="B662" s="290"/>
      <c r="C662" s="296"/>
      <c r="D662" s="292"/>
      <c r="E662" s="295"/>
    </row>
    <row r="663" spans="1:5" x14ac:dyDescent="0.15">
      <c r="A663" s="310">
        <v>660</v>
      </c>
      <c r="B663" s="290"/>
      <c r="C663" s="296"/>
      <c r="D663" s="292"/>
      <c r="E663" s="294"/>
    </row>
    <row r="664" spans="1:5" x14ac:dyDescent="0.15">
      <c r="A664" s="310">
        <v>661</v>
      </c>
      <c r="B664" s="290"/>
      <c r="C664" s="296"/>
      <c r="D664" s="292"/>
      <c r="E664" s="295"/>
    </row>
    <row r="665" spans="1:5" x14ac:dyDescent="0.15">
      <c r="A665" s="310">
        <v>662</v>
      </c>
      <c r="B665" s="290"/>
      <c r="C665" s="296"/>
      <c r="D665" s="292"/>
      <c r="E665" s="294"/>
    </row>
    <row r="666" spans="1:5" x14ac:dyDescent="0.15">
      <c r="A666" s="310">
        <v>663</v>
      </c>
      <c r="B666" s="290"/>
      <c r="C666" s="296"/>
      <c r="D666" s="292"/>
      <c r="E666" s="294"/>
    </row>
    <row r="667" spans="1:5" x14ac:dyDescent="0.15">
      <c r="A667" s="310">
        <v>664</v>
      </c>
      <c r="B667" s="290"/>
      <c r="C667" s="298"/>
      <c r="D667" s="292"/>
      <c r="E667" s="294"/>
    </row>
    <row r="668" spans="1:5" x14ac:dyDescent="0.15">
      <c r="A668" s="310">
        <v>665</v>
      </c>
      <c r="B668" s="290"/>
      <c r="C668" s="296"/>
      <c r="D668" s="292"/>
      <c r="E668" s="294"/>
    </row>
    <row r="669" spans="1:5" x14ac:dyDescent="0.15">
      <c r="A669" s="310">
        <v>666</v>
      </c>
      <c r="B669" s="290"/>
      <c r="C669" s="296"/>
      <c r="D669" s="292"/>
      <c r="E669" s="294"/>
    </row>
    <row r="670" spans="1:5" x14ac:dyDescent="0.15">
      <c r="A670" s="310">
        <v>667</v>
      </c>
      <c r="B670" s="290"/>
      <c r="C670" s="296"/>
      <c r="D670" s="292"/>
      <c r="E670" s="294"/>
    </row>
    <row r="671" spans="1:5" x14ac:dyDescent="0.15">
      <c r="A671" s="310">
        <v>668</v>
      </c>
      <c r="B671" s="290"/>
      <c r="C671" s="296"/>
      <c r="D671" s="292"/>
      <c r="E671" s="294"/>
    </row>
    <row r="672" spans="1:5" x14ac:dyDescent="0.15">
      <c r="A672" s="310">
        <v>669</v>
      </c>
      <c r="B672" s="290"/>
      <c r="C672" s="296"/>
      <c r="D672" s="292"/>
      <c r="E672" s="294"/>
    </row>
    <row r="673" spans="1:5" x14ac:dyDescent="0.15">
      <c r="A673" s="310">
        <v>670</v>
      </c>
      <c r="B673" s="290"/>
      <c r="C673" s="296"/>
      <c r="D673" s="292"/>
      <c r="E673" s="294"/>
    </row>
    <row r="674" spans="1:5" x14ac:dyDescent="0.15">
      <c r="A674" s="310">
        <v>671</v>
      </c>
      <c r="B674" s="290"/>
      <c r="C674" s="296"/>
      <c r="D674" s="292"/>
      <c r="E674" s="294"/>
    </row>
    <row r="675" spans="1:5" x14ac:dyDescent="0.15">
      <c r="A675" s="310">
        <v>672</v>
      </c>
      <c r="B675" s="290"/>
      <c r="C675" s="296"/>
      <c r="D675" s="292"/>
      <c r="E675" s="295"/>
    </row>
    <row r="676" spans="1:5" x14ac:dyDescent="0.15">
      <c r="A676" s="310">
        <v>673</v>
      </c>
      <c r="B676" s="290"/>
      <c r="C676" s="296"/>
      <c r="D676" s="292"/>
      <c r="E676" s="295"/>
    </row>
    <row r="677" spans="1:5" x14ac:dyDescent="0.15">
      <c r="A677" s="310">
        <v>674</v>
      </c>
      <c r="B677" s="290"/>
      <c r="C677" s="296"/>
      <c r="D677" s="292"/>
      <c r="E677" s="294"/>
    </row>
    <row r="678" spans="1:5" x14ac:dyDescent="0.15">
      <c r="A678" s="310">
        <v>675</v>
      </c>
      <c r="B678" s="290"/>
      <c r="C678" s="296"/>
      <c r="D678" s="292"/>
      <c r="E678" s="295"/>
    </row>
    <row r="679" spans="1:5" x14ac:dyDescent="0.15">
      <c r="A679" s="310">
        <v>676</v>
      </c>
      <c r="B679" s="290"/>
      <c r="C679" s="296"/>
      <c r="D679" s="292"/>
      <c r="E679" s="295"/>
    </row>
    <row r="680" spans="1:5" x14ac:dyDescent="0.15">
      <c r="A680" s="310">
        <v>677</v>
      </c>
      <c r="B680" s="290"/>
      <c r="C680" s="296"/>
      <c r="D680" s="292"/>
      <c r="E680" s="295"/>
    </row>
    <row r="681" spans="1:5" x14ac:dyDescent="0.15">
      <c r="A681" s="310">
        <v>678</v>
      </c>
      <c r="B681" s="290"/>
      <c r="C681" s="299"/>
      <c r="D681" s="292"/>
      <c r="E681" s="295"/>
    </row>
    <row r="682" spans="1:5" x14ac:dyDescent="0.15">
      <c r="A682" s="310">
        <v>679</v>
      </c>
      <c r="B682" s="290"/>
      <c r="C682" s="299"/>
      <c r="D682" s="292"/>
      <c r="E682" s="295"/>
    </row>
    <row r="683" spans="1:5" x14ac:dyDescent="0.15">
      <c r="A683" s="310">
        <v>680</v>
      </c>
      <c r="B683" s="290"/>
      <c r="C683" s="299"/>
      <c r="D683" s="292"/>
      <c r="E683" s="294"/>
    </row>
    <row r="684" spans="1:5" x14ac:dyDescent="0.15">
      <c r="A684" s="310">
        <v>681</v>
      </c>
      <c r="B684" s="290"/>
      <c r="C684" s="296"/>
      <c r="D684" s="292"/>
      <c r="E684" s="295"/>
    </row>
    <row r="685" spans="1:5" x14ac:dyDescent="0.15">
      <c r="A685" s="310">
        <v>682</v>
      </c>
      <c r="B685" s="290"/>
      <c r="C685" s="296"/>
      <c r="D685" s="292"/>
      <c r="E685" s="295"/>
    </row>
    <row r="686" spans="1:5" x14ac:dyDescent="0.15">
      <c r="A686" s="310">
        <v>683</v>
      </c>
      <c r="B686" s="290"/>
      <c r="C686" s="296"/>
      <c r="D686" s="292"/>
      <c r="E686" s="294"/>
    </row>
    <row r="687" spans="1:5" x14ac:dyDescent="0.15">
      <c r="A687" s="310">
        <v>684</v>
      </c>
      <c r="B687" s="290"/>
      <c r="C687" s="296"/>
      <c r="D687" s="292"/>
      <c r="E687" s="294"/>
    </row>
    <row r="688" spans="1:5" x14ac:dyDescent="0.15">
      <c r="A688" s="310">
        <v>685</v>
      </c>
      <c r="B688" s="290"/>
      <c r="C688" s="300"/>
      <c r="D688" s="301"/>
      <c r="E688" s="302"/>
    </row>
    <row r="689" spans="1:5" x14ac:dyDescent="0.15">
      <c r="A689" s="310">
        <v>686</v>
      </c>
      <c r="B689" s="290"/>
      <c r="C689" s="300"/>
      <c r="D689" s="301"/>
      <c r="E689" s="302"/>
    </row>
    <row r="690" spans="1:5" x14ac:dyDescent="0.15">
      <c r="A690" s="310">
        <v>687</v>
      </c>
      <c r="B690" s="290"/>
      <c r="C690" s="300"/>
      <c r="D690" s="301"/>
      <c r="E690" s="302"/>
    </row>
    <row r="691" spans="1:5" x14ac:dyDescent="0.15">
      <c r="A691" s="310">
        <v>688</v>
      </c>
      <c r="B691" s="290"/>
      <c r="C691" s="300"/>
      <c r="D691" s="301"/>
      <c r="E691" s="302"/>
    </row>
    <row r="692" spans="1:5" x14ac:dyDescent="0.15">
      <c r="A692" s="310">
        <v>689</v>
      </c>
      <c r="B692" s="290"/>
      <c r="C692" s="300"/>
      <c r="D692" s="301"/>
      <c r="E692" s="302"/>
    </row>
    <row r="693" spans="1:5" x14ac:dyDescent="0.15">
      <c r="A693" s="310">
        <v>690</v>
      </c>
      <c r="B693" s="290"/>
      <c r="C693" s="300"/>
      <c r="D693" s="301"/>
      <c r="E693" s="302"/>
    </row>
    <row r="694" spans="1:5" x14ac:dyDescent="0.15">
      <c r="A694" s="310">
        <v>691</v>
      </c>
      <c r="B694" s="290"/>
      <c r="C694" s="300"/>
      <c r="D694" s="303"/>
      <c r="E694" s="302"/>
    </row>
    <row r="695" spans="1:5" x14ac:dyDescent="0.15">
      <c r="A695" s="310">
        <v>692</v>
      </c>
      <c r="B695" s="290"/>
      <c r="C695" s="300"/>
      <c r="D695" s="303"/>
      <c r="E695" s="302"/>
    </row>
    <row r="696" spans="1:5" x14ac:dyDescent="0.15">
      <c r="A696" s="310">
        <v>693</v>
      </c>
      <c r="B696" s="290"/>
      <c r="C696" s="300"/>
      <c r="D696" s="303"/>
      <c r="E696" s="302"/>
    </row>
    <row r="697" spans="1:5" x14ac:dyDescent="0.15">
      <c r="A697" s="310">
        <v>694</v>
      </c>
      <c r="B697" s="290"/>
      <c r="C697" s="300"/>
      <c r="D697" s="303"/>
      <c r="E697" s="302"/>
    </row>
    <row r="698" spans="1:5" x14ac:dyDescent="0.15">
      <c r="A698" s="310">
        <v>695</v>
      </c>
      <c r="B698" s="290"/>
      <c r="C698" s="300"/>
      <c r="D698" s="303"/>
      <c r="E698" s="302"/>
    </row>
    <row r="699" spans="1:5" x14ac:dyDescent="0.15">
      <c r="A699" s="310">
        <v>696</v>
      </c>
      <c r="B699" s="290"/>
      <c r="C699" s="300"/>
      <c r="D699" s="303"/>
      <c r="E699" s="302"/>
    </row>
    <row r="700" spans="1:5" x14ac:dyDescent="0.15">
      <c r="A700" s="310">
        <v>697</v>
      </c>
      <c r="B700" s="290"/>
      <c r="C700" s="300"/>
      <c r="D700" s="303"/>
      <c r="E700" s="302"/>
    </row>
    <row r="701" spans="1:5" x14ac:dyDescent="0.15">
      <c r="A701" s="310">
        <v>698</v>
      </c>
      <c r="B701" s="290"/>
      <c r="C701" s="300"/>
      <c r="D701" s="303"/>
      <c r="E701" s="302"/>
    </row>
    <row r="702" spans="1:5" x14ac:dyDescent="0.15">
      <c r="A702" s="310">
        <v>699</v>
      </c>
      <c r="B702" s="290"/>
      <c r="C702" s="300"/>
      <c r="D702" s="303"/>
      <c r="E702" s="302"/>
    </row>
    <row r="703" spans="1:5" x14ac:dyDescent="0.15">
      <c r="A703" s="310">
        <v>700</v>
      </c>
      <c r="B703" s="290"/>
      <c r="C703" s="300"/>
      <c r="D703" s="303"/>
      <c r="E703" s="302"/>
    </row>
    <row r="704" spans="1:5" x14ac:dyDescent="0.15">
      <c r="A704" s="310">
        <v>701</v>
      </c>
      <c r="B704" s="290"/>
      <c r="C704" s="304"/>
      <c r="D704" s="303"/>
      <c r="E704" s="302"/>
    </row>
    <row r="705" spans="1:5" x14ac:dyDescent="0.15">
      <c r="A705" s="310">
        <v>702</v>
      </c>
      <c r="B705" s="290"/>
      <c r="C705" s="304"/>
      <c r="D705" s="303"/>
      <c r="E705" s="302"/>
    </row>
    <row r="706" spans="1:5" x14ac:dyDescent="0.15">
      <c r="A706" s="310">
        <v>703</v>
      </c>
      <c r="B706" s="290"/>
      <c r="C706" s="304"/>
      <c r="D706" s="303"/>
      <c r="E706" s="302"/>
    </row>
    <row r="707" spans="1:5" x14ac:dyDescent="0.15">
      <c r="A707" s="310">
        <v>704</v>
      </c>
      <c r="B707" s="290"/>
      <c r="C707" s="304"/>
      <c r="D707" s="303"/>
      <c r="E707" s="302"/>
    </row>
    <row r="708" spans="1:5" x14ac:dyDescent="0.15">
      <c r="A708" s="310">
        <v>705</v>
      </c>
      <c r="B708" s="290"/>
      <c r="C708" s="304"/>
      <c r="D708" s="303"/>
      <c r="E708" s="302"/>
    </row>
    <row r="709" spans="1:5" x14ac:dyDescent="0.15">
      <c r="A709" s="310">
        <v>706</v>
      </c>
      <c r="B709" s="290"/>
      <c r="C709" s="304"/>
      <c r="D709" s="303"/>
      <c r="E709" s="302"/>
    </row>
    <row r="710" spans="1:5" x14ac:dyDescent="0.15">
      <c r="A710" s="310">
        <v>707</v>
      </c>
      <c r="B710" s="290"/>
      <c r="C710" s="304"/>
      <c r="D710" s="303"/>
      <c r="E710" s="302"/>
    </row>
    <row r="711" spans="1:5" x14ac:dyDescent="0.15">
      <c r="A711" s="310">
        <v>708</v>
      </c>
      <c r="B711" s="290"/>
      <c r="C711" s="304"/>
      <c r="D711" s="303"/>
      <c r="E711" s="302"/>
    </row>
    <row r="712" spans="1:5" x14ac:dyDescent="0.15">
      <c r="A712" s="310">
        <v>709</v>
      </c>
      <c r="B712" s="290"/>
      <c r="C712" s="304"/>
      <c r="D712" s="303"/>
      <c r="E712" s="302"/>
    </row>
    <row r="713" spans="1:5" x14ac:dyDescent="0.15">
      <c r="A713" s="310">
        <v>710</v>
      </c>
      <c r="B713" s="290"/>
      <c r="C713" s="304"/>
      <c r="D713" s="303"/>
      <c r="E713" s="302"/>
    </row>
    <row r="714" spans="1:5" x14ac:dyDescent="0.15">
      <c r="A714" s="310">
        <v>711</v>
      </c>
      <c r="B714" s="290"/>
      <c r="C714" s="300"/>
      <c r="D714" s="301"/>
      <c r="E714" s="302"/>
    </row>
    <row r="715" spans="1:5" x14ac:dyDescent="0.15">
      <c r="A715" s="310">
        <v>712</v>
      </c>
      <c r="B715" s="290"/>
      <c r="C715" s="300"/>
      <c r="D715" s="301"/>
      <c r="E715" s="305"/>
    </row>
    <row r="716" spans="1:5" x14ac:dyDescent="0.15">
      <c r="A716" s="310">
        <v>713</v>
      </c>
      <c r="B716" s="290"/>
      <c r="C716" s="300"/>
      <c r="D716" s="301"/>
      <c r="E716" s="305"/>
    </row>
    <row r="717" spans="1:5" x14ac:dyDescent="0.15">
      <c r="A717" s="310">
        <v>714</v>
      </c>
      <c r="B717" s="290"/>
      <c r="C717" s="300"/>
      <c r="D717" s="301"/>
      <c r="E717" s="305"/>
    </row>
    <row r="718" spans="1:5" x14ac:dyDescent="0.15">
      <c r="A718" s="310">
        <v>715</v>
      </c>
      <c r="B718" s="290"/>
      <c r="C718" s="300"/>
      <c r="D718" s="301"/>
      <c r="E718" s="305"/>
    </row>
    <row r="719" spans="1:5" x14ac:dyDescent="0.15">
      <c r="A719" s="310">
        <v>716</v>
      </c>
      <c r="B719" s="290"/>
      <c r="C719" s="300"/>
      <c r="D719" s="301"/>
      <c r="E719" s="305"/>
    </row>
    <row r="720" spans="1:5" x14ac:dyDescent="0.15">
      <c r="A720" s="310">
        <v>717</v>
      </c>
      <c r="B720" s="290"/>
      <c r="C720" s="300"/>
      <c r="D720" s="301"/>
      <c r="E720" s="305"/>
    </row>
    <row r="721" spans="1:5" x14ac:dyDescent="0.15">
      <c r="A721" s="310">
        <v>718</v>
      </c>
      <c r="B721" s="290"/>
      <c r="C721" s="300"/>
      <c r="D721" s="301"/>
      <c r="E721" s="305"/>
    </row>
    <row r="722" spans="1:5" x14ac:dyDescent="0.15">
      <c r="A722" s="310">
        <v>719</v>
      </c>
      <c r="B722" s="290"/>
      <c r="C722" s="300"/>
      <c r="D722" s="301"/>
      <c r="E722" s="305"/>
    </row>
    <row r="723" spans="1:5" x14ac:dyDescent="0.15">
      <c r="A723" s="310">
        <v>720</v>
      </c>
      <c r="B723" s="290"/>
      <c r="C723" s="300"/>
      <c r="D723" s="301"/>
      <c r="E723" s="305"/>
    </row>
    <row r="724" spans="1:5" x14ac:dyDescent="0.15">
      <c r="A724" s="310">
        <v>721</v>
      </c>
      <c r="B724" s="290"/>
      <c r="C724" s="300"/>
      <c r="D724" s="301"/>
      <c r="E724" s="302"/>
    </row>
    <row r="725" spans="1:5" x14ac:dyDescent="0.15">
      <c r="A725" s="310">
        <v>722</v>
      </c>
      <c r="B725" s="290"/>
      <c r="C725" s="300"/>
      <c r="D725" s="301"/>
      <c r="E725" s="302"/>
    </row>
    <row r="726" spans="1:5" x14ac:dyDescent="0.15">
      <c r="A726" s="310">
        <v>723</v>
      </c>
      <c r="B726" s="290"/>
      <c r="C726" s="300"/>
      <c r="D726" s="301"/>
      <c r="E726" s="302"/>
    </row>
    <row r="727" spans="1:5" x14ac:dyDescent="0.15">
      <c r="A727" s="310">
        <v>724</v>
      </c>
      <c r="B727" s="290"/>
      <c r="C727" s="300"/>
      <c r="D727" s="301"/>
      <c r="E727" s="302"/>
    </row>
    <row r="728" spans="1:5" x14ac:dyDescent="0.15">
      <c r="A728" s="310">
        <v>725</v>
      </c>
      <c r="B728" s="290"/>
      <c r="C728" s="300"/>
      <c r="D728" s="301"/>
      <c r="E728" s="302"/>
    </row>
    <row r="729" spans="1:5" x14ac:dyDescent="0.15">
      <c r="A729" s="310">
        <v>726</v>
      </c>
      <c r="B729" s="290"/>
      <c r="C729" s="300"/>
      <c r="D729" s="301"/>
      <c r="E729" s="302"/>
    </row>
    <row r="730" spans="1:5" x14ac:dyDescent="0.15">
      <c r="A730" s="310">
        <v>727</v>
      </c>
      <c r="B730" s="290"/>
      <c r="C730" s="300"/>
      <c r="D730" s="301"/>
      <c r="E730" s="302"/>
    </row>
    <row r="731" spans="1:5" x14ac:dyDescent="0.15">
      <c r="A731" s="310">
        <v>728</v>
      </c>
      <c r="B731" s="290"/>
      <c r="C731" s="300"/>
      <c r="D731" s="301"/>
      <c r="E731" s="302"/>
    </row>
    <row r="732" spans="1:5" x14ac:dyDescent="0.15">
      <c r="A732" s="310">
        <v>729</v>
      </c>
      <c r="B732" s="290"/>
      <c r="C732" s="300"/>
      <c r="D732" s="301"/>
      <c r="E732" s="302"/>
    </row>
    <row r="733" spans="1:5" x14ac:dyDescent="0.15">
      <c r="A733" s="310">
        <v>730</v>
      </c>
      <c r="B733" s="290"/>
      <c r="C733" s="300"/>
      <c r="D733" s="301"/>
      <c r="E733" s="302"/>
    </row>
    <row r="734" spans="1:5" x14ac:dyDescent="0.15">
      <c r="A734" s="310">
        <v>731</v>
      </c>
      <c r="B734" s="290"/>
      <c r="C734" s="300"/>
      <c r="D734" s="301"/>
      <c r="E734" s="302"/>
    </row>
    <row r="735" spans="1:5" x14ac:dyDescent="0.15">
      <c r="A735" s="310">
        <v>732</v>
      </c>
      <c r="B735" s="290"/>
      <c r="C735" s="300"/>
      <c r="D735" s="301"/>
      <c r="E735" s="302"/>
    </row>
    <row r="736" spans="1:5" x14ac:dyDescent="0.15">
      <c r="A736" s="310">
        <v>733</v>
      </c>
      <c r="B736" s="290"/>
      <c r="C736" s="300"/>
      <c r="D736" s="301"/>
      <c r="E736" s="302"/>
    </row>
    <row r="737" spans="1:5" x14ac:dyDescent="0.15">
      <c r="A737" s="310">
        <v>734</v>
      </c>
      <c r="B737" s="290"/>
      <c r="C737" s="300"/>
      <c r="D737" s="301"/>
      <c r="E737" s="302"/>
    </row>
    <row r="738" spans="1:5" x14ac:dyDescent="0.15">
      <c r="A738" s="310">
        <v>735</v>
      </c>
      <c r="B738" s="290"/>
      <c r="C738" s="300"/>
      <c r="D738" s="301"/>
      <c r="E738" s="302"/>
    </row>
    <row r="739" spans="1:5" x14ac:dyDescent="0.15">
      <c r="A739" s="310">
        <v>736</v>
      </c>
      <c r="B739" s="290"/>
      <c r="C739" s="300"/>
      <c r="D739" s="301"/>
      <c r="E739" s="302"/>
    </row>
    <row r="740" spans="1:5" x14ac:dyDescent="0.15">
      <c r="A740" s="310">
        <v>737</v>
      </c>
      <c r="B740" s="290"/>
      <c r="C740" s="300"/>
      <c r="D740" s="301"/>
      <c r="E740" s="302"/>
    </row>
    <row r="741" spans="1:5" x14ac:dyDescent="0.15">
      <c r="A741" s="310">
        <v>738</v>
      </c>
      <c r="B741" s="290"/>
      <c r="C741" s="300"/>
      <c r="D741" s="301"/>
      <c r="E741" s="302"/>
    </row>
    <row r="742" spans="1:5" x14ac:dyDescent="0.15">
      <c r="A742" s="310">
        <v>739</v>
      </c>
      <c r="B742" s="290"/>
      <c r="C742" s="300"/>
      <c r="D742" s="301"/>
      <c r="E742" s="302"/>
    </row>
    <row r="743" spans="1:5" x14ac:dyDescent="0.15">
      <c r="A743" s="310">
        <v>740</v>
      </c>
      <c r="B743" s="290"/>
      <c r="C743" s="300"/>
      <c r="D743" s="301"/>
      <c r="E743" s="302"/>
    </row>
    <row r="744" spans="1:5" x14ac:dyDescent="0.15">
      <c r="A744" s="310">
        <v>741</v>
      </c>
      <c r="B744" s="290"/>
      <c r="C744" s="304"/>
      <c r="D744" s="301"/>
      <c r="E744" s="302"/>
    </row>
    <row r="745" spans="1:5" x14ac:dyDescent="0.15">
      <c r="A745" s="310">
        <v>742</v>
      </c>
      <c r="B745" s="290"/>
      <c r="C745" s="304"/>
      <c r="D745" s="301"/>
      <c r="E745" s="302"/>
    </row>
    <row r="746" spans="1:5" x14ac:dyDescent="0.15">
      <c r="A746" s="310">
        <v>743</v>
      </c>
      <c r="B746" s="290"/>
      <c r="C746" s="304"/>
      <c r="D746" s="301"/>
      <c r="E746" s="302"/>
    </row>
    <row r="747" spans="1:5" x14ac:dyDescent="0.15">
      <c r="A747" s="310">
        <v>744</v>
      </c>
      <c r="B747" s="290"/>
      <c r="C747" s="304"/>
      <c r="D747" s="301"/>
      <c r="E747" s="302"/>
    </row>
    <row r="748" spans="1:5" x14ac:dyDescent="0.15">
      <c r="A748" s="310">
        <v>745</v>
      </c>
      <c r="B748" s="290"/>
      <c r="C748" s="304"/>
      <c r="D748" s="301"/>
      <c r="E748" s="302"/>
    </row>
    <row r="749" spans="1:5" x14ac:dyDescent="0.15">
      <c r="A749" s="310">
        <v>746</v>
      </c>
      <c r="B749" s="290"/>
      <c r="C749" s="304"/>
      <c r="D749" s="301"/>
      <c r="E749" s="302"/>
    </row>
    <row r="750" spans="1:5" x14ac:dyDescent="0.15">
      <c r="A750" s="310">
        <v>747</v>
      </c>
      <c r="B750" s="290"/>
      <c r="C750" s="304"/>
      <c r="D750" s="301"/>
      <c r="E750" s="302"/>
    </row>
    <row r="751" spans="1:5" x14ac:dyDescent="0.15">
      <c r="A751" s="310">
        <v>748</v>
      </c>
      <c r="B751" s="290"/>
      <c r="C751" s="304"/>
      <c r="D751" s="301"/>
      <c r="E751" s="302"/>
    </row>
    <row r="752" spans="1:5" x14ac:dyDescent="0.15">
      <c r="A752" s="310">
        <v>749</v>
      </c>
      <c r="B752" s="290"/>
      <c r="C752" s="304"/>
      <c r="D752" s="301"/>
      <c r="E752" s="302"/>
    </row>
    <row r="753" spans="1:5" x14ac:dyDescent="0.15">
      <c r="A753" s="310">
        <v>750</v>
      </c>
      <c r="B753" s="290"/>
      <c r="C753" s="304"/>
      <c r="D753" s="301"/>
      <c r="E753" s="302"/>
    </row>
    <row r="754" spans="1:5" x14ac:dyDescent="0.15">
      <c r="A754" s="310">
        <v>751</v>
      </c>
      <c r="B754" s="290"/>
      <c r="C754" s="304"/>
      <c r="D754" s="301"/>
      <c r="E754" s="302"/>
    </row>
    <row r="755" spans="1:5" x14ac:dyDescent="0.15">
      <c r="A755" s="310">
        <v>752</v>
      </c>
      <c r="B755" s="290"/>
      <c r="C755" s="304"/>
      <c r="D755" s="301"/>
      <c r="E755" s="302"/>
    </row>
    <row r="756" spans="1:5" x14ac:dyDescent="0.15">
      <c r="A756" s="310">
        <v>753</v>
      </c>
      <c r="B756" s="290"/>
      <c r="C756" s="304"/>
      <c r="D756" s="301"/>
      <c r="E756" s="302"/>
    </row>
    <row r="757" spans="1:5" x14ac:dyDescent="0.15">
      <c r="A757" s="310">
        <v>754</v>
      </c>
      <c r="B757" s="290"/>
      <c r="C757" s="304"/>
      <c r="D757" s="301"/>
      <c r="E757" s="302"/>
    </row>
    <row r="758" spans="1:5" x14ac:dyDescent="0.15">
      <c r="A758" s="310">
        <v>755</v>
      </c>
      <c r="B758" s="290"/>
      <c r="C758" s="304"/>
      <c r="D758" s="301"/>
      <c r="E758" s="302"/>
    </row>
    <row r="759" spans="1:5" x14ac:dyDescent="0.15">
      <c r="A759" s="310">
        <v>756</v>
      </c>
      <c r="B759" s="290"/>
      <c r="C759" s="304"/>
      <c r="D759" s="301"/>
      <c r="E759" s="302"/>
    </row>
    <row r="760" spans="1:5" x14ac:dyDescent="0.15">
      <c r="A760" s="310">
        <v>757</v>
      </c>
      <c r="B760" s="290"/>
      <c r="C760" s="304"/>
      <c r="D760" s="301"/>
      <c r="E760" s="302"/>
    </row>
    <row r="761" spans="1:5" x14ac:dyDescent="0.15">
      <c r="A761" s="310">
        <v>758</v>
      </c>
      <c r="B761" s="290"/>
      <c r="C761" s="304"/>
      <c r="D761" s="301"/>
      <c r="E761" s="302"/>
    </row>
    <row r="762" spans="1:5" x14ac:dyDescent="0.15">
      <c r="A762" s="310">
        <v>759</v>
      </c>
      <c r="B762" s="290"/>
      <c r="C762" s="304"/>
      <c r="D762" s="301"/>
      <c r="E762" s="302"/>
    </row>
    <row r="763" spans="1:5" x14ac:dyDescent="0.15">
      <c r="A763" s="310">
        <v>760</v>
      </c>
      <c r="B763" s="290"/>
      <c r="C763" s="304"/>
      <c r="D763" s="301"/>
      <c r="E763" s="302"/>
    </row>
    <row r="764" spans="1:5" x14ac:dyDescent="0.15">
      <c r="A764" s="310">
        <v>761</v>
      </c>
      <c r="B764" s="290"/>
      <c r="C764" s="304"/>
      <c r="D764" s="301"/>
      <c r="E764" s="302"/>
    </row>
    <row r="765" spans="1:5" x14ac:dyDescent="0.15">
      <c r="A765" s="310">
        <v>762</v>
      </c>
      <c r="B765" s="290"/>
      <c r="C765" s="304"/>
      <c r="D765" s="301"/>
      <c r="E765" s="302"/>
    </row>
    <row r="766" spans="1:5" x14ac:dyDescent="0.15">
      <c r="A766" s="310">
        <v>763</v>
      </c>
      <c r="B766" s="290"/>
      <c r="C766" s="304"/>
      <c r="D766" s="301"/>
      <c r="E766" s="302"/>
    </row>
    <row r="767" spans="1:5" x14ac:dyDescent="0.15">
      <c r="A767" s="310">
        <v>764</v>
      </c>
      <c r="B767" s="290"/>
      <c r="C767" s="304"/>
      <c r="D767" s="301"/>
      <c r="E767" s="302"/>
    </row>
    <row r="768" spans="1:5" x14ac:dyDescent="0.15">
      <c r="A768" s="310">
        <v>765</v>
      </c>
      <c r="B768" s="290"/>
      <c r="C768" s="304"/>
      <c r="D768" s="301"/>
      <c r="E768" s="302"/>
    </row>
    <row r="769" spans="1:5" x14ac:dyDescent="0.15">
      <c r="A769" s="310">
        <v>766</v>
      </c>
      <c r="B769" s="290"/>
      <c r="C769" s="304"/>
      <c r="D769" s="301"/>
      <c r="E769" s="302"/>
    </row>
    <row r="770" spans="1:5" x14ac:dyDescent="0.15">
      <c r="A770" s="310">
        <v>767</v>
      </c>
      <c r="B770" s="290"/>
      <c r="C770" s="304"/>
      <c r="D770" s="301"/>
      <c r="E770" s="302"/>
    </row>
    <row r="771" spans="1:5" x14ac:dyDescent="0.15">
      <c r="A771" s="310">
        <v>768</v>
      </c>
      <c r="B771" s="290"/>
      <c r="C771" s="304"/>
      <c r="D771" s="301"/>
      <c r="E771" s="302"/>
    </row>
    <row r="772" spans="1:5" x14ac:dyDescent="0.15">
      <c r="A772" s="310">
        <v>769</v>
      </c>
      <c r="B772" s="290"/>
      <c r="C772" s="304"/>
      <c r="D772" s="301"/>
      <c r="E772" s="302"/>
    </row>
    <row r="773" spans="1:5" x14ac:dyDescent="0.15">
      <c r="A773" s="310">
        <v>770</v>
      </c>
      <c r="B773" s="290"/>
      <c r="C773" s="304"/>
      <c r="D773" s="301"/>
      <c r="E773" s="302"/>
    </row>
    <row r="774" spans="1:5" x14ac:dyDescent="0.15">
      <c r="A774" s="310">
        <v>771</v>
      </c>
      <c r="B774" s="290"/>
      <c r="C774" s="304"/>
      <c r="D774" s="301"/>
      <c r="E774" s="302"/>
    </row>
    <row r="775" spans="1:5" x14ac:dyDescent="0.15">
      <c r="A775" s="310">
        <v>772</v>
      </c>
      <c r="B775" s="290"/>
      <c r="C775" s="304"/>
      <c r="D775" s="301"/>
      <c r="E775" s="302"/>
    </row>
    <row r="776" spans="1:5" x14ac:dyDescent="0.15">
      <c r="A776" s="310">
        <v>773</v>
      </c>
      <c r="B776" s="290"/>
      <c r="C776" s="304"/>
      <c r="D776" s="301"/>
      <c r="E776" s="302"/>
    </row>
    <row r="777" spans="1:5" x14ac:dyDescent="0.15">
      <c r="A777" s="310">
        <v>774</v>
      </c>
      <c r="B777" s="290"/>
      <c r="C777" s="304"/>
      <c r="D777" s="301"/>
      <c r="E777" s="302"/>
    </row>
    <row r="778" spans="1:5" x14ac:dyDescent="0.15">
      <c r="A778" s="310">
        <v>775</v>
      </c>
      <c r="B778" s="290"/>
      <c r="C778" s="304"/>
      <c r="D778" s="301"/>
      <c r="E778" s="302"/>
    </row>
    <row r="779" spans="1:5" x14ac:dyDescent="0.15">
      <c r="A779" s="310">
        <v>776</v>
      </c>
      <c r="B779" s="290"/>
      <c r="C779" s="304"/>
      <c r="D779" s="301"/>
      <c r="E779" s="302"/>
    </row>
    <row r="780" spans="1:5" x14ac:dyDescent="0.15">
      <c r="A780" s="310">
        <v>777</v>
      </c>
      <c r="B780" s="290"/>
      <c r="C780" s="304"/>
      <c r="D780" s="301"/>
      <c r="E780" s="302"/>
    </row>
    <row r="781" spans="1:5" x14ac:dyDescent="0.15">
      <c r="A781" s="310">
        <v>778</v>
      </c>
      <c r="B781" s="290"/>
      <c r="C781" s="304"/>
      <c r="D781" s="301"/>
      <c r="E781" s="302"/>
    </row>
    <row r="782" spans="1:5" x14ac:dyDescent="0.15">
      <c r="A782" s="310">
        <v>779</v>
      </c>
      <c r="B782" s="290"/>
      <c r="C782" s="304"/>
      <c r="D782" s="301"/>
      <c r="E782" s="302"/>
    </row>
    <row r="783" spans="1:5" x14ac:dyDescent="0.15">
      <c r="A783" s="310">
        <v>780</v>
      </c>
      <c r="B783" s="290"/>
      <c r="C783" s="304"/>
      <c r="D783" s="301"/>
      <c r="E783" s="302"/>
    </row>
    <row r="784" spans="1:5" x14ac:dyDescent="0.15">
      <c r="A784" s="310">
        <v>781</v>
      </c>
      <c r="B784" s="290"/>
      <c r="C784" s="304"/>
      <c r="D784" s="301"/>
      <c r="E784" s="302"/>
    </row>
    <row r="785" spans="1:5" x14ac:dyDescent="0.15">
      <c r="A785" s="310">
        <v>782</v>
      </c>
      <c r="B785" s="290"/>
      <c r="C785" s="304"/>
      <c r="D785" s="301"/>
      <c r="E785" s="302"/>
    </row>
    <row r="786" spans="1:5" x14ac:dyDescent="0.15">
      <c r="A786" s="310">
        <v>783</v>
      </c>
      <c r="B786" s="290"/>
      <c r="C786" s="304"/>
      <c r="D786" s="301"/>
      <c r="E786" s="302"/>
    </row>
    <row r="787" spans="1:5" x14ac:dyDescent="0.15">
      <c r="A787" s="310">
        <v>784</v>
      </c>
      <c r="B787" s="290"/>
      <c r="C787" s="304"/>
      <c r="D787" s="301"/>
      <c r="E787" s="302"/>
    </row>
    <row r="788" spans="1:5" x14ac:dyDescent="0.15">
      <c r="A788" s="310">
        <v>785</v>
      </c>
      <c r="B788" s="290"/>
      <c r="C788" s="304"/>
      <c r="D788" s="301"/>
      <c r="E788" s="302"/>
    </row>
    <row r="789" spans="1:5" x14ac:dyDescent="0.15">
      <c r="A789" s="310">
        <v>786</v>
      </c>
      <c r="B789" s="290"/>
      <c r="C789" s="304"/>
      <c r="D789" s="301"/>
      <c r="E789" s="302"/>
    </row>
    <row r="790" spans="1:5" x14ac:dyDescent="0.15">
      <c r="A790" s="310">
        <v>787</v>
      </c>
      <c r="B790" s="290"/>
      <c r="C790" s="304"/>
      <c r="D790" s="301"/>
      <c r="E790" s="302"/>
    </row>
    <row r="791" spans="1:5" x14ac:dyDescent="0.15">
      <c r="A791" s="310">
        <v>788</v>
      </c>
      <c r="B791" s="290"/>
      <c r="C791" s="304"/>
      <c r="D791" s="301"/>
      <c r="E791" s="302"/>
    </row>
    <row r="792" spans="1:5" x14ac:dyDescent="0.15">
      <c r="A792" s="310">
        <v>789</v>
      </c>
      <c r="B792" s="290"/>
      <c r="C792" s="304"/>
      <c r="D792" s="301"/>
      <c r="E792" s="302"/>
    </row>
    <row r="793" spans="1:5" x14ac:dyDescent="0.15">
      <c r="A793" s="310">
        <v>790</v>
      </c>
      <c r="B793" s="290"/>
      <c r="C793" s="304"/>
      <c r="D793" s="301"/>
      <c r="E793" s="302"/>
    </row>
    <row r="794" spans="1:5" x14ac:dyDescent="0.15">
      <c r="A794" s="310">
        <v>791</v>
      </c>
      <c r="B794" s="290"/>
      <c r="C794" s="304"/>
      <c r="D794" s="301"/>
      <c r="E794" s="302"/>
    </row>
    <row r="795" spans="1:5" x14ac:dyDescent="0.15">
      <c r="A795" s="310">
        <v>792</v>
      </c>
      <c r="B795" s="290"/>
      <c r="C795" s="304"/>
      <c r="D795" s="301"/>
      <c r="E795" s="302"/>
    </row>
    <row r="796" spans="1:5" x14ac:dyDescent="0.15">
      <c r="A796" s="310">
        <v>793</v>
      </c>
      <c r="B796" s="290"/>
      <c r="C796" s="304"/>
      <c r="D796" s="301"/>
      <c r="E796" s="302"/>
    </row>
    <row r="797" spans="1:5" x14ac:dyDescent="0.15">
      <c r="A797" s="310">
        <v>794</v>
      </c>
      <c r="B797" s="290"/>
      <c r="C797" s="304"/>
      <c r="D797" s="301"/>
      <c r="E797" s="302"/>
    </row>
    <row r="798" spans="1:5" x14ac:dyDescent="0.15">
      <c r="A798" s="310">
        <v>795</v>
      </c>
      <c r="B798" s="290"/>
      <c r="C798" s="304"/>
      <c r="D798" s="301"/>
      <c r="E798" s="302"/>
    </row>
    <row r="799" spans="1:5" x14ac:dyDescent="0.15">
      <c r="A799" s="310">
        <v>796</v>
      </c>
      <c r="B799" s="290"/>
      <c r="C799" s="304"/>
      <c r="D799" s="301"/>
      <c r="E799" s="302"/>
    </row>
    <row r="800" spans="1:5" x14ac:dyDescent="0.15">
      <c r="A800" s="310">
        <v>797</v>
      </c>
      <c r="B800" s="290"/>
      <c r="C800" s="304"/>
      <c r="D800" s="301"/>
      <c r="E800" s="302"/>
    </row>
    <row r="801" spans="1:5" x14ac:dyDescent="0.15">
      <c r="A801" s="310">
        <v>798</v>
      </c>
      <c r="B801" s="290"/>
      <c r="C801" s="304"/>
      <c r="D801" s="301"/>
      <c r="E801" s="302"/>
    </row>
    <row r="802" spans="1:5" x14ac:dyDescent="0.15">
      <c r="A802" s="310">
        <v>799</v>
      </c>
      <c r="B802" s="290"/>
      <c r="C802" s="304"/>
      <c r="D802" s="301"/>
      <c r="E802" s="302"/>
    </row>
    <row r="803" spans="1:5" x14ac:dyDescent="0.15">
      <c r="A803" s="310">
        <v>800</v>
      </c>
      <c r="B803" s="290"/>
      <c r="C803" s="304"/>
      <c r="D803" s="301"/>
      <c r="E803" s="302"/>
    </row>
    <row r="804" spans="1:5" x14ac:dyDescent="0.15">
      <c r="A804" s="310">
        <v>801</v>
      </c>
      <c r="B804" s="290"/>
      <c r="C804" s="304"/>
      <c r="D804" s="301"/>
      <c r="E804" s="302"/>
    </row>
    <row r="805" spans="1:5" x14ac:dyDescent="0.15">
      <c r="A805" s="310">
        <v>802</v>
      </c>
      <c r="B805" s="290"/>
      <c r="C805" s="304"/>
      <c r="D805" s="301"/>
      <c r="E805" s="302"/>
    </row>
    <row r="806" spans="1:5" x14ac:dyDescent="0.15">
      <c r="A806" s="310">
        <v>803</v>
      </c>
      <c r="B806" s="290"/>
      <c r="C806" s="304"/>
      <c r="D806" s="301"/>
      <c r="E806" s="302"/>
    </row>
    <row r="807" spans="1:5" x14ac:dyDescent="0.15">
      <c r="A807" s="310">
        <v>804</v>
      </c>
      <c r="B807" s="290"/>
      <c r="C807" s="304"/>
      <c r="D807" s="301"/>
      <c r="E807" s="302"/>
    </row>
    <row r="808" spans="1:5" x14ac:dyDescent="0.15">
      <c r="A808" s="310">
        <v>805</v>
      </c>
      <c r="B808" s="290"/>
      <c r="C808" s="304"/>
      <c r="D808" s="301"/>
      <c r="E808" s="302"/>
    </row>
    <row r="809" spans="1:5" x14ac:dyDescent="0.15">
      <c r="A809" s="310">
        <v>806</v>
      </c>
      <c r="B809" s="290"/>
      <c r="C809" s="304"/>
      <c r="D809" s="301"/>
      <c r="E809" s="302"/>
    </row>
    <row r="810" spans="1:5" x14ac:dyDescent="0.15">
      <c r="A810" s="310">
        <v>807</v>
      </c>
      <c r="B810" s="290"/>
      <c r="C810" s="304"/>
      <c r="D810" s="301"/>
      <c r="E810" s="302"/>
    </row>
    <row r="811" spans="1:5" x14ac:dyDescent="0.15">
      <c r="A811" s="310">
        <v>808</v>
      </c>
      <c r="B811" s="290"/>
      <c r="C811" s="304"/>
      <c r="D811" s="301"/>
      <c r="E811" s="302"/>
    </row>
    <row r="812" spans="1:5" x14ac:dyDescent="0.15">
      <c r="A812" s="310">
        <v>809</v>
      </c>
      <c r="B812" s="290"/>
      <c r="C812" s="304"/>
      <c r="D812" s="301"/>
      <c r="E812" s="302"/>
    </row>
    <row r="813" spans="1:5" x14ac:dyDescent="0.15">
      <c r="A813" s="310">
        <v>810</v>
      </c>
      <c r="B813" s="290"/>
      <c r="C813" s="304"/>
      <c r="D813" s="301"/>
      <c r="E813" s="302"/>
    </row>
    <row r="814" spans="1:5" x14ac:dyDescent="0.15">
      <c r="A814" s="310">
        <v>811</v>
      </c>
      <c r="B814" s="290"/>
      <c r="C814" s="304"/>
      <c r="D814" s="301"/>
      <c r="E814" s="302"/>
    </row>
    <row r="815" spans="1:5" x14ac:dyDescent="0.15">
      <c r="A815" s="310">
        <v>812</v>
      </c>
      <c r="B815" s="290"/>
      <c r="C815" s="304"/>
      <c r="D815" s="301"/>
      <c r="E815" s="302"/>
    </row>
    <row r="816" spans="1:5" x14ac:dyDescent="0.15">
      <c r="A816" s="310">
        <v>813</v>
      </c>
      <c r="B816" s="290"/>
      <c r="C816" s="304"/>
      <c r="D816" s="301"/>
      <c r="E816" s="302"/>
    </row>
    <row r="817" spans="1:5" x14ac:dyDescent="0.15">
      <c r="A817" s="310">
        <v>814</v>
      </c>
      <c r="B817" s="290"/>
      <c r="C817" s="300"/>
      <c r="D817" s="301"/>
      <c r="E817" s="302"/>
    </row>
    <row r="818" spans="1:5" x14ac:dyDescent="0.15">
      <c r="A818" s="310">
        <v>815</v>
      </c>
      <c r="B818" s="290"/>
      <c r="C818" s="300"/>
      <c r="D818" s="301"/>
      <c r="E818" s="302"/>
    </row>
    <row r="819" spans="1:5" x14ac:dyDescent="0.15">
      <c r="A819" s="310">
        <v>816</v>
      </c>
      <c r="B819" s="290"/>
      <c r="C819" s="300"/>
      <c r="D819" s="301"/>
      <c r="E819" s="302"/>
    </row>
    <row r="820" spans="1:5" x14ac:dyDescent="0.15">
      <c r="A820" s="310">
        <v>817</v>
      </c>
      <c r="B820" s="290"/>
      <c r="C820" s="300"/>
      <c r="D820" s="301"/>
      <c r="E820" s="302"/>
    </row>
    <row r="821" spans="1:5" x14ac:dyDescent="0.15">
      <c r="A821" s="310">
        <v>818</v>
      </c>
      <c r="B821" s="290"/>
      <c r="C821" s="300"/>
      <c r="D821" s="301"/>
      <c r="E821" s="302"/>
    </row>
    <row r="822" spans="1:5" x14ac:dyDescent="0.15">
      <c r="A822" s="310">
        <v>819</v>
      </c>
      <c r="B822" s="290"/>
      <c r="C822" s="300"/>
      <c r="D822" s="301"/>
      <c r="E822" s="302"/>
    </row>
    <row r="823" spans="1:5" x14ac:dyDescent="0.15">
      <c r="A823" s="310">
        <v>820</v>
      </c>
      <c r="B823" s="290"/>
      <c r="C823" s="300"/>
      <c r="D823" s="301"/>
      <c r="E823" s="302"/>
    </row>
    <row r="824" spans="1:5" x14ac:dyDescent="0.15">
      <c r="A824" s="310">
        <v>821</v>
      </c>
      <c r="B824" s="290"/>
      <c r="C824" s="300"/>
      <c r="D824" s="301"/>
      <c r="E824" s="302"/>
    </row>
    <row r="825" spans="1:5" x14ac:dyDescent="0.15">
      <c r="A825" s="310">
        <v>822</v>
      </c>
      <c r="B825" s="290"/>
      <c r="C825" s="300"/>
      <c r="D825" s="301"/>
      <c r="E825" s="302"/>
    </row>
    <row r="826" spans="1:5" x14ac:dyDescent="0.15">
      <c r="A826" s="310">
        <v>823</v>
      </c>
      <c r="B826" s="290"/>
      <c r="C826" s="300"/>
      <c r="D826" s="301"/>
      <c r="E826" s="302"/>
    </row>
    <row r="827" spans="1:5" x14ac:dyDescent="0.15">
      <c r="A827" s="310">
        <v>824</v>
      </c>
      <c r="B827" s="290"/>
      <c r="C827" s="300"/>
      <c r="D827" s="301"/>
      <c r="E827" s="302"/>
    </row>
    <row r="828" spans="1:5" x14ac:dyDescent="0.15">
      <c r="A828" s="310">
        <v>825</v>
      </c>
      <c r="B828" s="290"/>
      <c r="C828" s="300"/>
      <c r="D828" s="301"/>
      <c r="E828" s="302"/>
    </row>
    <row r="829" spans="1:5" x14ac:dyDescent="0.15">
      <c r="A829" s="310">
        <v>826</v>
      </c>
      <c r="B829" s="290"/>
      <c r="C829" s="300"/>
      <c r="D829" s="301"/>
      <c r="E829" s="302"/>
    </row>
    <row r="830" spans="1:5" x14ac:dyDescent="0.15">
      <c r="A830" s="310">
        <v>827</v>
      </c>
      <c r="B830" s="290"/>
      <c r="C830" s="300"/>
      <c r="D830" s="301"/>
      <c r="E830" s="302"/>
    </row>
    <row r="831" spans="1:5" x14ac:dyDescent="0.15">
      <c r="A831" s="310">
        <v>828</v>
      </c>
      <c r="B831" s="290"/>
      <c r="C831" s="300"/>
      <c r="D831" s="301"/>
      <c r="E831" s="302"/>
    </row>
    <row r="832" spans="1:5" x14ac:dyDescent="0.15">
      <c r="A832" s="310">
        <v>829</v>
      </c>
      <c r="B832" s="290"/>
      <c r="C832" s="300"/>
      <c r="D832" s="301"/>
      <c r="E832" s="302"/>
    </row>
    <row r="833" spans="1:5" x14ac:dyDescent="0.15">
      <c r="A833" s="310">
        <v>830</v>
      </c>
      <c r="B833" s="290"/>
      <c r="C833" s="300"/>
      <c r="D833" s="301"/>
      <c r="E833" s="302"/>
    </row>
    <row r="834" spans="1:5" x14ac:dyDescent="0.15">
      <c r="A834" s="310">
        <v>831</v>
      </c>
      <c r="B834" s="290"/>
      <c r="C834" s="300"/>
      <c r="D834" s="301"/>
      <c r="E834" s="302"/>
    </row>
    <row r="835" spans="1:5" x14ac:dyDescent="0.15">
      <c r="A835" s="310">
        <v>832</v>
      </c>
      <c r="B835" s="290"/>
      <c r="C835" s="300"/>
      <c r="D835" s="301"/>
      <c r="E835" s="302"/>
    </row>
    <row r="836" spans="1:5" x14ac:dyDescent="0.15">
      <c r="A836" s="310">
        <v>833</v>
      </c>
      <c r="B836" s="290"/>
      <c r="C836" s="300"/>
      <c r="D836" s="301"/>
      <c r="E836" s="302"/>
    </row>
    <row r="837" spans="1:5" x14ac:dyDescent="0.15">
      <c r="A837" s="310">
        <v>834</v>
      </c>
      <c r="B837" s="290"/>
      <c r="C837" s="300"/>
      <c r="D837" s="301"/>
      <c r="E837" s="302"/>
    </row>
    <row r="838" spans="1:5" x14ac:dyDescent="0.15">
      <c r="A838" s="310">
        <v>835</v>
      </c>
      <c r="B838" s="290"/>
      <c r="C838" s="300"/>
      <c r="D838" s="301"/>
      <c r="E838" s="302"/>
    </row>
    <row r="839" spans="1:5" x14ac:dyDescent="0.15">
      <c r="A839" s="310">
        <v>836</v>
      </c>
      <c r="B839" s="290"/>
      <c r="C839" s="300"/>
      <c r="D839" s="301"/>
      <c r="E839" s="302"/>
    </row>
    <row r="840" spans="1:5" x14ac:dyDescent="0.15">
      <c r="A840" s="310">
        <v>837</v>
      </c>
      <c r="B840" s="290"/>
      <c r="C840" s="300"/>
      <c r="D840" s="301"/>
      <c r="E840" s="302"/>
    </row>
    <row r="841" spans="1:5" x14ac:dyDescent="0.15">
      <c r="A841" s="310">
        <v>838</v>
      </c>
      <c r="B841" s="290"/>
      <c r="C841" s="300"/>
      <c r="D841" s="301"/>
      <c r="E841" s="302"/>
    </row>
    <row r="842" spans="1:5" x14ac:dyDescent="0.15">
      <c r="A842" s="310">
        <v>839</v>
      </c>
      <c r="B842" s="290"/>
      <c r="C842" s="300"/>
      <c r="D842" s="301"/>
      <c r="E842" s="302"/>
    </row>
    <row r="843" spans="1:5" x14ac:dyDescent="0.15">
      <c r="A843" s="310">
        <v>840</v>
      </c>
      <c r="B843" s="290"/>
      <c r="C843" s="300"/>
      <c r="D843" s="301"/>
      <c r="E843" s="302"/>
    </row>
    <row r="844" spans="1:5" x14ac:dyDescent="0.15">
      <c r="A844" s="310">
        <v>841</v>
      </c>
      <c r="B844" s="290"/>
      <c r="C844" s="300"/>
      <c r="D844" s="301"/>
      <c r="E844" s="302"/>
    </row>
    <row r="845" spans="1:5" x14ac:dyDescent="0.15">
      <c r="A845" s="310">
        <v>842</v>
      </c>
      <c r="B845" s="290"/>
      <c r="C845" s="300"/>
      <c r="D845" s="301"/>
      <c r="E845" s="302"/>
    </row>
    <row r="846" spans="1:5" x14ac:dyDescent="0.15">
      <c r="A846" s="310">
        <v>843</v>
      </c>
      <c r="B846" s="290"/>
      <c r="C846" s="300"/>
      <c r="D846" s="301"/>
      <c r="E846" s="302"/>
    </row>
    <row r="847" spans="1:5" x14ac:dyDescent="0.15">
      <c r="A847" s="310">
        <v>844</v>
      </c>
      <c r="B847" s="290"/>
      <c r="C847" s="300"/>
      <c r="D847" s="301"/>
      <c r="E847" s="302"/>
    </row>
    <row r="848" spans="1:5" x14ac:dyDescent="0.15">
      <c r="A848" s="310">
        <v>845</v>
      </c>
      <c r="B848" s="290"/>
      <c r="C848" s="300"/>
      <c r="D848" s="301"/>
      <c r="E848" s="302"/>
    </row>
    <row r="849" spans="1:5" x14ac:dyDescent="0.15">
      <c r="A849" s="310">
        <v>846</v>
      </c>
      <c r="B849" s="290"/>
      <c r="C849" s="300"/>
      <c r="D849" s="301"/>
      <c r="E849" s="302"/>
    </row>
    <row r="850" spans="1:5" x14ac:dyDescent="0.15">
      <c r="A850" s="310">
        <v>847</v>
      </c>
      <c r="B850" s="290"/>
      <c r="C850" s="300"/>
      <c r="D850" s="301"/>
      <c r="E850" s="302"/>
    </row>
    <row r="851" spans="1:5" x14ac:dyDescent="0.15">
      <c r="A851" s="310">
        <v>848</v>
      </c>
      <c r="B851" s="290"/>
      <c r="C851" s="300"/>
      <c r="D851" s="301"/>
      <c r="E851" s="302"/>
    </row>
    <row r="852" spans="1:5" x14ac:dyDescent="0.15">
      <c r="A852" s="310">
        <v>849</v>
      </c>
      <c r="B852" s="290"/>
      <c r="C852" s="300"/>
      <c r="D852" s="301"/>
      <c r="E852" s="302"/>
    </row>
    <row r="853" spans="1:5" x14ac:dyDescent="0.15">
      <c r="A853" s="310">
        <v>850</v>
      </c>
      <c r="B853" s="290"/>
      <c r="C853" s="300"/>
      <c r="D853" s="301"/>
      <c r="E853" s="302"/>
    </row>
    <row r="854" spans="1:5" x14ac:dyDescent="0.15">
      <c r="A854" s="310">
        <v>851</v>
      </c>
      <c r="B854" s="290"/>
      <c r="C854" s="300"/>
      <c r="D854" s="301"/>
      <c r="E854" s="302"/>
    </row>
    <row r="855" spans="1:5" x14ac:dyDescent="0.15">
      <c r="A855" s="310">
        <v>852</v>
      </c>
      <c r="B855" s="290"/>
      <c r="C855" s="300"/>
      <c r="D855" s="301"/>
      <c r="E855" s="302"/>
    </row>
    <row r="856" spans="1:5" x14ac:dyDescent="0.15">
      <c r="A856" s="310">
        <v>853</v>
      </c>
      <c r="B856" s="290"/>
      <c r="C856" s="300"/>
      <c r="D856" s="301"/>
      <c r="E856" s="302"/>
    </row>
    <row r="857" spans="1:5" x14ac:dyDescent="0.15">
      <c r="A857" s="310">
        <v>854</v>
      </c>
      <c r="B857" s="290"/>
      <c r="C857" s="300"/>
      <c r="D857" s="301"/>
      <c r="E857" s="302"/>
    </row>
    <row r="858" spans="1:5" x14ac:dyDescent="0.15">
      <c r="A858" s="310">
        <v>855</v>
      </c>
      <c r="B858" s="290"/>
      <c r="C858" s="300"/>
      <c r="D858" s="301"/>
      <c r="E858" s="302"/>
    </row>
    <row r="859" spans="1:5" x14ac:dyDescent="0.15">
      <c r="A859" s="310">
        <v>856</v>
      </c>
      <c r="B859" s="290"/>
      <c r="C859" s="300"/>
      <c r="D859" s="301"/>
      <c r="E859" s="302"/>
    </row>
    <row r="860" spans="1:5" x14ac:dyDescent="0.15">
      <c r="A860" s="310">
        <v>857</v>
      </c>
      <c r="B860" s="290"/>
      <c r="C860" s="300"/>
      <c r="D860" s="301"/>
      <c r="E860" s="302"/>
    </row>
    <row r="861" spans="1:5" x14ac:dyDescent="0.15">
      <c r="A861" s="310">
        <v>858</v>
      </c>
      <c r="B861" s="290"/>
      <c r="C861" s="300"/>
      <c r="D861" s="301"/>
      <c r="E861" s="302"/>
    </row>
    <row r="862" spans="1:5" x14ac:dyDescent="0.15">
      <c r="A862" s="310">
        <v>859</v>
      </c>
      <c r="B862" s="290"/>
      <c r="C862" s="300"/>
      <c r="D862" s="301"/>
      <c r="E862" s="302"/>
    </row>
    <row r="863" spans="1:5" x14ac:dyDescent="0.15">
      <c r="A863" s="310">
        <v>860</v>
      </c>
      <c r="B863" s="290"/>
      <c r="C863" s="300"/>
      <c r="D863" s="301"/>
      <c r="E863" s="302"/>
    </row>
    <row r="864" spans="1:5" x14ac:dyDescent="0.15">
      <c r="A864" s="310">
        <v>861</v>
      </c>
      <c r="B864" s="290"/>
      <c r="C864" s="300"/>
      <c r="D864" s="301"/>
      <c r="E864" s="302"/>
    </row>
    <row r="865" spans="1:5" x14ac:dyDescent="0.15">
      <c r="A865" s="310">
        <v>862</v>
      </c>
      <c r="B865" s="290"/>
      <c r="C865" s="300"/>
      <c r="D865" s="301"/>
      <c r="E865" s="302"/>
    </row>
    <row r="866" spans="1:5" x14ac:dyDescent="0.15">
      <c r="A866" s="310">
        <v>863</v>
      </c>
      <c r="B866" s="290"/>
      <c r="C866" s="300"/>
      <c r="D866" s="301"/>
      <c r="E866" s="302"/>
    </row>
    <row r="867" spans="1:5" x14ac:dyDescent="0.15">
      <c r="A867" s="310">
        <v>864</v>
      </c>
      <c r="B867" s="290"/>
      <c r="C867" s="300"/>
      <c r="D867" s="301"/>
      <c r="E867" s="302"/>
    </row>
    <row r="868" spans="1:5" x14ac:dyDescent="0.15">
      <c r="A868" s="310">
        <v>865</v>
      </c>
      <c r="B868" s="290"/>
      <c r="C868" s="300"/>
      <c r="D868" s="301"/>
      <c r="E868" s="302"/>
    </row>
    <row r="869" spans="1:5" x14ac:dyDescent="0.15">
      <c r="A869" s="310">
        <v>866</v>
      </c>
      <c r="B869" s="290"/>
      <c r="C869" s="300"/>
      <c r="D869" s="301"/>
      <c r="E869" s="302"/>
    </row>
    <row r="870" spans="1:5" x14ac:dyDescent="0.15">
      <c r="A870" s="310">
        <v>867</v>
      </c>
      <c r="B870" s="290"/>
      <c r="C870" s="300"/>
      <c r="D870" s="301"/>
      <c r="E870" s="302"/>
    </row>
    <row r="871" spans="1:5" x14ac:dyDescent="0.15">
      <c r="A871" s="310">
        <v>868</v>
      </c>
      <c r="B871" s="290"/>
      <c r="C871" s="300"/>
      <c r="D871" s="301"/>
      <c r="E871" s="302"/>
    </row>
    <row r="872" spans="1:5" x14ac:dyDescent="0.15">
      <c r="A872" s="310">
        <v>869</v>
      </c>
      <c r="B872" s="290"/>
      <c r="C872" s="300"/>
      <c r="D872" s="301"/>
      <c r="E872" s="302"/>
    </row>
    <row r="873" spans="1:5" x14ac:dyDescent="0.15">
      <c r="A873" s="310">
        <v>870</v>
      </c>
      <c r="B873" s="290"/>
      <c r="C873" s="300"/>
      <c r="D873" s="301"/>
      <c r="E873" s="302"/>
    </row>
    <row r="874" spans="1:5" x14ac:dyDescent="0.15">
      <c r="A874" s="310">
        <v>871</v>
      </c>
      <c r="B874" s="290"/>
      <c r="C874" s="300"/>
      <c r="D874" s="301"/>
      <c r="E874" s="302"/>
    </row>
    <row r="875" spans="1:5" x14ac:dyDescent="0.15">
      <c r="A875" s="310">
        <v>872</v>
      </c>
      <c r="B875" s="290"/>
      <c r="C875" s="300"/>
      <c r="D875" s="301"/>
      <c r="E875" s="302"/>
    </row>
    <row r="876" spans="1:5" x14ac:dyDescent="0.15">
      <c r="A876" s="310">
        <v>873</v>
      </c>
      <c r="B876" s="290"/>
      <c r="C876" s="300"/>
      <c r="D876" s="301"/>
      <c r="E876" s="302"/>
    </row>
    <row r="877" spans="1:5" x14ac:dyDescent="0.15">
      <c r="A877" s="310">
        <v>874</v>
      </c>
      <c r="B877" s="290"/>
      <c r="C877" s="300"/>
      <c r="D877" s="301"/>
      <c r="E877" s="302"/>
    </row>
    <row r="878" spans="1:5" x14ac:dyDescent="0.15">
      <c r="A878" s="310">
        <v>875</v>
      </c>
      <c r="B878" s="290"/>
      <c r="C878" s="300"/>
      <c r="D878" s="301"/>
      <c r="E878" s="302"/>
    </row>
    <row r="879" spans="1:5" x14ac:dyDescent="0.15">
      <c r="A879" s="310">
        <v>876</v>
      </c>
      <c r="B879" s="290"/>
      <c r="C879" s="300"/>
      <c r="D879" s="301"/>
      <c r="E879" s="302"/>
    </row>
    <row r="880" spans="1:5" x14ac:dyDescent="0.15">
      <c r="A880" s="310">
        <v>877</v>
      </c>
      <c r="B880" s="290"/>
      <c r="C880" s="300"/>
      <c r="D880" s="301"/>
      <c r="E880" s="302"/>
    </row>
    <row r="881" spans="1:5" x14ac:dyDescent="0.15">
      <c r="A881" s="310">
        <v>878</v>
      </c>
      <c r="B881" s="290"/>
      <c r="C881" s="300"/>
      <c r="D881" s="301"/>
      <c r="E881" s="302"/>
    </row>
    <row r="882" spans="1:5" x14ac:dyDescent="0.15">
      <c r="A882" s="310">
        <v>879</v>
      </c>
      <c r="B882" s="290"/>
      <c r="C882" s="300"/>
      <c r="D882" s="301"/>
      <c r="E882" s="302"/>
    </row>
    <row r="883" spans="1:5" x14ac:dyDescent="0.15">
      <c r="A883" s="310">
        <v>880</v>
      </c>
      <c r="B883" s="290"/>
      <c r="C883" s="300"/>
      <c r="D883" s="301"/>
      <c r="E883" s="302"/>
    </row>
    <row r="884" spans="1:5" x14ac:dyDescent="0.15">
      <c r="A884" s="310">
        <v>881</v>
      </c>
      <c r="B884" s="290"/>
      <c r="C884" s="300"/>
      <c r="D884" s="301"/>
      <c r="E884" s="302"/>
    </row>
    <row r="885" spans="1:5" x14ac:dyDescent="0.15">
      <c r="A885" s="310">
        <v>882</v>
      </c>
      <c r="B885" s="290"/>
      <c r="C885" s="300"/>
      <c r="D885" s="301"/>
      <c r="E885" s="302"/>
    </row>
    <row r="886" spans="1:5" x14ac:dyDescent="0.15">
      <c r="A886" s="310">
        <v>883</v>
      </c>
      <c r="B886" s="290"/>
      <c r="C886" s="300"/>
      <c r="D886" s="301"/>
      <c r="E886" s="302"/>
    </row>
    <row r="887" spans="1:5" x14ac:dyDescent="0.15">
      <c r="A887" s="310">
        <v>884</v>
      </c>
      <c r="B887" s="290"/>
      <c r="C887" s="300"/>
      <c r="D887" s="301"/>
      <c r="E887" s="302"/>
    </row>
    <row r="888" spans="1:5" x14ac:dyDescent="0.15">
      <c r="A888" s="310">
        <v>885</v>
      </c>
      <c r="B888" s="290"/>
      <c r="C888" s="300"/>
      <c r="D888" s="301"/>
      <c r="E888" s="302"/>
    </row>
    <row r="889" spans="1:5" x14ac:dyDescent="0.15">
      <c r="A889" s="310">
        <v>886</v>
      </c>
      <c r="B889" s="290"/>
      <c r="C889" s="300"/>
      <c r="D889" s="301"/>
      <c r="E889" s="302"/>
    </row>
    <row r="890" spans="1:5" x14ac:dyDescent="0.15">
      <c r="A890" s="310">
        <v>887</v>
      </c>
      <c r="B890" s="290"/>
      <c r="C890" s="300"/>
      <c r="D890" s="301"/>
      <c r="E890" s="302"/>
    </row>
    <row r="891" spans="1:5" x14ac:dyDescent="0.15">
      <c r="A891" s="310">
        <v>888</v>
      </c>
      <c r="B891" s="290"/>
      <c r="C891" s="300"/>
      <c r="D891" s="301"/>
      <c r="E891" s="302"/>
    </row>
    <row r="892" spans="1:5" x14ac:dyDescent="0.15">
      <c r="A892" s="310">
        <v>889</v>
      </c>
      <c r="B892" s="290"/>
      <c r="C892" s="300"/>
      <c r="D892" s="301"/>
      <c r="E892" s="302"/>
    </row>
    <row r="893" spans="1:5" x14ac:dyDescent="0.15">
      <c r="A893" s="310">
        <v>890</v>
      </c>
      <c r="B893" s="290"/>
      <c r="C893" s="300"/>
      <c r="D893" s="301"/>
      <c r="E893" s="302"/>
    </row>
    <row r="894" spans="1:5" x14ac:dyDescent="0.15">
      <c r="A894" s="310">
        <v>891</v>
      </c>
      <c r="B894" s="290"/>
      <c r="C894" s="300"/>
      <c r="D894" s="301"/>
      <c r="E894" s="302"/>
    </row>
    <row r="895" spans="1:5" x14ac:dyDescent="0.15">
      <c r="A895" s="310">
        <v>892</v>
      </c>
      <c r="B895" s="290"/>
      <c r="C895" s="300"/>
      <c r="D895" s="301"/>
      <c r="E895" s="302"/>
    </row>
    <row r="896" spans="1:5" x14ac:dyDescent="0.15">
      <c r="A896" s="310">
        <v>893</v>
      </c>
      <c r="B896" s="290"/>
      <c r="C896" s="300"/>
      <c r="D896" s="301"/>
      <c r="E896" s="302"/>
    </row>
    <row r="897" spans="1:5" x14ac:dyDescent="0.15">
      <c r="A897" s="310">
        <v>894</v>
      </c>
      <c r="B897" s="290"/>
      <c r="C897" s="300"/>
      <c r="D897" s="301"/>
      <c r="E897" s="302"/>
    </row>
    <row r="898" spans="1:5" x14ac:dyDescent="0.15">
      <c r="A898" s="310">
        <v>895</v>
      </c>
      <c r="B898" s="290"/>
      <c r="C898" s="300"/>
      <c r="D898" s="301"/>
      <c r="E898" s="302"/>
    </row>
    <row r="899" spans="1:5" x14ac:dyDescent="0.15">
      <c r="A899" s="310">
        <v>896</v>
      </c>
      <c r="B899" s="290"/>
      <c r="C899" s="300"/>
      <c r="D899" s="301"/>
      <c r="E899" s="302"/>
    </row>
    <row r="900" spans="1:5" x14ac:dyDescent="0.15">
      <c r="A900" s="310">
        <v>897</v>
      </c>
      <c r="B900" s="290"/>
      <c r="C900" s="300"/>
      <c r="D900" s="301"/>
      <c r="E900" s="302"/>
    </row>
    <row r="901" spans="1:5" x14ac:dyDescent="0.15">
      <c r="A901" s="310">
        <v>898</v>
      </c>
      <c r="B901" s="290"/>
      <c r="C901" s="300"/>
      <c r="D901" s="301"/>
      <c r="E901" s="302"/>
    </row>
    <row r="902" spans="1:5" x14ac:dyDescent="0.15">
      <c r="A902" s="310">
        <v>899</v>
      </c>
      <c r="B902" s="290"/>
      <c r="C902" s="300"/>
      <c r="D902" s="301"/>
      <c r="E902" s="302"/>
    </row>
    <row r="903" spans="1:5" x14ac:dyDescent="0.15">
      <c r="A903" s="310">
        <v>900</v>
      </c>
      <c r="B903" s="290"/>
      <c r="C903" s="300"/>
      <c r="D903" s="301"/>
      <c r="E903" s="302"/>
    </row>
    <row r="904" spans="1:5" x14ac:dyDescent="0.15">
      <c r="A904" s="310">
        <v>901</v>
      </c>
      <c r="B904" s="290"/>
      <c r="C904" s="300"/>
      <c r="D904" s="301"/>
      <c r="E904" s="302"/>
    </row>
    <row r="905" spans="1:5" x14ac:dyDescent="0.15">
      <c r="A905" s="310">
        <v>902</v>
      </c>
      <c r="B905" s="290"/>
      <c r="C905" s="300"/>
      <c r="D905" s="301"/>
      <c r="E905" s="302"/>
    </row>
    <row r="906" spans="1:5" x14ac:dyDescent="0.15">
      <c r="A906" s="310">
        <v>903</v>
      </c>
      <c r="B906" s="290"/>
      <c r="C906" s="300"/>
      <c r="D906" s="301"/>
      <c r="E906" s="302"/>
    </row>
    <row r="907" spans="1:5" x14ac:dyDescent="0.15">
      <c r="A907" s="310">
        <v>904</v>
      </c>
      <c r="B907" s="290"/>
      <c r="C907" s="300"/>
      <c r="D907" s="301"/>
      <c r="E907" s="302"/>
    </row>
    <row r="908" spans="1:5" x14ac:dyDescent="0.15">
      <c r="A908" s="310">
        <v>905</v>
      </c>
      <c r="B908" s="290"/>
      <c r="C908" s="300"/>
      <c r="D908" s="301"/>
      <c r="E908" s="302"/>
    </row>
    <row r="909" spans="1:5" x14ac:dyDescent="0.15">
      <c r="A909" s="310">
        <v>906</v>
      </c>
      <c r="B909" s="290"/>
      <c r="C909" s="300"/>
      <c r="D909" s="301"/>
      <c r="E909" s="302"/>
    </row>
    <row r="910" spans="1:5" x14ac:dyDescent="0.15">
      <c r="A910" s="310">
        <v>907</v>
      </c>
      <c r="B910" s="290"/>
      <c r="C910" s="300"/>
      <c r="D910" s="301"/>
      <c r="E910" s="302"/>
    </row>
    <row r="911" spans="1:5" x14ac:dyDescent="0.15">
      <c r="A911" s="310">
        <v>908</v>
      </c>
      <c r="B911" s="290"/>
      <c r="C911" s="300"/>
      <c r="D911" s="301"/>
      <c r="E911" s="302"/>
    </row>
    <row r="912" spans="1:5" x14ac:dyDescent="0.15">
      <c r="A912" s="310">
        <v>909</v>
      </c>
      <c r="B912" s="290"/>
      <c r="C912" s="300"/>
      <c r="D912" s="301"/>
      <c r="E912" s="302"/>
    </row>
    <row r="913" spans="1:5" x14ac:dyDescent="0.15">
      <c r="A913" s="310">
        <v>910</v>
      </c>
      <c r="B913" s="290"/>
      <c r="C913" s="300"/>
      <c r="D913" s="301"/>
      <c r="E913" s="302"/>
    </row>
    <row r="914" spans="1:5" x14ac:dyDescent="0.15">
      <c r="A914" s="310">
        <v>911</v>
      </c>
      <c r="B914" s="290"/>
      <c r="C914" s="300"/>
      <c r="D914" s="301"/>
      <c r="E914" s="302"/>
    </row>
    <row r="915" spans="1:5" x14ac:dyDescent="0.15">
      <c r="A915" s="310">
        <v>912</v>
      </c>
      <c r="B915" s="290"/>
      <c r="C915" s="300"/>
      <c r="D915" s="301"/>
      <c r="E915" s="302"/>
    </row>
    <row r="916" spans="1:5" x14ac:dyDescent="0.15">
      <c r="A916" s="310">
        <v>913</v>
      </c>
      <c r="B916" s="290"/>
      <c r="C916" s="300"/>
      <c r="D916" s="301"/>
      <c r="E916" s="302"/>
    </row>
    <row r="917" spans="1:5" x14ac:dyDescent="0.15">
      <c r="A917" s="310">
        <v>914</v>
      </c>
      <c r="B917" s="290"/>
      <c r="C917" s="300"/>
      <c r="D917" s="301"/>
      <c r="E917" s="302"/>
    </row>
    <row r="918" spans="1:5" x14ac:dyDescent="0.15">
      <c r="A918" s="310">
        <v>915</v>
      </c>
      <c r="B918" s="290"/>
      <c r="C918" s="300"/>
      <c r="D918" s="301"/>
      <c r="E918" s="302"/>
    </row>
    <row r="919" spans="1:5" x14ac:dyDescent="0.15">
      <c r="A919" s="310">
        <v>916</v>
      </c>
      <c r="B919" s="290"/>
      <c r="C919" s="300"/>
      <c r="D919" s="301"/>
      <c r="E919" s="302"/>
    </row>
    <row r="920" spans="1:5" x14ac:dyDescent="0.15">
      <c r="A920" s="310">
        <v>917</v>
      </c>
      <c r="B920" s="290"/>
      <c r="C920" s="300"/>
      <c r="D920" s="301"/>
      <c r="E920" s="302"/>
    </row>
    <row r="921" spans="1:5" x14ac:dyDescent="0.15">
      <c r="A921" s="310">
        <v>918</v>
      </c>
      <c r="B921" s="290"/>
      <c r="C921" s="300"/>
      <c r="D921" s="301"/>
      <c r="E921" s="302"/>
    </row>
    <row r="922" spans="1:5" x14ac:dyDescent="0.15">
      <c r="A922" s="310">
        <v>919</v>
      </c>
      <c r="B922" s="290"/>
      <c r="C922" s="300"/>
      <c r="D922" s="301"/>
      <c r="E922" s="302"/>
    </row>
    <row r="923" spans="1:5" x14ac:dyDescent="0.15">
      <c r="A923" s="310">
        <v>920</v>
      </c>
      <c r="B923" s="290"/>
      <c r="C923" s="300"/>
      <c r="D923" s="301"/>
      <c r="E923" s="302"/>
    </row>
    <row r="924" spans="1:5" x14ac:dyDescent="0.15">
      <c r="A924" s="310">
        <v>921</v>
      </c>
      <c r="B924" s="290"/>
      <c r="C924" s="300"/>
      <c r="D924" s="301"/>
      <c r="E924" s="302"/>
    </row>
    <row r="925" spans="1:5" x14ac:dyDescent="0.15">
      <c r="A925" s="310">
        <v>922</v>
      </c>
      <c r="B925" s="290"/>
      <c r="C925" s="300"/>
      <c r="D925" s="301"/>
      <c r="E925" s="302"/>
    </row>
    <row r="926" spans="1:5" x14ac:dyDescent="0.15">
      <c r="A926" s="310">
        <v>923</v>
      </c>
      <c r="B926" s="290"/>
      <c r="C926" s="300"/>
      <c r="D926" s="301"/>
      <c r="E926" s="302"/>
    </row>
    <row r="927" spans="1:5" x14ac:dyDescent="0.15">
      <c r="A927" s="310">
        <v>924</v>
      </c>
      <c r="B927" s="290"/>
      <c r="C927" s="300"/>
      <c r="D927" s="301"/>
      <c r="E927" s="302"/>
    </row>
    <row r="928" spans="1:5" x14ac:dyDescent="0.15">
      <c r="A928" s="310">
        <v>925</v>
      </c>
      <c r="B928" s="290"/>
      <c r="C928" s="300"/>
      <c r="D928" s="301"/>
      <c r="E928" s="302"/>
    </row>
    <row r="929" spans="1:5" x14ac:dyDescent="0.15">
      <c r="A929" s="310">
        <v>926</v>
      </c>
      <c r="B929" s="290"/>
      <c r="C929" s="300"/>
      <c r="D929" s="301"/>
      <c r="E929" s="302"/>
    </row>
    <row r="930" spans="1:5" x14ac:dyDescent="0.15">
      <c r="A930" s="310">
        <v>927</v>
      </c>
      <c r="B930" s="290"/>
      <c r="C930" s="300"/>
      <c r="D930" s="301"/>
      <c r="E930" s="302"/>
    </row>
    <row r="931" spans="1:5" x14ac:dyDescent="0.15">
      <c r="A931" s="310">
        <v>928</v>
      </c>
      <c r="B931" s="290"/>
      <c r="C931" s="300"/>
      <c r="D931" s="301"/>
      <c r="E931" s="302"/>
    </row>
    <row r="932" spans="1:5" x14ac:dyDescent="0.15">
      <c r="A932" s="310">
        <v>929</v>
      </c>
      <c r="B932" s="290"/>
      <c r="C932" s="300"/>
      <c r="D932" s="301"/>
      <c r="E932" s="302"/>
    </row>
    <row r="933" spans="1:5" x14ac:dyDescent="0.15">
      <c r="A933" s="310">
        <v>930</v>
      </c>
      <c r="B933" s="290"/>
      <c r="C933" s="300"/>
      <c r="D933" s="301"/>
      <c r="E933" s="302"/>
    </row>
    <row r="934" spans="1:5" x14ac:dyDescent="0.15">
      <c r="A934" s="310">
        <v>931</v>
      </c>
      <c r="B934" s="290"/>
      <c r="C934" s="300"/>
      <c r="D934" s="301"/>
      <c r="E934" s="302"/>
    </row>
    <row r="935" spans="1:5" x14ac:dyDescent="0.15">
      <c r="A935" s="310">
        <v>932</v>
      </c>
      <c r="B935" s="290"/>
      <c r="C935" s="300"/>
      <c r="D935" s="301"/>
      <c r="E935" s="302"/>
    </row>
    <row r="936" spans="1:5" x14ac:dyDescent="0.15">
      <c r="A936" s="310">
        <v>933</v>
      </c>
      <c r="B936" s="290"/>
      <c r="C936" s="300"/>
      <c r="D936" s="301"/>
      <c r="E936" s="302"/>
    </row>
    <row r="937" spans="1:5" x14ac:dyDescent="0.15">
      <c r="A937" s="310">
        <v>934</v>
      </c>
      <c r="B937" s="290"/>
      <c r="C937" s="300"/>
      <c r="D937" s="301"/>
      <c r="E937" s="302"/>
    </row>
    <row r="938" spans="1:5" x14ac:dyDescent="0.15">
      <c r="A938" s="310">
        <v>935</v>
      </c>
      <c r="B938" s="290"/>
      <c r="C938" s="300"/>
      <c r="D938" s="301"/>
      <c r="E938" s="302"/>
    </row>
    <row r="939" spans="1:5" x14ac:dyDescent="0.15">
      <c r="A939" s="310">
        <v>936</v>
      </c>
      <c r="B939" s="290"/>
      <c r="C939" s="300"/>
      <c r="D939" s="301"/>
      <c r="E939" s="302"/>
    </row>
    <row r="940" spans="1:5" x14ac:dyDescent="0.15">
      <c r="A940" s="310">
        <v>937</v>
      </c>
      <c r="B940" s="290"/>
      <c r="C940" s="300"/>
      <c r="D940" s="301"/>
      <c r="E940" s="302"/>
    </row>
    <row r="941" spans="1:5" x14ac:dyDescent="0.15">
      <c r="A941" s="310">
        <v>938</v>
      </c>
      <c r="B941" s="290"/>
      <c r="C941" s="300"/>
      <c r="D941" s="301"/>
      <c r="E941" s="302"/>
    </row>
    <row r="942" spans="1:5" x14ac:dyDescent="0.15">
      <c r="A942" s="310">
        <v>939</v>
      </c>
      <c r="B942" s="290"/>
      <c r="C942" s="300"/>
      <c r="D942" s="301"/>
      <c r="E942" s="302"/>
    </row>
    <row r="943" spans="1:5" x14ac:dyDescent="0.15">
      <c r="A943" s="310">
        <v>940</v>
      </c>
      <c r="B943" s="290"/>
      <c r="C943" s="300"/>
      <c r="D943" s="301"/>
      <c r="E943" s="302"/>
    </row>
    <row r="944" spans="1:5" x14ac:dyDescent="0.15">
      <c r="A944" s="310">
        <v>941</v>
      </c>
      <c r="B944" s="290"/>
      <c r="C944" s="300"/>
      <c r="D944" s="301"/>
      <c r="E944" s="302"/>
    </row>
    <row r="945" spans="1:5" x14ac:dyDescent="0.15">
      <c r="A945" s="310">
        <v>942</v>
      </c>
      <c r="B945" s="290"/>
      <c r="C945" s="300"/>
      <c r="D945" s="301"/>
      <c r="E945" s="302"/>
    </row>
    <row r="946" spans="1:5" x14ac:dyDescent="0.15">
      <c r="A946" s="310">
        <v>943</v>
      </c>
      <c r="B946" s="290"/>
      <c r="C946" s="300"/>
      <c r="D946" s="301"/>
      <c r="E946" s="302"/>
    </row>
    <row r="947" spans="1:5" x14ac:dyDescent="0.15">
      <c r="A947" s="310">
        <v>944</v>
      </c>
      <c r="B947" s="290"/>
      <c r="C947" s="300"/>
      <c r="D947" s="301"/>
      <c r="E947" s="302"/>
    </row>
    <row r="948" spans="1:5" x14ac:dyDescent="0.15">
      <c r="A948" s="310">
        <v>945</v>
      </c>
      <c r="B948" s="290"/>
      <c r="C948" s="300"/>
      <c r="D948" s="301"/>
      <c r="E948" s="302"/>
    </row>
    <row r="949" spans="1:5" x14ac:dyDescent="0.15">
      <c r="A949" s="310">
        <v>946</v>
      </c>
      <c r="B949" s="290"/>
      <c r="C949" s="300"/>
      <c r="D949" s="301"/>
      <c r="E949" s="302"/>
    </row>
    <row r="950" spans="1:5" x14ac:dyDescent="0.15">
      <c r="A950" s="310">
        <v>947</v>
      </c>
      <c r="B950" s="290"/>
      <c r="C950" s="300"/>
      <c r="D950" s="301"/>
      <c r="E950" s="302"/>
    </row>
    <row r="951" spans="1:5" x14ac:dyDescent="0.15">
      <c r="A951" s="310">
        <v>948</v>
      </c>
      <c r="B951" s="290"/>
      <c r="C951" s="300"/>
      <c r="D951" s="301"/>
      <c r="E951" s="302"/>
    </row>
    <row r="952" spans="1:5" x14ac:dyDescent="0.15">
      <c r="A952" s="310">
        <v>949</v>
      </c>
      <c r="B952" s="290"/>
      <c r="C952" s="300"/>
      <c r="D952" s="301"/>
      <c r="E952" s="302"/>
    </row>
    <row r="953" spans="1:5" x14ac:dyDescent="0.15">
      <c r="A953" s="310">
        <v>950</v>
      </c>
      <c r="B953" s="290"/>
      <c r="C953" s="300"/>
      <c r="D953" s="301"/>
      <c r="E953" s="302"/>
    </row>
    <row r="954" spans="1:5" x14ac:dyDescent="0.15">
      <c r="A954" s="310">
        <v>951</v>
      </c>
      <c r="B954" s="290"/>
      <c r="C954" s="300"/>
      <c r="D954" s="301"/>
      <c r="E954" s="302"/>
    </row>
    <row r="955" spans="1:5" x14ac:dyDescent="0.15">
      <c r="A955" s="310">
        <v>952</v>
      </c>
      <c r="B955" s="290"/>
      <c r="C955" s="300"/>
      <c r="D955" s="301"/>
      <c r="E955" s="302"/>
    </row>
    <row r="956" spans="1:5" x14ac:dyDescent="0.15">
      <c r="A956" s="310">
        <v>953</v>
      </c>
      <c r="B956" s="290"/>
      <c r="C956" s="300"/>
      <c r="D956" s="301"/>
      <c r="E956" s="302"/>
    </row>
    <row r="957" spans="1:5" x14ac:dyDescent="0.15">
      <c r="A957" s="310">
        <v>954</v>
      </c>
      <c r="B957" s="290"/>
      <c r="C957" s="300"/>
      <c r="D957" s="301"/>
      <c r="E957" s="302"/>
    </row>
    <row r="958" spans="1:5" x14ac:dyDescent="0.15">
      <c r="A958" s="310">
        <v>955</v>
      </c>
      <c r="B958" s="290"/>
      <c r="C958" s="300"/>
      <c r="D958" s="301"/>
      <c r="E958" s="302"/>
    </row>
    <row r="959" spans="1:5" x14ac:dyDescent="0.15">
      <c r="A959" s="310">
        <v>956</v>
      </c>
      <c r="B959" s="290"/>
      <c r="C959" s="300"/>
      <c r="D959" s="301"/>
      <c r="E959" s="302"/>
    </row>
    <row r="960" spans="1:5" x14ac:dyDescent="0.15">
      <c r="A960" s="310">
        <v>957</v>
      </c>
      <c r="B960" s="290"/>
      <c r="C960" s="300"/>
      <c r="D960" s="301"/>
      <c r="E960" s="302"/>
    </row>
    <row r="961" spans="1:5" x14ac:dyDescent="0.15">
      <c r="A961" s="310">
        <v>958</v>
      </c>
      <c r="B961" s="290"/>
      <c r="C961" s="300"/>
      <c r="D961" s="301"/>
      <c r="E961" s="302"/>
    </row>
    <row r="962" spans="1:5" x14ac:dyDescent="0.15">
      <c r="A962" s="310">
        <v>959</v>
      </c>
      <c r="B962" s="290"/>
      <c r="C962" s="300"/>
      <c r="D962" s="301"/>
      <c r="E962" s="302"/>
    </row>
    <row r="963" spans="1:5" x14ac:dyDescent="0.15">
      <c r="A963" s="310">
        <v>960</v>
      </c>
      <c r="B963" s="290"/>
      <c r="C963" s="300"/>
      <c r="D963" s="301"/>
      <c r="E963" s="302"/>
    </row>
    <row r="964" spans="1:5" x14ac:dyDescent="0.15">
      <c r="A964" s="310">
        <v>961</v>
      </c>
      <c r="B964" s="290"/>
      <c r="C964" s="300"/>
      <c r="D964" s="301"/>
      <c r="E964" s="302"/>
    </row>
    <row r="965" spans="1:5" x14ac:dyDescent="0.15">
      <c r="A965" s="310">
        <v>962</v>
      </c>
      <c r="B965" s="290"/>
      <c r="C965" s="300"/>
      <c r="D965" s="301"/>
      <c r="E965" s="302"/>
    </row>
    <row r="966" spans="1:5" x14ac:dyDescent="0.15">
      <c r="A966" s="310">
        <v>963</v>
      </c>
      <c r="B966" s="290"/>
      <c r="C966" s="300"/>
      <c r="D966" s="301"/>
      <c r="E966" s="302"/>
    </row>
    <row r="967" spans="1:5" x14ac:dyDescent="0.15">
      <c r="A967" s="310">
        <v>964</v>
      </c>
      <c r="B967" s="290"/>
      <c r="C967" s="300"/>
      <c r="D967" s="301"/>
      <c r="E967" s="302"/>
    </row>
    <row r="968" spans="1:5" x14ac:dyDescent="0.15">
      <c r="A968" s="310">
        <v>965</v>
      </c>
      <c r="B968" s="290"/>
      <c r="C968" s="300"/>
      <c r="D968" s="301"/>
      <c r="E968" s="302"/>
    </row>
    <row r="969" spans="1:5" x14ac:dyDescent="0.15">
      <c r="A969" s="310">
        <v>966</v>
      </c>
      <c r="B969" s="290"/>
      <c r="C969" s="300"/>
      <c r="D969" s="301"/>
      <c r="E969" s="302"/>
    </row>
    <row r="970" spans="1:5" x14ac:dyDescent="0.15">
      <c r="A970" s="310">
        <v>967</v>
      </c>
      <c r="B970" s="290"/>
      <c r="C970" s="300"/>
      <c r="D970" s="301"/>
      <c r="E970" s="302"/>
    </row>
    <row r="971" spans="1:5" x14ac:dyDescent="0.15">
      <c r="A971" s="310">
        <v>968</v>
      </c>
      <c r="B971" s="290"/>
      <c r="C971" s="300"/>
      <c r="D971" s="301"/>
      <c r="E971" s="302"/>
    </row>
    <row r="972" spans="1:5" x14ac:dyDescent="0.15">
      <c r="A972" s="310">
        <v>969</v>
      </c>
      <c r="B972" s="290"/>
      <c r="C972" s="300"/>
      <c r="D972" s="301"/>
      <c r="E972" s="302"/>
    </row>
    <row r="973" spans="1:5" x14ac:dyDescent="0.15">
      <c r="A973" s="310">
        <v>970</v>
      </c>
      <c r="B973" s="290"/>
      <c r="C973" s="300"/>
      <c r="D973" s="301"/>
      <c r="E973" s="302"/>
    </row>
    <row r="974" spans="1:5" x14ac:dyDescent="0.15">
      <c r="A974" s="310">
        <v>971</v>
      </c>
      <c r="B974" s="290"/>
      <c r="C974" s="300"/>
      <c r="D974" s="301"/>
      <c r="E974" s="302"/>
    </row>
    <row r="975" spans="1:5" x14ac:dyDescent="0.15">
      <c r="A975" s="310">
        <v>972</v>
      </c>
      <c r="B975" s="290"/>
      <c r="C975" s="300"/>
      <c r="D975" s="301"/>
      <c r="E975" s="302"/>
    </row>
    <row r="976" spans="1:5" x14ac:dyDescent="0.15">
      <c r="A976" s="310">
        <v>973</v>
      </c>
      <c r="B976" s="290"/>
      <c r="C976" s="300"/>
      <c r="D976" s="301"/>
      <c r="E976" s="302"/>
    </row>
    <row r="977" spans="1:5" x14ac:dyDescent="0.15">
      <c r="A977" s="310">
        <v>974</v>
      </c>
      <c r="B977" s="290"/>
      <c r="C977" s="300"/>
      <c r="D977" s="301"/>
      <c r="E977" s="302"/>
    </row>
    <row r="978" spans="1:5" x14ac:dyDescent="0.15">
      <c r="A978" s="310">
        <v>975</v>
      </c>
      <c r="B978" s="290"/>
      <c r="C978" s="300"/>
      <c r="D978" s="301"/>
      <c r="E978" s="302"/>
    </row>
    <row r="979" spans="1:5" x14ac:dyDescent="0.15">
      <c r="A979" s="310">
        <v>976</v>
      </c>
      <c r="B979" s="290"/>
      <c r="C979" s="300"/>
      <c r="D979" s="301"/>
      <c r="E979" s="302"/>
    </row>
    <row r="980" spans="1:5" x14ac:dyDescent="0.15">
      <c r="A980" s="310">
        <v>977</v>
      </c>
      <c r="B980" s="290"/>
      <c r="C980" s="300"/>
      <c r="D980" s="301"/>
      <c r="E980" s="302"/>
    </row>
    <row r="981" spans="1:5" x14ac:dyDescent="0.15">
      <c r="A981" s="310">
        <v>978</v>
      </c>
      <c r="B981" s="290"/>
      <c r="C981" s="300"/>
      <c r="D981" s="301"/>
      <c r="E981" s="302"/>
    </row>
    <row r="982" spans="1:5" x14ac:dyDescent="0.15">
      <c r="A982" s="310">
        <v>979</v>
      </c>
      <c r="B982" s="290"/>
      <c r="C982" s="300"/>
      <c r="D982" s="301"/>
      <c r="E982" s="302"/>
    </row>
    <row r="983" spans="1:5" x14ac:dyDescent="0.15">
      <c r="A983" s="310">
        <v>980</v>
      </c>
      <c r="B983" s="290"/>
      <c r="C983" s="300"/>
      <c r="D983" s="301"/>
      <c r="E983" s="302"/>
    </row>
    <row r="984" spans="1:5" x14ac:dyDescent="0.15">
      <c r="A984" s="310">
        <v>981</v>
      </c>
      <c r="B984" s="290"/>
      <c r="C984" s="300"/>
      <c r="D984" s="301"/>
      <c r="E984" s="302"/>
    </row>
    <row r="985" spans="1:5" x14ac:dyDescent="0.15">
      <c r="A985" s="310">
        <v>982</v>
      </c>
      <c r="B985" s="290"/>
      <c r="C985" s="300"/>
      <c r="D985" s="301"/>
      <c r="E985" s="302"/>
    </row>
    <row r="986" spans="1:5" x14ac:dyDescent="0.15">
      <c r="A986" s="310">
        <v>983</v>
      </c>
      <c r="B986" s="290"/>
      <c r="C986" s="300"/>
      <c r="D986" s="301"/>
      <c r="E986" s="302"/>
    </row>
    <row r="987" spans="1:5" x14ac:dyDescent="0.15">
      <c r="A987" s="310">
        <v>984</v>
      </c>
      <c r="B987" s="290"/>
      <c r="C987" s="300"/>
      <c r="D987" s="301"/>
      <c r="E987" s="302"/>
    </row>
    <row r="988" spans="1:5" x14ac:dyDescent="0.15">
      <c r="A988" s="310">
        <v>985</v>
      </c>
      <c r="B988" s="290"/>
      <c r="C988" s="300"/>
      <c r="D988" s="301"/>
      <c r="E988" s="302"/>
    </row>
    <row r="989" spans="1:5" x14ac:dyDescent="0.15">
      <c r="A989" s="310">
        <v>986</v>
      </c>
      <c r="B989" s="290"/>
      <c r="C989" s="300"/>
      <c r="D989" s="301"/>
      <c r="E989" s="302"/>
    </row>
    <row r="990" spans="1:5" x14ac:dyDescent="0.15">
      <c r="A990" s="310">
        <v>987</v>
      </c>
      <c r="B990" s="290"/>
      <c r="C990" s="300"/>
      <c r="D990" s="301"/>
      <c r="E990" s="302"/>
    </row>
    <row r="991" spans="1:5" x14ac:dyDescent="0.15">
      <c r="A991" s="310">
        <v>988</v>
      </c>
      <c r="B991" s="290"/>
      <c r="C991" s="300"/>
      <c r="D991" s="301"/>
      <c r="E991" s="302"/>
    </row>
    <row r="992" spans="1:5" x14ac:dyDescent="0.15">
      <c r="A992" s="310">
        <v>989</v>
      </c>
      <c r="B992" s="290"/>
      <c r="C992" s="300"/>
      <c r="D992" s="301"/>
      <c r="E992" s="302"/>
    </row>
    <row r="993" spans="1:5" x14ac:dyDescent="0.15">
      <c r="A993" s="310">
        <v>990</v>
      </c>
      <c r="B993" s="290"/>
      <c r="C993" s="300"/>
      <c r="D993" s="301"/>
      <c r="E993" s="302"/>
    </row>
    <row r="994" spans="1:5" x14ac:dyDescent="0.15">
      <c r="A994" s="310">
        <v>991</v>
      </c>
      <c r="B994" s="290"/>
      <c r="C994" s="300"/>
      <c r="D994" s="301"/>
      <c r="E994" s="302"/>
    </row>
    <row r="995" spans="1:5" x14ac:dyDescent="0.15">
      <c r="A995" s="310">
        <v>992</v>
      </c>
      <c r="B995" s="290"/>
      <c r="C995" s="300"/>
      <c r="D995" s="301"/>
      <c r="E995" s="302"/>
    </row>
    <row r="996" spans="1:5" x14ac:dyDescent="0.15">
      <c r="A996" s="310">
        <v>993</v>
      </c>
      <c r="B996" s="290"/>
      <c r="C996" s="300"/>
      <c r="D996" s="301"/>
      <c r="E996" s="302"/>
    </row>
    <row r="997" spans="1:5" x14ac:dyDescent="0.15">
      <c r="A997" s="310">
        <v>994</v>
      </c>
      <c r="B997" s="290"/>
      <c r="C997" s="300"/>
      <c r="D997" s="301"/>
      <c r="E997" s="302"/>
    </row>
    <row r="998" spans="1:5" x14ac:dyDescent="0.15">
      <c r="A998" s="310">
        <v>995</v>
      </c>
      <c r="B998" s="290"/>
      <c r="C998" s="300"/>
      <c r="D998" s="301"/>
      <c r="E998" s="302"/>
    </row>
    <row r="999" spans="1:5" x14ac:dyDescent="0.15">
      <c r="A999" s="310">
        <v>996</v>
      </c>
      <c r="B999" s="290"/>
      <c r="C999" s="300"/>
      <c r="D999" s="301"/>
      <c r="E999" s="302"/>
    </row>
    <row r="1000" spans="1:5" x14ac:dyDescent="0.15">
      <c r="A1000" s="310">
        <v>997</v>
      </c>
      <c r="B1000" s="290"/>
      <c r="C1000" s="300"/>
      <c r="D1000" s="301"/>
      <c r="E1000" s="302"/>
    </row>
    <row r="1001" spans="1:5" x14ac:dyDescent="0.15">
      <c r="A1001" s="310">
        <v>998</v>
      </c>
      <c r="B1001" s="290"/>
      <c r="C1001" s="300"/>
      <c r="D1001" s="301"/>
      <c r="E1001" s="302"/>
    </row>
    <row r="1002" spans="1:5" x14ac:dyDescent="0.15">
      <c r="A1002" s="310">
        <v>999</v>
      </c>
      <c r="B1002" s="290"/>
      <c r="C1002" s="300"/>
      <c r="D1002" s="301"/>
      <c r="E1002" s="302"/>
    </row>
    <row r="1003" spans="1:5" x14ac:dyDescent="0.15">
      <c r="A1003" s="310">
        <v>1000</v>
      </c>
      <c r="B1003" s="290"/>
      <c r="C1003" s="300"/>
      <c r="D1003" s="301"/>
      <c r="E1003" s="302"/>
    </row>
  </sheetData>
  <autoFilter ref="A3:E3" xr:uid="{10F5F51F-A25F-47F1-A52C-763A0480968D}"/>
  <mergeCells count="7">
    <mergeCell ref="G37:K38"/>
    <mergeCell ref="G39:K40"/>
    <mergeCell ref="H7:K8"/>
    <mergeCell ref="H10:K13"/>
    <mergeCell ref="G23:K25"/>
    <mergeCell ref="H15:K16"/>
    <mergeCell ref="H18:K21"/>
  </mergeCells>
  <phoneticPr fontId="2"/>
  <pageMargins left="0.78740157480314965" right="0.78740157480314965" top="0.78740157480314965" bottom="0.78740157480314965" header="0.51181102362204722" footer="0.51181102362204722"/>
  <pageSetup paperSize="9" scale="7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842EE-5D57-4D94-A915-C8BE31216819}">
  <sheetPr codeName="Sheet10">
    <tabColor indexed="11"/>
  </sheetPr>
  <dimension ref="A1:S17"/>
  <sheetViews>
    <sheetView view="pageBreakPreview" zoomScale="75" zoomScaleNormal="75" workbookViewId="0">
      <selection activeCell="F1" sqref="F1"/>
    </sheetView>
  </sheetViews>
  <sheetFormatPr defaultRowHeight="13.5" x14ac:dyDescent="0.15"/>
  <cols>
    <col min="1" max="1" width="22.625" customWidth="1"/>
    <col min="2" max="2" width="16.25" customWidth="1"/>
    <col min="3" max="3" width="0.875" customWidth="1"/>
    <col min="4" max="4" width="5" customWidth="1"/>
    <col min="5" max="5" width="17.125" customWidth="1"/>
    <col min="6" max="6" width="13.75" customWidth="1"/>
    <col min="7" max="7" width="21.25" style="102" customWidth="1"/>
    <col min="8" max="8" width="7.875" customWidth="1"/>
    <col min="9" max="9" width="4.375" customWidth="1"/>
    <col min="10" max="10" width="13.375" customWidth="1"/>
    <col min="11" max="11" width="10.5" customWidth="1"/>
    <col min="12" max="12" width="6.875" customWidth="1"/>
    <col min="13" max="13" width="4.625" customWidth="1"/>
    <col min="14" max="15" width="2.375" customWidth="1"/>
    <col min="16" max="17" width="2.625" customWidth="1"/>
    <col min="18" max="18" width="9.375" customWidth="1"/>
  </cols>
  <sheetData>
    <row r="1" spans="1:19" s="1" customFormat="1" ht="55.5" customHeight="1" x14ac:dyDescent="0.15">
      <c r="A1" s="1" t="s">
        <v>410</v>
      </c>
      <c r="G1" s="32"/>
      <c r="H1" s="430">
        <v>40499</v>
      </c>
      <c r="I1" s="430"/>
      <c r="J1" s="430"/>
      <c r="M1" s="1" t="s">
        <v>411</v>
      </c>
    </row>
    <row r="2" spans="1:19" ht="21.75" thickBot="1" x14ac:dyDescent="0.2">
      <c r="A2" s="431" t="s">
        <v>412</v>
      </c>
      <c r="B2" s="431"/>
      <c r="C2" s="431"/>
      <c r="D2" s="431"/>
      <c r="E2" s="431"/>
    </row>
    <row r="3" spans="1:19" s="211" customFormat="1" ht="28.5" customHeight="1" x14ac:dyDescent="0.15">
      <c r="A3" s="432" t="s">
        <v>413</v>
      </c>
      <c r="B3" s="433"/>
      <c r="C3" s="433"/>
      <c r="D3" s="429" t="s">
        <v>414</v>
      </c>
      <c r="E3" s="429"/>
      <c r="F3" s="210" t="s">
        <v>415</v>
      </c>
      <c r="G3" s="210" t="s">
        <v>197</v>
      </c>
      <c r="H3" s="210" t="s">
        <v>416</v>
      </c>
      <c r="I3" s="425" t="s">
        <v>417</v>
      </c>
      <c r="J3" s="425"/>
      <c r="K3" s="425" t="s">
        <v>418</v>
      </c>
      <c r="L3" s="425"/>
      <c r="M3" s="425"/>
      <c r="N3" s="425"/>
      <c r="O3" s="425"/>
      <c r="P3" s="425"/>
      <c r="Q3" s="425"/>
      <c r="R3" s="426"/>
    </row>
    <row r="4" spans="1:19" ht="28.5" customHeight="1" x14ac:dyDescent="0.15">
      <c r="A4" s="434" t="s">
        <v>419</v>
      </c>
      <c r="B4" s="412"/>
      <c r="C4" s="412"/>
      <c r="D4" s="427" t="s">
        <v>1038</v>
      </c>
      <c r="E4" s="428"/>
      <c r="F4" s="213" t="s">
        <v>1039</v>
      </c>
      <c r="G4" s="212" t="s">
        <v>420</v>
      </c>
      <c r="H4" s="214" t="s">
        <v>421</v>
      </c>
      <c r="I4" s="419" t="s">
        <v>422</v>
      </c>
      <c r="J4" s="411"/>
      <c r="K4" s="419" t="s">
        <v>1587</v>
      </c>
      <c r="L4" s="410"/>
      <c r="M4" s="410"/>
      <c r="N4" s="410"/>
      <c r="O4" s="410"/>
      <c r="P4" s="410"/>
      <c r="Q4" s="410"/>
      <c r="R4" s="420"/>
    </row>
    <row r="5" spans="1:19" s="211" customFormat="1" ht="28.5" customHeight="1" x14ac:dyDescent="0.15">
      <c r="A5" s="407" t="s">
        <v>423</v>
      </c>
      <c r="B5" s="408"/>
      <c r="C5" s="408"/>
      <c r="D5" s="408"/>
      <c r="E5" s="408"/>
      <c r="F5" s="408"/>
      <c r="G5" s="215" t="s">
        <v>424</v>
      </c>
      <c r="H5" s="408" t="s">
        <v>425</v>
      </c>
      <c r="I5" s="408"/>
      <c r="J5" s="408"/>
      <c r="K5" s="408" t="s">
        <v>426</v>
      </c>
      <c r="L5" s="408"/>
      <c r="M5" s="418" t="s">
        <v>427</v>
      </c>
      <c r="N5" s="418"/>
      <c r="O5" s="418"/>
      <c r="P5" s="418"/>
      <c r="Q5" s="418"/>
      <c r="R5" s="424"/>
    </row>
    <row r="6" spans="1:19" ht="28.5" customHeight="1" x14ac:dyDescent="0.15">
      <c r="A6" s="409" t="s">
        <v>1636</v>
      </c>
      <c r="B6" s="410"/>
      <c r="C6" s="410"/>
      <c r="D6" s="410"/>
      <c r="E6" s="410"/>
      <c r="F6" s="411"/>
      <c r="G6" s="217" t="s">
        <v>1582</v>
      </c>
      <c r="H6" s="421" t="s">
        <v>1583</v>
      </c>
      <c r="I6" s="421"/>
      <c r="J6" s="421"/>
      <c r="K6" s="421" t="s">
        <v>1588</v>
      </c>
      <c r="L6" s="421"/>
      <c r="M6" s="421" t="s">
        <v>913</v>
      </c>
      <c r="N6" s="421"/>
      <c r="O6" s="421"/>
      <c r="P6" s="421"/>
      <c r="Q6" s="421"/>
      <c r="R6" s="423"/>
    </row>
    <row r="7" spans="1:19" s="211" customFormat="1" ht="28.5" customHeight="1" x14ac:dyDescent="0.15">
      <c r="A7" s="407" t="s">
        <v>428</v>
      </c>
      <c r="B7" s="408"/>
      <c r="C7" s="408"/>
      <c r="D7" s="408"/>
      <c r="E7" s="408"/>
      <c r="F7" s="408"/>
      <c r="G7" s="215" t="s">
        <v>429</v>
      </c>
      <c r="H7" s="408" t="s">
        <v>430</v>
      </c>
      <c r="I7" s="408"/>
      <c r="J7" s="215" t="s">
        <v>431</v>
      </c>
      <c r="K7" s="215" t="s">
        <v>432</v>
      </c>
      <c r="L7" s="408" t="s">
        <v>433</v>
      </c>
      <c r="M7" s="408"/>
      <c r="N7" s="408" t="s">
        <v>434</v>
      </c>
      <c r="O7" s="408"/>
      <c r="P7" s="408"/>
      <c r="Q7" s="408"/>
      <c r="R7" s="216" t="s">
        <v>435</v>
      </c>
    </row>
    <row r="8" spans="1:19" ht="28.5" customHeight="1" x14ac:dyDescent="0.15">
      <c r="A8" s="409" t="s">
        <v>1581</v>
      </c>
      <c r="B8" s="410"/>
      <c r="C8" s="410"/>
      <c r="D8" s="410"/>
      <c r="E8" s="410"/>
      <c r="F8" s="411"/>
      <c r="G8" s="217" t="s">
        <v>1584</v>
      </c>
      <c r="H8" s="421" t="s">
        <v>1589</v>
      </c>
      <c r="I8" s="421"/>
      <c r="J8" s="217" t="s">
        <v>1589</v>
      </c>
      <c r="K8" s="283" t="s">
        <v>1590</v>
      </c>
      <c r="L8" s="422" t="s">
        <v>1591</v>
      </c>
      <c r="M8" s="422"/>
      <c r="N8" s="422" t="s">
        <v>1592</v>
      </c>
      <c r="O8" s="422"/>
      <c r="P8" s="422"/>
      <c r="Q8" s="422"/>
      <c r="R8" s="284" t="s">
        <v>1590</v>
      </c>
    </row>
    <row r="9" spans="1:19" s="211" customFormat="1" ht="28.5" customHeight="1" x14ac:dyDescent="0.15">
      <c r="A9" s="417" t="s">
        <v>436</v>
      </c>
      <c r="B9" s="418"/>
      <c r="C9" s="418"/>
      <c r="D9" s="408" t="s">
        <v>437</v>
      </c>
      <c r="E9" s="408"/>
      <c r="F9" s="408"/>
      <c r="G9" s="215" t="s">
        <v>438</v>
      </c>
      <c r="H9" s="418" t="s">
        <v>439</v>
      </c>
      <c r="I9" s="418"/>
      <c r="J9" s="418"/>
      <c r="K9" s="418"/>
      <c r="L9" s="408" t="s">
        <v>440</v>
      </c>
      <c r="M9" s="408"/>
      <c r="N9" s="408"/>
      <c r="O9" s="408"/>
      <c r="P9" s="408" t="s">
        <v>441</v>
      </c>
      <c r="Q9" s="408"/>
      <c r="R9" s="440"/>
      <c r="S9" s="218"/>
    </row>
    <row r="10" spans="1:19" ht="28.5" customHeight="1" x14ac:dyDescent="0.15">
      <c r="A10" s="409" t="s">
        <v>1580</v>
      </c>
      <c r="B10" s="410"/>
      <c r="C10" s="411"/>
      <c r="D10" s="419" t="s">
        <v>1586</v>
      </c>
      <c r="E10" s="410"/>
      <c r="F10" s="411"/>
      <c r="G10" s="217" t="s">
        <v>1585</v>
      </c>
      <c r="H10" s="419" t="s">
        <v>754</v>
      </c>
      <c r="I10" s="410"/>
      <c r="J10" s="410"/>
      <c r="K10" s="411"/>
      <c r="L10" s="412"/>
      <c r="M10" s="412"/>
      <c r="N10" s="412"/>
      <c r="O10" s="412"/>
      <c r="P10" s="412"/>
      <c r="Q10" s="412"/>
      <c r="R10" s="413"/>
    </row>
    <row r="11" spans="1:19" ht="28.5" customHeight="1" x14ac:dyDescent="0.15">
      <c r="A11" s="219" t="s">
        <v>442</v>
      </c>
      <c r="B11" s="414" t="s">
        <v>914</v>
      </c>
      <c r="C11" s="415"/>
      <c r="D11" s="415"/>
      <c r="E11" s="415"/>
      <c r="F11" s="415"/>
      <c r="G11" s="415"/>
      <c r="H11" s="415"/>
      <c r="I11" s="415"/>
      <c r="J11" s="415"/>
      <c r="K11" s="415"/>
      <c r="L11" s="415"/>
      <c r="M11" s="415"/>
      <c r="N11" s="415"/>
      <c r="O11" s="415"/>
      <c r="P11" s="415"/>
      <c r="Q11" s="415"/>
      <c r="R11" s="416"/>
    </row>
    <row r="12" spans="1:19" ht="28.5" customHeight="1" x14ac:dyDescent="0.15">
      <c r="A12" s="219" t="s">
        <v>443</v>
      </c>
      <c r="B12" s="412"/>
      <c r="C12" s="412"/>
      <c r="D12" s="412"/>
      <c r="E12" s="412"/>
      <c r="F12" s="412"/>
      <c r="G12" s="412"/>
      <c r="H12" s="412"/>
      <c r="I12" s="412"/>
      <c r="J12" s="412"/>
      <c r="K12" s="412"/>
      <c r="L12" s="412"/>
      <c r="M12" s="412"/>
      <c r="N12" s="412"/>
      <c r="O12" s="412"/>
      <c r="P12" s="412"/>
      <c r="Q12" s="412"/>
      <c r="R12" s="413"/>
    </row>
    <row r="13" spans="1:19" ht="28.5" customHeight="1" x14ac:dyDescent="0.15">
      <c r="A13" s="219" t="s">
        <v>444</v>
      </c>
      <c r="B13" s="414" t="s">
        <v>915</v>
      </c>
      <c r="C13" s="410"/>
      <c r="D13" s="410"/>
      <c r="E13" s="410"/>
      <c r="F13" s="410"/>
      <c r="G13" s="410"/>
      <c r="H13" s="410"/>
      <c r="I13" s="410"/>
      <c r="J13" s="410"/>
      <c r="K13" s="410"/>
      <c r="L13" s="410"/>
      <c r="M13" s="410"/>
      <c r="N13" s="410"/>
      <c r="O13" s="410"/>
      <c r="P13" s="410"/>
      <c r="Q13" s="410"/>
      <c r="R13" s="420"/>
    </row>
    <row r="14" spans="1:19" ht="28.5" customHeight="1" x14ac:dyDescent="0.15">
      <c r="A14" s="219" t="s">
        <v>445</v>
      </c>
      <c r="B14" s="412"/>
      <c r="C14" s="412"/>
      <c r="D14" s="412"/>
      <c r="E14" s="412"/>
      <c r="F14" s="412"/>
      <c r="G14" s="412"/>
      <c r="H14" s="412"/>
      <c r="I14" s="412"/>
      <c r="J14" s="412"/>
      <c r="K14" s="412"/>
      <c r="L14" s="412"/>
      <c r="M14" s="412"/>
      <c r="N14" s="412"/>
      <c r="O14" s="412"/>
      <c r="P14" s="412"/>
      <c r="Q14" s="412"/>
      <c r="R14" s="413"/>
    </row>
    <row r="15" spans="1:19" ht="28.5" customHeight="1" x14ac:dyDescent="0.15">
      <c r="A15" s="219" t="s">
        <v>446</v>
      </c>
      <c r="B15" s="414" t="s">
        <v>1037</v>
      </c>
      <c r="C15" s="415"/>
      <c r="D15" s="415"/>
      <c r="E15" s="415"/>
      <c r="F15" s="415"/>
      <c r="G15" s="415"/>
      <c r="H15" s="415"/>
      <c r="I15" s="415"/>
      <c r="J15" s="415"/>
      <c r="K15" s="415"/>
      <c r="L15" s="415"/>
      <c r="M15" s="415"/>
      <c r="N15" s="415"/>
      <c r="O15" s="415"/>
      <c r="P15" s="415"/>
      <c r="Q15" s="415"/>
      <c r="R15" s="416"/>
    </row>
    <row r="16" spans="1:19" ht="28.5" customHeight="1" x14ac:dyDescent="0.15">
      <c r="A16" s="219" t="s">
        <v>447</v>
      </c>
      <c r="B16" s="220" t="s">
        <v>1040</v>
      </c>
      <c r="C16" s="438"/>
      <c r="D16" s="438"/>
      <c r="E16" s="221" t="s">
        <v>448</v>
      </c>
      <c r="F16" s="438"/>
      <c r="G16" s="438"/>
      <c r="H16" s="438"/>
      <c r="I16" s="438"/>
      <c r="J16" s="438"/>
      <c r="K16" s="438"/>
      <c r="L16" s="438"/>
      <c r="M16" s="438"/>
      <c r="N16" s="438"/>
      <c r="O16" s="438"/>
      <c r="P16" s="438"/>
      <c r="Q16" s="438"/>
      <c r="R16" s="439"/>
    </row>
    <row r="17" spans="1:18" ht="155.25" customHeight="1" thickBot="1" x14ac:dyDescent="0.2">
      <c r="A17" s="268" t="s">
        <v>449</v>
      </c>
      <c r="B17" s="435" t="s">
        <v>1756</v>
      </c>
      <c r="C17" s="436"/>
      <c r="D17" s="436"/>
      <c r="E17" s="436"/>
      <c r="F17" s="436"/>
      <c r="G17" s="436"/>
      <c r="H17" s="436"/>
      <c r="I17" s="436"/>
      <c r="J17" s="436"/>
      <c r="K17" s="436"/>
      <c r="L17" s="436"/>
      <c r="M17" s="436"/>
      <c r="N17" s="436"/>
      <c r="O17" s="436"/>
      <c r="P17" s="436"/>
      <c r="Q17" s="436"/>
      <c r="R17" s="437"/>
    </row>
  </sheetData>
  <sheetProtection password="CC17" sheet="1"/>
  <mergeCells count="44">
    <mergeCell ref="B17:R17"/>
    <mergeCell ref="L10:O10"/>
    <mergeCell ref="P10:R10"/>
    <mergeCell ref="N8:Q8"/>
    <mergeCell ref="F16:R16"/>
    <mergeCell ref="L9:O9"/>
    <mergeCell ref="P9:R9"/>
    <mergeCell ref="C16:D16"/>
    <mergeCell ref="A10:C10"/>
    <mergeCell ref="D9:F9"/>
    <mergeCell ref="D4:E4"/>
    <mergeCell ref="D3:E3"/>
    <mergeCell ref="K4:R4"/>
    <mergeCell ref="H1:J1"/>
    <mergeCell ref="A2:E2"/>
    <mergeCell ref="A3:C3"/>
    <mergeCell ref="A4:C4"/>
    <mergeCell ref="I3:J3"/>
    <mergeCell ref="I4:J4"/>
    <mergeCell ref="K5:L5"/>
    <mergeCell ref="N7:Q7"/>
    <mergeCell ref="M5:R5"/>
    <mergeCell ref="H5:J5"/>
    <mergeCell ref="H6:J6"/>
    <mergeCell ref="K3:R3"/>
    <mergeCell ref="B13:R13"/>
    <mergeCell ref="L7:M7"/>
    <mergeCell ref="K6:L6"/>
    <mergeCell ref="L8:M8"/>
    <mergeCell ref="H7:I7"/>
    <mergeCell ref="H8:I8"/>
    <mergeCell ref="H9:K9"/>
    <mergeCell ref="H10:K10"/>
    <mergeCell ref="M6:R6"/>
    <mergeCell ref="A5:F5"/>
    <mergeCell ref="A6:F6"/>
    <mergeCell ref="B14:R14"/>
    <mergeCell ref="B15:R15"/>
    <mergeCell ref="A9:C9"/>
    <mergeCell ref="A7:F7"/>
    <mergeCell ref="A8:F8"/>
    <mergeCell ref="D10:F10"/>
    <mergeCell ref="B11:R11"/>
    <mergeCell ref="B12:R12"/>
  </mergeCells>
  <phoneticPr fontId="2"/>
  <pageMargins left="0.78740157480314965" right="0.78740157480314965" top="0.78740157480314965" bottom="0.59055118110236227"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D903E-815C-4BB4-A2F5-7135263574E1}">
  <sheetPr>
    <tabColor indexed="15"/>
  </sheetPr>
  <dimension ref="A1:AB143"/>
  <sheetViews>
    <sheetView tabSelected="1" view="pageBreakPreview" zoomScaleNormal="100" zoomScaleSheetLayoutView="100" workbookViewId="0">
      <selection activeCell="G27" sqref="G27:T27"/>
    </sheetView>
  </sheetViews>
  <sheetFormatPr defaultRowHeight="17.25" x14ac:dyDescent="0.15"/>
  <cols>
    <col min="1" max="1" width="6.25" style="61" customWidth="1"/>
    <col min="2" max="3" width="6.25" style="30" customWidth="1"/>
    <col min="4" max="5" width="6.25" style="61" customWidth="1"/>
    <col min="6" max="6" width="20" style="61" customWidth="1"/>
    <col min="7" max="8" width="6.25" style="61" customWidth="1"/>
    <col min="9" max="9" width="6" style="61" customWidth="1"/>
    <col min="10" max="10" width="6.25" style="61" customWidth="1"/>
    <col min="11" max="12" width="1.5" style="61" customWidth="1"/>
    <col min="13" max="13" width="2.5" style="61" customWidth="1"/>
    <col min="14" max="19" width="6.25" style="61" customWidth="1"/>
    <col min="20" max="20" width="7.25" style="61" customWidth="1"/>
    <col min="21" max="21" width="1.25" style="61" customWidth="1"/>
    <col min="22" max="28" width="6.25" style="61" customWidth="1"/>
    <col min="29" max="16384" width="9" style="61"/>
  </cols>
  <sheetData>
    <row r="1" spans="1:28" x14ac:dyDescent="0.15">
      <c r="A1" s="61" t="s">
        <v>1775</v>
      </c>
    </row>
    <row r="2" spans="1:28" x14ac:dyDescent="0.15">
      <c r="A2" s="61" t="s">
        <v>1776</v>
      </c>
    </row>
    <row r="3" spans="1:28" ht="63.75" customHeight="1" x14ac:dyDescent="0.15">
      <c r="A3" s="441" t="s">
        <v>1006</v>
      </c>
      <c r="B3" s="442"/>
      <c r="C3" s="442"/>
      <c r="D3" s="442"/>
      <c r="E3" s="442"/>
      <c r="F3" s="442"/>
      <c r="G3" s="442"/>
      <c r="H3" s="442"/>
      <c r="I3" s="442"/>
      <c r="J3" s="442"/>
      <c r="K3" s="442"/>
      <c r="L3" s="442"/>
      <c r="M3" s="442"/>
      <c r="N3" s="442"/>
      <c r="O3" s="442"/>
      <c r="P3" s="442"/>
      <c r="Q3" s="442"/>
      <c r="R3" s="442"/>
      <c r="S3" s="442"/>
      <c r="T3" s="443"/>
      <c r="U3" s="311"/>
      <c r="V3" s="311"/>
      <c r="W3" s="311"/>
      <c r="X3" s="311"/>
      <c r="Y3" s="311"/>
      <c r="Z3" s="311"/>
      <c r="AA3" s="311"/>
      <c r="AB3" s="311"/>
    </row>
    <row r="4" spans="1:28" ht="21.75" customHeight="1" x14ac:dyDescent="0.15">
      <c r="A4" s="312"/>
      <c r="N4" s="333" t="s">
        <v>1820</v>
      </c>
      <c r="O4" s="313"/>
      <c r="P4" s="61" t="s">
        <v>1777</v>
      </c>
      <c r="Q4" s="313"/>
      <c r="R4" s="61" t="s">
        <v>1778</v>
      </c>
      <c r="S4" s="313"/>
      <c r="T4" s="314" t="s">
        <v>1779</v>
      </c>
    </row>
    <row r="5" spans="1:28" ht="19.5" customHeight="1" x14ac:dyDescent="0.15">
      <c r="A5" s="315"/>
      <c r="T5" s="314"/>
    </row>
    <row r="6" spans="1:28" ht="31.5" customHeight="1" x14ac:dyDescent="0.15">
      <c r="A6" s="312"/>
      <c r="B6" s="58"/>
      <c r="C6" s="55" t="s">
        <v>1780</v>
      </c>
      <c r="T6" s="314"/>
    </row>
    <row r="7" spans="1:28" s="62" customFormat="1" ht="31.5" customHeight="1" x14ac:dyDescent="0.15">
      <c r="A7" s="315"/>
      <c r="B7" s="55"/>
      <c r="C7" s="316"/>
      <c r="T7" s="317"/>
    </row>
    <row r="8" spans="1:28" s="62" customFormat="1" ht="57" customHeight="1" x14ac:dyDescent="0.15">
      <c r="A8" s="315"/>
      <c r="B8" s="30"/>
      <c r="C8" s="58"/>
      <c r="J8" s="62" t="s">
        <v>1781</v>
      </c>
      <c r="N8" s="444"/>
      <c r="O8" s="336"/>
      <c r="P8" s="336"/>
      <c r="Q8" s="336"/>
      <c r="R8" s="336"/>
      <c r="S8" s="336"/>
      <c r="T8" s="445"/>
    </row>
    <row r="9" spans="1:28" s="62" customFormat="1" ht="18" customHeight="1" x14ac:dyDescent="0.15">
      <c r="A9" s="315"/>
      <c r="B9" s="55"/>
      <c r="C9" s="316"/>
      <c r="T9" s="317"/>
    </row>
    <row r="10" spans="1:28" s="62" customFormat="1" ht="42" customHeight="1" x14ac:dyDescent="0.15">
      <c r="A10" s="315"/>
      <c r="B10" s="55"/>
      <c r="C10" s="316"/>
      <c r="G10" s="62" t="s">
        <v>1782</v>
      </c>
      <c r="J10" s="318" t="s">
        <v>1783</v>
      </c>
      <c r="K10" s="318"/>
      <c r="L10" s="318"/>
      <c r="M10" s="318"/>
      <c r="N10" s="444"/>
      <c r="O10" s="336"/>
      <c r="P10" s="336"/>
      <c r="Q10" s="336"/>
      <c r="R10" s="336"/>
      <c r="S10" s="336"/>
      <c r="T10" s="445"/>
    </row>
    <row r="11" spans="1:28" s="62" customFormat="1" ht="19.5" customHeight="1" x14ac:dyDescent="0.15">
      <c r="A11" s="315"/>
      <c r="B11" s="65"/>
      <c r="C11" s="319"/>
      <c r="D11" s="319"/>
      <c r="E11" s="319"/>
      <c r="F11" s="319"/>
      <c r="G11" s="319"/>
      <c r="H11" s="319"/>
      <c r="I11" s="319"/>
      <c r="J11" s="319"/>
      <c r="K11" s="319"/>
      <c r="L11" s="319"/>
      <c r="M11" s="319"/>
      <c r="N11" s="319"/>
      <c r="O11" s="319"/>
      <c r="P11" s="319"/>
      <c r="Q11" s="319"/>
      <c r="R11" s="319"/>
      <c r="S11" s="319"/>
      <c r="T11" s="320"/>
      <c r="U11" s="64"/>
    </row>
    <row r="12" spans="1:28" s="62" customFormat="1" ht="78" customHeight="1" x14ac:dyDescent="0.15">
      <c r="A12" s="315"/>
      <c r="B12" s="321"/>
      <c r="C12" s="316"/>
      <c r="J12" s="62" t="s">
        <v>1784</v>
      </c>
      <c r="N12" s="446" t="s">
        <v>1785</v>
      </c>
      <c r="O12" s="446"/>
      <c r="P12" s="446"/>
      <c r="Q12" s="446"/>
      <c r="R12" s="446"/>
      <c r="S12" s="446"/>
      <c r="T12" s="447"/>
    </row>
    <row r="13" spans="1:28" s="62" customFormat="1" ht="27" customHeight="1" x14ac:dyDescent="0.15">
      <c r="A13" s="315"/>
      <c r="B13" s="58"/>
      <c r="C13" s="319"/>
      <c r="D13" s="319"/>
      <c r="E13" s="319"/>
      <c r="F13" s="319"/>
      <c r="G13" s="319"/>
      <c r="H13" s="319"/>
      <c r="I13" s="319"/>
      <c r="N13" s="448" t="s">
        <v>1786</v>
      </c>
      <c r="O13" s="448"/>
      <c r="P13" s="448"/>
      <c r="Q13" s="448"/>
      <c r="R13" s="448"/>
      <c r="S13" s="448"/>
      <c r="T13" s="449"/>
      <c r="U13" s="64"/>
      <c r="V13" s="64"/>
      <c r="W13" s="64"/>
      <c r="X13" s="64"/>
      <c r="Y13" s="64"/>
      <c r="Z13" s="64"/>
      <c r="AA13" s="64"/>
      <c r="AB13" s="64"/>
    </row>
    <row r="14" spans="1:28" s="62" customFormat="1" ht="28.5" customHeight="1" x14ac:dyDescent="0.15">
      <c r="A14" s="315"/>
      <c r="B14" s="58"/>
      <c r="C14" s="319"/>
      <c r="D14" s="319"/>
      <c r="E14" s="319"/>
      <c r="F14" s="319"/>
      <c r="G14" s="319"/>
      <c r="H14" s="319"/>
      <c r="I14" s="319"/>
      <c r="J14" s="319"/>
      <c r="K14" s="319"/>
      <c r="L14" s="319"/>
      <c r="M14" s="319"/>
      <c r="N14" s="322"/>
      <c r="T14" s="317"/>
      <c r="U14" s="64"/>
      <c r="V14" s="64"/>
      <c r="W14" s="64"/>
      <c r="X14" s="64"/>
      <c r="Y14" s="64"/>
      <c r="Z14" s="64"/>
      <c r="AA14" s="64"/>
      <c r="AB14" s="64"/>
    </row>
    <row r="15" spans="1:28" ht="31.5" customHeight="1" x14ac:dyDescent="0.15">
      <c r="A15" s="312"/>
      <c r="B15" s="58" t="s">
        <v>1787</v>
      </c>
      <c r="C15" s="58"/>
      <c r="T15" s="314"/>
    </row>
    <row r="16" spans="1:28" ht="31.5" customHeight="1" x14ac:dyDescent="0.15">
      <c r="A16" s="312"/>
      <c r="B16" s="58" t="s">
        <v>1788</v>
      </c>
      <c r="T16" s="314"/>
    </row>
    <row r="17" spans="1:20" ht="31.5" customHeight="1" x14ac:dyDescent="0.15">
      <c r="A17" s="450" t="s">
        <v>1789</v>
      </c>
      <c r="B17" s="451"/>
      <c r="C17" s="451"/>
      <c r="D17" s="451"/>
      <c r="E17" s="451"/>
      <c r="F17" s="452"/>
      <c r="G17" s="456"/>
      <c r="H17" s="457"/>
      <c r="I17" s="457"/>
      <c r="J17" s="457"/>
      <c r="K17" s="457"/>
      <c r="L17" s="457"/>
      <c r="M17" s="457"/>
      <c r="N17" s="457"/>
      <c r="O17" s="457"/>
      <c r="P17" s="457"/>
      <c r="Q17" s="457"/>
      <c r="R17" s="457"/>
      <c r="S17" s="457"/>
      <c r="T17" s="458"/>
    </row>
    <row r="18" spans="1:20" ht="31.5" customHeight="1" x14ac:dyDescent="0.15">
      <c r="A18" s="453"/>
      <c r="B18" s="454"/>
      <c r="C18" s="454"/>
      <c r="D18" s="454"/>
      <c r="E18" s="454"/>
      <c r="F18" s="455"/>
      <c r="G18" s="459"/>
      <c r="H18" s="460"/>
      <c r="I18" s="460"/>
      <c r="J18" s="460"/>
      <c r="K18" s="460"/>
      <c r="L18" s="460"/>
      <c r="M18" s="460"/>
      <c r="N18" s="460"/>
      <c r="O18" s="460"/>
      <c r="P18" s="460"/>
      <c r="Q18" s="460"/>
      <c r="R18" s="460"/>
      <c r="S18" s="460"/>
      <c r="T18" s="461"/>
    </row>
    <row r="19" spans="1:20" ht="31.5" customHeight="1" x14ac:dyDescent="0.15">
      <c r="A19" s="450" t="s">
        <v>1790</v>
      </c>
      <c r="B19" s="451"/>
      <c r="C19" s="451"/>
      <c r="D19" s="451"/>
      <c r="E19" s="451"/>
      <c r="F19" s="452"/>
      <c r="G19" s="456"/>
      <c r="H19" s="457"/>
      <c r="I19" s="457"/>
      <c r="J19" s="457"/>
      <c r="K19" s="457"/>
      <c r="L19" s="457"/>
      <c r="M19" s="457"/>
      <c r="N19" s="457"/>
      <c r="O19" s="457"/>
      <c r="P19" s="457"/>
      <c r="Q19" s="457"/>
      <c r="R19" s="457"/>
      <c r="S19" s="457"/>
      <c r="T19" s="458"/>
    </row>
    <row r="20" spans="1:20" ht="31.5" customHeight="1" x14ac:dyDescent="0.15">
      <c r="A20" s="453"/>
      <c r="B20" s="454"/>
      <c r="C20" s="454"/>
      <c r="D20" s="454"/>
      <c r="E20" s="454"/>
      <c r="F20" s="455"/>
      <c r="G20" s="459"/>
      <c r="H20" s="460"/>
      <c r="I20" s="460"/>
      <c r="J20" s="460"/>
      <c r="K20" s="460"/>
      <c r="L20" s="460"/>
      <c r="M20" s="460"/>
      <c r="N20" s="460"/>
      <c r="O20" s="460"/>
      <c r="P20" s="460"/>
      <c r="Q20" s="460"/>
      <c r="R20" s="460"/>
      <c r="S20" s="460"/>
      <c r="T20" s="461"/>
    </row>
    <row r="21" spans="1:20" ht="46.5" customHeight="1" x14ac:dyDescent="0.15">
      <c r="A21" s="462" t="s">
        <v>1791</v>
      </c>
      <c r="B21" s="463"/>
      <c r="C21" s="463"/>
      <c r="D21" s="463"/>
      <c r="E21" s="463"/>
      <c r="F21" s="464"/>
      <c r="G21" s="465" t="s">
        <v>1792</v>
      </c>
      <c r="H21" s="466"/>
      <c r="I21" s="466"/>
      <c r="J21" s="466"/>
      <c r="K21" s="466"/>
      <c r="L21" s="466"/>
      <c r="M21" s="466"/>
      <c r="N21" s="466"/>
      <c r="O21" s="466"/>
      <c r="P21" s="466"/>
      <c r="Q21" s="466"/>
      <c r="R21" s="466"/>
      <c r="S21" s="466"/>
      <c r="T21" s="467"/>
    </row>
    <row r="22" spans="1:20" ht="46.5" customHeight="1" x14ac:dyDescent="0.15">
      <c r="A22" s="465" t="s">
        <v>736</v>
      </c>
      <c r="B22" s="466"/>
      <c r="C22" s="466"/>
      <c r="D22" s="466"/>
      <c r="E22" s="466"/>
      <c r="F22" s="467"/>
      <c r="G22" s="465" t="s">
        <v>1792</v>
      </c>
      <c r="H22" s="466"/>
      <c r="I22" s="466"/>
      <c r="J22" s="466"/>
      <c r="K22" s="466"/>
      <c r="L22" s="466"/>
      <c r="M22" s="466"/>
      <c r="N22" s="466"/>
      <c r="O22" s="466"/>
      <c r="P22" s="466"/>
      <c r="Q22" s="466"/>
      <c r="R22" s="466"/>
      <c r="S22" s="466"/>
      <c r="T22" s="467"/>
    </row>
    <row r="23" spans="1:20" ht="46.5" customHeight="1" x14ac:dyDescent="0.15">
      <c r="A23" s="468" t="s">
        <v>402</v>
      </c>
      <c r="B23" s="468"/>
      <c r="C23" s="468"/>
      <c r="D23" s="468"/>
      <c r="E23" s="468"/>
      <c r="F23" s="468"/>
      <c r="G23" s="468" t="s">
        <v>1792</v>
      </c>
      <c r="H23" s="468"/>
      <c r="I23" s="468"/>
      <c r="J23" s="468"/>
      <c r="K23" s="468"/>
      <c r="L23" s="468"/>
      <c r="M23" s="468"/>
      <c r="N23" s="468"/>
      <c r="O23" s="468"/>
      <c r="P23" s="468"/>
      <c r="Q23" s="468"/>
      <c r="R23" s="468"/>
      <c r="S23" s="468"/>
      <c r="T23" s="468"/>
    </row>
    <row r="24" spans="1:20" ht="49.5" customHeight="1" x14ac:dyDescent="0.15">
      <c r="A24" s="469" t="s">
        <v>1793</v>
      </c>
      <c r="B24" s="470"/>
      <c r="C24" s="470"/>
      <c r="D24" s="470"/>
      <c r="E24" s="470"/>
      <c r="F24" s="471"/>
      <c r="G24" s="472"/>
      <c r="H24" s="473"/>
      <c r="I24" s="473"/>
      <c r="J24" s="473"/>
      <c r="K24" s="473"/>
      <c r="L24" s="473"/>
      <c r="M24" s="473"/>
      <c r="N24" s="473"/>
      <c r="O24" s="473"/>
      <c r="P24" s="473"/>
      <c r="Q24" s="473"/>
      <c r="R24" s="473"/>
      <c r="S24" s="473"/>
      <c r="T24" s="474"/>
    </row>
    <row r="25" spans="1:20" ht="49.5" customHeight="1" x14ac:dyDescent="0.15">
      <c r="A25" s="475" t="s">
        <v>1794</v>
      </c>
      <c r="B25" s="476"/>
      <c r="C25" s="476"/>
      <c r="D25" s="476"/>
      <c r="E25" s="476"/>
      <c r="F25" s="477"/>
      <c r="G25" s="478"/>
      <c r="H25" s="479"/>
      <c r="I25" s="479"/>
      <c r="J25" s="479"/>
      <c r="K25" s="479"/>
      <c r="L25" s="479"/>
      <c r="M25" s="479"/>
      <c r="N25" s="479"/>
      <c r="O25" s="479"/>
      <c r="P25" s="479"/>
      <c r="Q25" s="479"/>
      <c r="R25" s="479"/>
      <c r="S25" s="479"/>
      <c r="T25" s="480"/>
    </row>
    <row r="26" spans="1:20" ht="49.5" customHeight="1" x14ac:dyDescent="0.15">
      <c r="A26" s="468" t="s">
        <v>1795</v>
      </c>
      <c r="B26" s="468"/>
      <c r="C26" s="468"/>
      <c r="D26" s="468"/>
      <c r="E26" s="468"/>
      <c r="F26" s="468"/>
      <c r="G26" s="481"/>
      <c r="H26" s="481"/>
      <c r="I26" s="481"/>
      <c r="J26" s="482" t="s">
        <v>1796</v>
      </c>
      <c r="K26" s="482"/>
      <c r="L26" s="482"/>
      <c r="M26" s="482"/>
      <c r="N26" s="482"/>
      <c r="O26" s="324"/>
      <c r="P26" s="325" t="s">
        <v>1777</v>
      </c>
      <c r="Q26" s="325"/>
      <c r="R26" s="325" t="s">
        <v>1778</v>
      </c>
      <c r="S26" s="325"/>
      <c r="T26" s="326" t="s">
        <v>1779</v>
      </c>
    </row>
    <row r="27" spans="1:20" ht="79.5" customHeight="1" x14ac:dyDescent="0.15">
      <c r="A27" s="483" t="s">
        <v>1797</v>
      </c>
      <c r="B27" s="484"/>
      <c r="C27" s="484"/>
      <c r="D27" s="484"/>
      <c r="E27" s="484"/>
      <c r="F27" s="485"/>
      <c r="G27" s="483"/>
      <c r="H27" s="484"/>
      <c r="I27" s="484"/>
      <c r="J27" s="484"/>
      <c r="K27" s="484"/>
      <c r="L27" s="484"/>
      <c r="M27" s="484"/>
      <c r="N27" s="484"/>
      <c r="O27" s="484"/>
      <c r="P27" s="484"/>
      <c r="Q27" s="484"/>
      <c r="R27" s="484"/>
      <c r="S27" s="484"/>
      <c r="T27" s="485"/>
    </row>
    <row r="28" spans="1:20" ht="39" customHeight="1" x14ac:dyDescent="0.15">
      <c r="A28" s="486" t="s">
        <v>1798</v>
      </c>
      <c r="B28" s="487"/>
      <c r="C28" s="487"/>
      <c r="D28" s="487"/>
      <c r="E28" s="487"/>
      <c r="F28" s="488"/>
      <c r="G28" s="368" t="s">
        <v>1799</v>
      </c>
      <c r="H28" s="369"/>
      <c r="I28" s="392"/>
      <c r="J28" s="492" t="s">
        <v>1820</v>
      </c>
      <c r="K28" s="493"/>
      <c r="L28" s="493"/>
      <c r="M28" s="493"/>
      <c r="N28" s="328"/>
      <c r="O28" s="327" t="s">
        <v>1777</v>
      </c>
      <c r="P28" s="328"/>
      <c r="Q28" s="327" t="s">
        <v>1778</v>
      </c>
      <c r="R28" s="328"/>
      <c r="S28" s="327" t="s">
        <v>1779</v>
      </c>
      <c r="T28" s="326"/>
    </row>
    <row r="29" spans="1:20" ht="39" customHeight="1" x14ac:dyDescent="0.15">
      <c r="A29" s="489"/>
      <c r="B29" s="490"/>
      <c r="C29" s="490"/>
      <c r="D29" s="490"/>
      <c r="E29" s="490"/>
      <c r="F29" s="491"/>
      <c r="G29" s="368" t="s">
        <v>1800</v>
      </c>
      <c r="H29" s="369"/>
      <c r="I29" s="369"/>
      <c r="J29" s="494"/>
      <c r="K29" s="495"/>
      <c r="L29" s="495"/>
      <c r="M29" s="495"/>
      <c r="N29" s="495"/>
      <c r="O29" s="495"/>
      <c r="P29" s="495"/>
      <c r="Q29" s="495"/>
      <c r="R29" s="495"/>
      <c r="S29" s="495"/>
      <c r="T29" s="496"/>
    </row>
    <row r="30" spans="1:20" ht="30" customHeight="1" x14ac:dyDescent="0.15">
      <c r="A30" s="61" t="s">
        <v>1801</v>
      </c>
      <c r="B30" s="58"/>
      <c r="C30" s="49">
        <v>1</v>
      </c>
      <c r="D30" s="57" t="s">
        <v>1802</v>
      </c>
      <c r="E30" s="57"/>
      <c r="F30" s="57"/>
      <c r="G30" s="57"/>
      <c r="H30" s="57"/>
      <c r="I30" s="57"/>
      <c r="J30" s="57"/>
      <c r="K30" s="57"/>
      <c r="L30" s="57"/>
      <c r="M30" s="57"/>
      <c r="N30" s="57"/>
      <c r="O30" s="57"/>
      <c r="P30" s="57"/>
      <c r="Q30" s="57"/>
      <c r="R30" s="57"/>
    </row>
    <row r="31" spans="1:20" ht="30" customHeight="1" x14ac:dyDescent="0.15">
      <c r="A31" s="61" t="s">
        <v>1803</v>
      </c>
      <c r="B31" s="58"/>
      <c r="C31" s="49">
        <v>2</v>
      </c>
      <c r="D31" s="57" t="s">
        <v>1804</v>
      </c>
      <c r="E31" s="57"/>
      <c r="F31" s="57"/>
      <c r="G31" s="57"/>
      <c r="H31" s="57"/>
      <c r="I31" s="57"/>
      <c r="J31" s="57"/>
      <c r="K31" s="57"/>
      <c r="L31" s="57"/>
      <c r="M31" s="57"/>
      <c r="N31" s="57"/>
      <c r="O31" s="57"/>
      <c r="P31" s="57"/>
      <c r="Q31" s="57"/>
      <c r="R31" s="57"/>
    </row>
    <row r="32" spans="1:20" ht="31.5" customHeight="1" x14ac:dyDescent="0.15">
      <c r="C32" s="61"/>
      <c r="D32" s="59"/>
      <c r="E32" s="59"/>
      <c r="F32" s="57"/>
      <c r="G32" s="57"/>
      <c r="H32" s="57"/>
      <c r="I32" s="57"/>
      <c r="J32" s="57"/>
      <c r="K32" s="57"/>
      <c r="L32" s="57"/>
      <c r="M32" s="57"/>
      <c r="N32" s="57"/>
      <c r="O32" s="57"/>
      <c r="P32" s="57"/>
      <c r="Q32" s="57"/>
      <c r="R32" s="57"/>
    </row>
    <row r="33" spans="2:18" ht="31.5" customHeight="1" x14ac:dyDescent="0.15">
      <c r="C33" s="59"/>
      <c r="D33" s="59"/>
      <c r="E33" s="59"/>
      <c r="F33" s="57"/>
      <c r="G33" s="57"/>
      <c r="H33" s="57"/>
      <c r="I33" s="57"/>
      <c r="J33" s="57"/>
      <c r="K33" s="57"/>
      <c r="L33" s="57"/>
      <c r="M33" s="57"/>
      <c r="N33" s="57"/>
      <c r="O33" s="57"/>
      <c r="P33" s="57"/>
      <c r="Q33" s="57"/>
      <c r="R33" s="57"/>
    </row>
    <row r="34" spans="2:18" ht="31.5" customHeight="1" x14ac:dyDescent="0.15">
      <c r="C34" s="59"/>
      <c r="D34" s="59"/>
      <c r="E34" s="59"/>
      <c r="F34" s="57"/>
      <c r="G34" s="57"/>
      <c r="H34" s="57"/>
      <c r="I34" s="57"/>
      <c r="J34" s="57"/>
      <c r="K34" s="57"/>
      <c r="L34" s="57"/>
      <c r="M34" s="57"/>
      <c r="N34" s="57"/>
      <c r="O34" s="57"/>
      <c r="P34" s="57"/>
      <c r="Q34" s="57"/>
      <c r="R34" s="57"/>
    </row>
    <row r="35" spans="2:18" ht="31.5" customHeight="1" x14ac:dyDescent="0.15">
      <c r="C35" s="59"/>
      <c r="D35" s="59"/>
      <c r="E35" s="59"/>
      <c r="F35" s="57"/>
      <c r="G35" s="57"/>
      <c r="H35" s="57"/>
      <c r="I35" s="57"/>
      <c r="J35" s="57"/>
      <c r="K35" s="57"/>
      <c r="L35" s="57"/>
      <c r="M35" s="57"/>
      <c r="N35" s="57"/>
      <c r="O35" s="57"/>
      <c r="P35" s="57"/>
      <c r="Q35" s="57"/>
      <c r="R35" s="57"/>
    </row>
    <row r="36" spans="2:18" ht="22.5" customHeight="1" x14ac:dyDescent="0.15">
      <c r="C36" s="59"/>
      <c r="D36" s="59"/>
      <c r="E36" s="59"/>
      <c r="F36" s="57"/>
      <c r="G36" s="57"/>
      <c r="H36" s="57"/>
      <c r="I36" s="57"/>
      <c r="K36" s="57"/>
      <c r="L36" s="57"/>
      <c r="M36" s="57"/>
      <c r="N36" s="57"/>
      <c r="O36" s="57"/>
      <c r="P36" s="57"/>
      <c r="Q36" s="57"/>
      <c r="R36" s="57"/>
    </row>
    <row r="37" spans="2:18" ht="22.5" customHeight="1" x14ac:dyDescent="0.15">
      <c r="C37" s="59"/>
      <c r="D37" s="63"/>
      <c r="E37" s="59"/>
      <c r="F37" s="57"/>
      <c r="G37" s="57"/>
      <c r="H37" s="57"/>
      <c r="I37" s="57"/>
      <c r="K37" s="57"/>
      <c r="L37" s="57"/>
      <c r="M37" s="57"/>
      <c r="N37" s="57"/>
      <c r="O37" s="57"/>
      <c r="P37" s="57"/>
      <c r="Q37" s="57"/>
      <c r="R37" s="57"/>
    </row>
    <row r="38" spans="2:18" ht="22.5" customHeight="1" x14ac:dyDescent="0.15">
      <c r="C38" s="59"/>
      <c r="D38" s="63"/>
      <c r="E38" s="59"/>
      <c r="F38" s="57"/>
      <c r="G38" s="57"/>
      <c r="H38" s="57"/>
      <c r="I38" s="57"/>
      <c r="J38" s="57"/>
      <c r="K38" s="57"/>
      <c r="L38" s="57"/>
      <c r="M38" s="57"/>
      <c r="N38" s="57"/>
      <c r="O38" s="57"/>
      <c r="P38" s="57"/>
      <c r="Q38" s="57"/>
      <c r="R38" s="57"/>
    </row>
    <row r="39" spans="2:18" ht="22.5" customHeight="1" x14ac:dyDescent="0.15">
      <c r="C39" s="49"/>
      <c r="D39" s="57"/>
      <c r="E39" s="59"/>
      <c r="F39" s="57"/>
      <c r="G39" s="57"/>
      <c r="H39" s="57"/>
      <c r="I39" s="57"/>
      <c r="J39" s="57"/>
      <c r="K39" s="57"/>
      <c r="L39" s="57"/>
      <c r="M39" s="57"/>
      <c r="N39" s="57"/>
      <c r="O39" s="57"/>
      <c r="P39" s="57"/>
      <c r="Q39" s="57"/>
      <c r="R39" s="57"/>
    </row>
    <row r="40" spans="2:18" ht="22.5" customHeight="1" x14ac:dyDescent="0.15">
      <c r="C40" s="49"/>
      <c r="D40" s="57"/>
      <c r="E40" s="59"/>
      <c r="F40" s="57"/>
      <c r="G40" s="57"/>
      <c r="H40" s="57"/>
      <c r="I40" s="57"/>
      <c r="J40" s="57"/>
      <c r="K40" s="57"/>
      <c r="L40" s="57"/>
      <c r="M40" s="57"/>
      <c r="N40" s="57"/>
      <c r="O40" s="57"/>
      <c r="P40" s="57"/>
      <c r="Q40" s="57"/>
      <c r="R40" s="57"/>
    </row>
    <row r="41" spans="2:18" ht="22.5" customHeight="1" x14ac:dyDescent="0.15">
      <c r="C41" s="49"/>
      <c r="D41" s="57"/>
      <c r="E41" s="59"/>
      <c r="F41" s="57"/>
      <c r="G41" s="57"/>
      <c r="H41" s="57"/>
      <c r="I41" s="57"/>
      <c r="J41" s="57"/>
      <c r="K41" s="57"/>
      <c r="L41" s="57"/>
      <c r="M41" s="57"/>
      <c r="N41" s="57"/>
      <c r="O41" s="57"/>
      <c r="P41" s="57"/>
      <c r="Q41" s="57"/>
      <c r="R41" s="57"/>
    </row>
    <row r="42" spans="2:18" ht="22.5" customHeight="1" x14ac:dyDescent="0.15">
      <c r="C42" s="59"/>
      <c r="D42" s="59"/>
      <c r="E42" s="59"/>
      <c r="F42" s="57"/>
      <c r="G42" s="57"/>
      <c r="H42" s="57"/>
      <c r="I42" s="57"/>
      <c r="J42" s="57"/>
      <c r="K42" s="57"/>
      <c r="L42" s="57"/>
      <c r="M42" s="57"/>
      <c r="N42" s="57"/>
      <c r="O42" s="57"/>
      <c r="P42" s="57"/>
      <c r="Q42" s="57"/>
      <c r="R42" s="57"/>
    </row>
    <row r="43" spans="2:18" ht="22.5" customHeight="1" x14ac:dyDescent="0.15">
      <c r="C43" s="59"/>
      <c r="D43" s="59"/>
      <c r="E43" s="59"/>
      <c r="F43" s="57"/>
      <c r="G43" s="57"/>
      <c r="H43" s="57"/>
      <c r="I43" s="57"/>
      <c r="J43" s="57"/>
      <c r="K43" s="57"/>
      <c r="L43" s="57"/>
      <c r="M43" s="57"/>
      <c r="N43" s="57"/>
      <c r="O43" s="57"/>
      <c r="P43" s="57"/>
      <c r="Q43" s="57"/>
      <c r="R43" s="57"/>
    </row>
    <row r="44" spans="2:18" ht="22.5" customHeight="1" x14ac:dyDescent="0.15">
      <c r="C44" s="59"/>
      <c r="D44" s="59"/>
      <c r="E44" s="59"/>
      <c r="F44" s="57"/>
      <c r="G44" s="57"/>
      <c r="H44" s="57"/>
      <c r="I44" s="57"/>
      <c r="J44" s="57"/>
      <c r="K44" s="57"/>
      <c r="L44" s="57"/>
      <c r="M44" s="57"/>
      <c r="N44" s="57"/>
      <c r="O44" s="57"/>
      <c r="P44" s="57"/>
      <c r="Q44" s="57"/>
      <c r="R44" s="57"/>
    </row>
    <row r="45" spans="2:18" ht="22.5" customHeight="1" x14ac:dyDescent="0.15">
      <c r="C45" s="59"/>
      <c r="D45" s="59"/>
      <c r="E45" s="59"/>
      <c r="F45" s="57"/>
      <c r="G45" s="57"/>
      <c r="H45" s="57"/>
      <c r="I45" s="57"/>
      <c r="J45" s="57"/>
      <c r="K45" s="57"/>
      <c r="L45" s="57"/>
      <c r="M45" s="57"/>
      <c r="N45" s="57"/>
      <c r="O45" s="57"/>
      <c r="P45" s="57"/>
      <c r="Q45" s="57"/>
      <c r="R45" s="57"/>
    </row>
    <row r="46" spans="2:18" ht="22.5" customHeight="1" x14ac:dyDescent="0.15">
      <c r="B46" s="49"/>
      <c r="C46" s="60"/>
      <c r="D46" s="63"/>
      <c r="E46" s="59"/>
      <c r="F46" s="57"/>
      <c r="G46" s="57"/>
      <c r="H46" s="57"/>
      <c r="I46" s="57"/>
      <c r="J46" s="57"/>
      <c r="K46" s="57"/>
      <c r="L46" s="57"/>
      <c r="M46" s="57"/>
      <c r="N46" s="57"/>
      <c r="O46" s="57"/>
      <c r="P46" s="57"/>
      <c r="Q46" s="57"/>
      <c r="R46" s="57"/>
    </row>
    <row r="47" spans="2:18" ht="22.5" customHeight="1" x14ac:dyDescent="0.15">
      <c r="B47" s="56"/>
      <c r="C47" s="49"/>
      <c r="E47" s="57"/>
      <c r="F47" s="57"/>
      <c r="G47" s="57"/>
      <c r="H47" s="57"/>
      <c r="I47" s="57"/>
      <c r="J47" s="57"/>
      <c r="K47" s="57"/>
      <c r="L47" s="57"/>
      <c r="M47" s="57"/>
      <c r="N47" s="57"/>
      <c r="O47" s="57"/>
      <c r="P47" s="57"/>
      <c r="Q47" s="57"/>
      <c r="R47" s="57"/>
    </row>
    <row r="48" spans="2:18" ht="22.5" customHeight="1" x14ac:dyDescent="0.15">
      <c r="B48" s="56"/>
      <c r="C48" s="49"/>
      <c r="E48" s="57"/>
      <c r="F48" s="57"/>
      <c r="G48" s="57"/>
      <c r="H48" s="57"/>
      <c r="I48" s="57"/>
      <c r="J48" s="57"/>
      <c r="K48" s="57"/>
      <c r="L48" s="57"/>
      <c r="M48" s="57"/>
      <c r="N48" s="57"/>
      <c r="O48" s="57"/>
      <c r="P48" s="57"/>
      <c r="Q48" s="57"/>
      <c r="R48" s="57"/>
    </row>
    <row r="49" spans="2:18" ht="22.5" customHeight="1" x14ac:dyDescent="0.15">
      <c r="B49" s="56"/>
      <c r="C49" s="49"/>
      <c r="E49" s="57"/>
      <c r="F49" s="57"/>
      <c r="G49" s="57"/>
      <c r="H49" s="57"/>
      <c r="I49" s="57"/>
      <c r="J49" s="57"/>
      <c r="K49" s="57"/>
      <c r="L49" s="57"/>
      <c r="M49" s="57"/>
      <c r="N49" s="57"/>
      <c r="O49" s="57"/>
      <c r="P49" s="57"/>
      <c r="Q49" s="57"/>
      <c r="R49" s="57"/>
    </row>
    <row r="50" spans="2:18" ht="22.5" customHeight="1" x14ac:dyDescent="0.15">
      <c r="B50" s="56"/>
      <c r="C50" s="49"/>
      <c r="E50" s="57"/>
      <c r="F50" s="57"/>
      <c r="G50" s="57"/>
      <c r="H50" s="57"/>
      <c r="I50" s="57"/>
      <c r="J50" s="57"/>
      <c r="K50" s="57"/>
      <c r="L50" s="57"/>
      <c r="M50" s="57"/>
      <c r="N50" s="57"/>
      <c r="O50" s="57"/>
      <c r="P50" s="57"/>
      <c r="Q50" s="57"/>
      <c r="R50" s="57"/>
    </row>
    <row r="51" spans="2:18" ht="22.5" customHeight="1" x14ac:dyDescent="0.15">
      <c r="D51" s="57"/>
      <c r="E51" s="57"/>
      <c r="F51" s="57"/>
      <c r="G51" s="57"/>
      <c r="H51" s="57"/>
      <c r="I51" s="57"/>
      <c r="J51" s="57"/>
      <c r="K51" s="57"/>
      <c r="L51" s="57"/>
      <c r="M51" s="57"/>
      <c r="N51" s="57"/>
      <c r="O51" s="57"/>
      <c r="P51" s="57"/>
      <c r="Q51" s="57"/>
      <c r="R51" s="57"/>
    </row>
    <row r="52" spans="2:18" ht="22.5" customHeight="1" x14ac:dyDescent="0.15">
      <c r="C52" s="56"/>
      <c r="D52" s="54"/>
      <c r="E52" s="53"/>
      <c r="F52" s="57"/>
      <c r="G52" s="57"/>
      <c r="H52" s="57"/>
      <c r="I52" s="57"/>
      <c r="J52" s="57"/>
      <c r="K52" s="57"/>
      <c r="L52" s="57"/>
      <c r="M52" s="57"/>
      <c r="N52" s="57"/>
      <c r="O52" s="57"/>
      <c r="P52" s="57"/>
      <c r="Q52" s="57"/>
      <c r="R52" s="57"/>
    </row>
    <row r="53" spans="2:18" ht="22.5" customHeight="1" x14ac:dyDescent="0.15">
      <c r="C53" s="56"/>
      <c r="D53" s="56"/>
      <c r="E53" s="57"/>
      <c r="F53" s="57"/>
      <c r="G53" s="57"/>
      <c r="H53" s="57"/>
      <c r="I53" s="57"/>
      <c r="J53" s="57"/>
      <c r="K53" s="57"/>
      <c r="L53" s="57"/>
      <c r="M53" s="57"/>
      <c r="N53" s="57"/>
      <c r="O53" s="57"/>
      <c r="P53" s="57"/>
      <c r="Q53" s="57"/>
      <c r="R53" s="57"/>
    </row>
    <row r="54" spans="2:18" ht="22.5" customHeight="1" x14ac:dyDescent="0.15">
      <c r="C54" s="56"/>
      <c r="D54" s="56"/>
      <c r="E54" s="57"/>
      <c r="F54" s="57"/>
      <c r="G54" s="57"/>
      <c r="H54" s="57"/>
      <c r="I54" s="57"/>
      <c r="J54" s="57"/>
      <c r="K54" s="57"/>
      <c r="L54" s="57"/>
      <c r="M54" s="57"/>
      <c r="N54" s="57"/>
      <c r="O54" s="57"/>
      <c r="P54" s="57"/>
      <c r="Q54" s="57"/>
      <c r="R54" s="57"/>
    </row>
    <row r="55" spans="2:18" ht="22.5" customHeight="1" x14ac:dyDescent="0.15">
      <c r="C55" s="56"/>
      <c r="D55" s="56"/>
      <c r="E55" s="57"/>
      <c r="F55" s="57"/>
      <c r="G55" s="57"/>
      <c r="H55" s="57"/>
      <c r="I55" s="57"/>
      <c r="J55" s="57"/>
      <c r="K55" s="57"/>
      <c r="L55" s="57"/>
      <c r="M55" s="57"/>
      <c r="N55" s="57"/>
      <c r="O55" s="57"/>
      <c r="P55" s="57"/>
      <c r="Q55" s="57"/>
      <c r="R55" s="57"/>
    </row>
    <row r="56" spans="2:18" ht="22.5" customHeight="1" x14ac:dyDescent="0.15">
      <c r="C56" s="56"/>
      <c r="D56" s="56"/>
      <c r="E56" s="57"/>
      <c r="P56" s="57"/>
      <c r="Q56" s="57"/>
      <c r="R56" s="57"/>
    </row>
    <row r="57" spans="2:18" ht="22.5" customHeight="1" x14ac:dyDescent="0.15">
      <c r="C57" s="56"/>
      <c r="D57" s="56"/>
      <c r="E57" s="57"/>
      <c r="F57" s="57"/>
      <c r="G57" s="57"/>
      <c r="H57" s="57"/>
      <c r="I57" s="57"/>
      <c r="J57" s="57"/>
      <c r="K57" s="57"/>
      <c r="L57" s="57"/>
      <c r="M57" s="57"/>
      <c r="N57" s="57"/>
      <c r="O57" s="57"/>
      <c r="P57" s="57"/>
      <c r="Q57" s="57"/>
      <c r="R57" s="57"/>
    </row>
    <row r="58" spans="2:18" ht="22.5" customHeight="1" x14ac:dyDescent="0.15">
      <c r="C58" s="56"/>
      <c r="D58" s="56"/>
      <c r="E58" s="57"/>
      <c r="F58" s="57"/>
      <c r="G58" s="57"/>
      <c r="H58" s="57"/>
      <c r="I58" s="57"/>
      <c r="J58" s="57"/>
      <c r="K58" s="57"/>
      <c r="L58" s="57"/>
      <c r="M58" s="57"/>
      <c r="N58" s="57"/>
      <c r="O58" s="57"/>
      <c r="P58" s="57"/>
      <c r="Q58" s="57"/>
      <c r="R58" s="57"/>
    </row>
    <row r="59" spans="2:18" ht="22.5" customHeight="1" x14ac:dyDescent="0.15">
      <c r="C59" s="56"/>
      <c r="D59" s="56"/>
      <c r="E59" s="57"/>
      <c r="F59" s="57"/>
      <c r="G59" s="57"/>
      <c r="H59" s="57"/>
      <c r="I59" s="57"/>
      <c r="J59" s="57"/>
      <c r="K59" s="57"/>
      <c r="L59" s="57"/>
      <c r="M59" s="57"/>
      <c r="N59" s="57"/>
      <c r="O59" s="57"/>
      <c r="P59" s="57"/>
      <c r="Q59" s="57"/>
      <c r="R59" s="57"/>
    </row>
    <row r="60" spans="2:18" ht="22.5" customHeight="1" x14ac:dyDescent="0.15">
      <c r="C60" s="56"/>
      <c r="D60" s="56"/>
      <c r="E60" s="57"/>
      <c r="F60" s="57"/>
      <c r="G60" s="57"/>
      <c r="H60" s="57"/>
      <c r="I60" s="57"/>
      <c r="J60" s="57"/>
      <c r="K60" s="57"/>
      <c r="L60" s="57"/>
      <c r="M60" s="57"/>
      <c r="N60" s="57"/>
      <c r="O60" s="57"/>
      <c r="P60" s="57"/>
      <c r="Q60" s="57"/>
      <c r="R60" s="57"/>
    </row>
    <row r="61" spans="2:18" ht="19.5" customHeight="1" x14ac:dyDescent="0.15">
      <c r="C61" s="56"/>
      <c r="D61" s="56"/>
      <c r="E61" s="57"/>
      <c r="H61" s="57"/>
      <c r="I61" s="57"/>
      <c r="J61" s="57"/>
      <c r="K61" s="57"/>
      <c r="L61" s="57"/>
      <c r="M61" s="57"/>
      <c r="N61" s="57"/>
      <c r="O61" s="57"/>
      <c r="P61" s="57"/>
      <c r="Q61" s="57"/>
      <c r="R61" s="57"/>
    </row>
    <row r="62" spans="2:18" ht="19.5" customHeight="1" x14ac:dyDescent="0.15">
      <c r="C62" s="56"/>
      <c r="D62" s="56"/>
      <c r="E62" s="57"/>
      <c r="F62" s="57"/>
      <c r="G62" s="57"/>
      <c r="H62" s="57"/>
      <c r="I62" s="57"/>
      <c r="J62" s="57"/>
      <c r="K62" s="57"/>
      <c r="L62" s="57"/>
      <c r="M62" s="57"/>
      <c r="N62" s="57"/>
      <c r="O62" s="57"/>
      <c r="P62" s="57"/>
      <c r="Q62" s="57"/>
      <c r="R62" s="57"/>
    </row>
    <row r="63" spans="2:18" ht="19.5" customHeight="1" x14ac:dyDescent="0.15">
      <c r="C63" s="56"/>
      <c r="D63" s="56"/>
      <c r="E63" s="57"/>
      <c r="F63" s="57"/>
      <c r="G63" s="57"/>
      <c r="H63" s="57"/>
      <c r="I63" s="57"/>
      <c r="J63" s="57"/>
      <c r="K63" s="57"/>
      <c r="L63" s="57"/>
      <c r="M63" s="57"/>
      <c r="N63" s="57"/>
      <c r="O63" s="57"/>
      <c r="P63" s="57"/>
      <c r="Q63" s="57"/>
      <c r="R63" s="57"/>
    </row>
    <row r="64" spans="2:18" ht="19.5" customHeight="1" x14ac:dyDescent="0.15">
      <c r="C64" s="56"/>
      <c r="D64" s="56"/>
      <c r="E64" s="57"/>
      <c r="F64" s="57"/>
      <c r="G64" s="57"/>
      <c r="H64" s="57"/>
      <c r="I64" s="57"/>
      <c r="J64" s="57"/>
      <c r="K64" s="57"/>
      <c r="L64" s="57"/>
      <c r="M64" s="57"/>
      <c r="N64" s="57"/>
      <c r="O64" s="57"/>
      <c r="P64" s="57"/>
      <c r="Q64" s="57"/>
      <c r="R64" s="57"/>
    </row>
    <row r="65" spans="3:18" ht="19.5" customHeight="1" x14ac:dyDescent="0.15">
      <c r="C65" s="56"/>
      <c r="D65" s="56"/>
      <c r="E65" s="57"/>
      <c r="F65" s="57"/>
      <c r="G65" s="57"/>
      <c r="H65" s="57"/>
      <c r="I65" s="57"/>
      <c r="J65" s="57"/>
      <c r="K65" s="57"/>
      <c r="L65" s="57"/>
      <c r="M65" s="57"/>
      <c r="N65" s="57"/>
      <c r="O65" s="57"/>
      <c r="P65" s="57"/>
      <c r="Q65" s="57"/>
      <c r="R65" s="57"/>
    </row>
    <row r="66" spans="3:18" ht="19.5" customHeight="1" x14ac:dyDescent="0.15">
      <c r="C66" s="56"/>
      <c r="D66" s="56"/>
      <c r="E66" s="57"/>
      <c r="F66" s="57"/>
      <c r="G66" s="57"/>
      <c r="H66" s="57"/>
      <c r="I66" s="57"/>
      <c r="J66" s="57"/>
      <c r="K66" s="57"/>
      <c r="L66" s="57"/>
      <c r="M66" s="57"/>
      <c r="N66" s="57"/>
      <c r="O66" s="57"/>
      <c r="P66" s="57"/>
      <c r="Q66" s="57"/>
      <c r="R66" s="57"/>
    </row>
    <row r="67" spans="3:18" ht="19.5" customHeight="1" x14ac:dyDescent="0.15">
      <c r="C67" s="56"/>
      <c r="D67" s="56"/>
      <c r="E67" s="57"/>
      <c r="F67" s="57"/>
      <c r="G67" s="57"/>
      <c r="H67" s="57"/>
      <c r="I67" s="57"/>
      <c r="J67" s="57"/>
      <c r="K67" s="57"/>
      <c r="L67" s="57"/>
      <c r="M67" s="57"/>
      <c r="N67" s="57"/>
      <c r="O67" s="57"/>
      <c r="P67" s="57"/>
      <c r="Q67" s="57"/>
      <c r="R67" s="57"/>
    </row>
    <row r="68" spans="3:18" ht="19.5" customHeight="1" x14ac:dyDescent="0.15">
      <c r="C68" s="56"/>
      <c r="D68" s="56"/>
      <c r="E68" s="57"/>
      <c r="F68" s="57"/>
      <c r="G68" s="57"/>
      <c r="H68" s="57"/>
      <c r="I68" s="57"/>
      <c r="J68" s="57"/>
      <c r="K68" s="57"/>
      <c r="L68" s="57"/>
      <c r="M68" s="57"/>
      <c r="N68" s="57"/>
      <c r="O68" s="57"/>
      <c r="P68" s="57"/>
      <c r="Q68" s="57"/>
      <c r="R68" s="57"/>
    </row>
    <row r="69" spans="3:18" ht="19.5" customHeight="1" x14ac:dyDescent="0.15">
      <c r="C69" s="56"/>
      <c r="D69" s="56"/>
      <c r="E69" s="57"/>
      <c r="F69" s="57"/>
      <c r="G69" s="57"/>
      <c r="H69" s="57"/>
      <c r="I69" s="57"/>
      <c r="J69" s="57"/>
      <c r="K69" s="57"/>
      <c r="L69" s="57"/>
      <c r="M69" s="57"/>
      <c r="N69" s="57"/>
      <c r="O69" s="57"/>
      <c r="P69" s="57"/>
      <c r="Q69" s="57"/>
      <c r="R69" s="57"/>
    </row>
    <row r="70" spans="3:18" ht="19.5" customHeight="1" x14ac:dyDescent="0.15">
      <c r="C70" s="56"/>
      <c r="D70" s="56"/>
      <c r="E70" s="57"/>
      <c r="F70" s="57"/>
      <c r="G70" s="57"/>
      <c r="H70" s="57"/>
      <c r="I70" s="57"/>
      <c r="J70" s="57"/>
      <c r="K70" s="57"/>
      <c r="L70" s="57"/>
      <c r="M70" s="57"/>
      <c r="N70" s="57"/>
      <c r="O70" s="57"/>
      <c r="P70" s="57"/>
      <c r="Q70" s="57"/>
      <c r="R70" s="57"/>
    </row>
    <row r="71" spans="3:18" ht="19.5" customHeight="1" x14ac:dyDescent="0.15">
      <c r="C71" s="56"/>
      <c r="D71" s="56"/>
      <c r="E71" s="57"/>
      <c r="F71" s="57"/>
      <c r="G71" s="57"/>
      <c r="H71" s="57"/>
      <c r="I71" s="57"/>
      <c r="J71" s="57"/>
      <c r="K71" s="57"/>
      <c r="L71" s="57"/>
      <c r="M71" s="57"/>
      <c r="N71" s="57"/>
      <c r="O71" s="57"/>
      <c r="P71" s="57"/>
      <c r="Q71" s="57"/>
      <c r="R71" s="57"/>
    </row>
    <row r="72" spans="3:18" ht="19.5" customHeight="1" x14ac:dyDescent="0.15">
      <c r="C72" s="56"/>
      <c r="D72" s="56"/>
      <c r="E72" s="57"/>
      <c r="F72" s="57"/>
      <c r="G72" s="57"/>
      <c r="H72" s="57"/>
      <c r="I72" s="57"/>
      <c r="J72" s="57"/>
      <c r="K72" s="57"/>
      <c r="L72" s="57"/>
      <c r="M72" s="57"/>
      <c r="N72" s="57"/>
      <c r="O72" s="57"/>
      <c r="P72" s="57"/>
      <c r="Q72" s="57"/>
      <c r="R72" s="57"/>
    </row>
    <row r="73" spans="3:18" ht="19.5" customHeight="1" x14ac:dyDescent="0.15">
      <c r="C73" s="56"/>
      <c r="D73" s="56"/>
      <c r="E73" s="57"/>
      <c r="F73" s="57"/>
      <c r="G73" s="57"/>
      <c r="H73" s="57"/>
      <c r="I73" s="57"/>
      <c r="J73" s="57"/>
      <c r="K73" s="57"/>
      <c r="L73" s="57"/>
      <c r="M73" s="57"/>
      <c r="N73" s="57"/>
      <c r="O73" s="57"/>
      <c r="P73" s="57"/>
      <c r="Q73" s="57"/>
      <c r="R73" s="57"/>
    </row>
    <row r="74" spans="3:18" ht="19.5" customHeight="1" x14ac:dyDescent="0.15">
      <c r="C74" s="56"/>
      <c r="D74" s="56"/>
      <c r="E74" s="57"/>
      <c r="F74" s="57"/>
      <c r="G74" s="57"/>
      <c r="H74" s="57"/>
      <c r="I74" s="57"/>
      <c r="J74" s="57"/>
      <c r="K74" s="57"/>
      <c r="L74" s="57"/>
      <c r="M74" s="57"/>
      <c r="N74" s="57"/>
      <c r="O74" s="57"/>
      <c r="P74" s="57"/>
      <c r="Q74" s="57"/>
      <c r="R74" s="57"/>
    </row>
    <row r="75" spans="3:18" ht="19.5" customHeight="1" x14ac:dyDescent="0.15">
      <c r="C75" s="56"/>
      <c r="D75" s="56"/>
      <c r="E75" s="57"/>
      <c r="N75" s="57"/>
      <c r="O75" s="57"/>
      <c r="P75" s="57"/>
      <c r="Q75" s="57"/>
      <c r="R75" s="57"/>
    </row>
    <row r="76" spans="3:18" ht="19.5" customHeight="1" x14ac:dyDescent="0.15">
      <c r="C76" s="56"/>
      <c r="D76" s="56"/>
      <c r="E76" s="57"/>
      <c r="F76" s="57"/>
      <c r="G76" s="57"/>
      <c r="H76" s="57"/>
      <c r="I76" s="57"/>
      <c r="J76" s="57"/>
      <c r="K76" s="57"/>
      <c r="L76" s="57"/>
      <c r="M76" s="57"/>
      <c r="N76" s="57"/>
      <c r="O76" s="57"/>
      <c r="P76" s="57"/>
      <c r="Q76" s="57"/>
      <c r="R76" s="57"/>
    </row>
    <row r="77" spans="3:18" ht="19.5" customHeight="1" x14ac:dyDescent="0.15">
      <c r="C77" s="56"/>
      <c r="D77" s="54"/>
      <c r="E77" s="53"/>
      <c r="F77" s="57"/>
      <c r="G77" s="57"/>
      <c r="H77" s="57"/>
      <c r="I77" s="57"/>
      <c r="J77" s="57"/>
      <c r="K77" s="57"/>
      <c r="L77" s="57"/>
      <c r="M77" s="57"/>
      <c r="N77" s="57"/>
      <c r="O77" s="57"/>
      <c r="P77" s="57"/>
      <c r="Q77" s="57"/>
      <c r="R77" s="57"/>
    </row>
    <row r="78" spans="3:18" ht="19.5" customHeight="1" x14ac:dyDescent="0.15">
      <c r="C78" s="56"/>
      <c r="D78" s="56"/>
      <c r="E78" s="57"/>
      <c r="F78" s="57"/>
      <c r="G78" s="57"/>
      <c r="H78" s="57"/>
      <c r="I78" s="57"/>
      <c r="J78" s="57"/>
      <c r="K78" s="57"/>
      <c r="L78" s="57"/>
      <c r="M78" s="57"/>
      <c r="N78" s="57"/>
      <c r="O78" s="57"/>
      <c r="P78" s="57"/>
      <c r="Q78" s="57"/>
      <c r="R78" s="57"/>
    </row>
    <row r="79" spans="3:18" ht="19.5" customHeight="1" x14ac:dyDescent="0.15">
      <c r="C79" s="56"/>
      <c r="D79" s="56"/>
      <c r="E79" s="57"/>
    </row>
    <row r="80" spans="3:18" ht="19.5" customHeight="1" x14ac:dyDescent="0.15">
      <c r="C80" s="56"/>
      <c r="D80" s="56"/>
      <c r="E80" s="57"/>
      <c r="F80" s="57"/>
      <c r="G80" s="57"/>
      <c r="H80" s="57"/>
      <c r="I80" s="57"/>
      <c r="J80" s="57"/>
      <c r="K80" s="57"/>
      <c r="L80" s="57"/>
      <c r="M80" s="57"/>
      <c r="N80" s="57"/>
      <c r="O80" s="57"/>
      <c r="P80" s="57"/>
      <c r="Q80" s="57"/>
      <c r="R80" s="57"/>
    </row>
    <row r="81" spans="3:18" ht="19.5" customHeight="1" x14ac:dyDescent="0.15">
      <c r="C81" s="56"/>
      <c r="D81" s="56"/>
      <c r="E81" s="57"/>
      <c r="F81" s="57"/>
      <c r="G81" s="57"/>
      <c r="H81" s="57"/>
      <c r="I81" s="57"/>
      <c r="J81" s="57"/>
      <c r="K81" s="57"/>
      <c r="L81" s="57"/>
      <c r="M81" s="57"/>
      <c r="N81" s="57"/>
      <c r="O81" s="57"/>
      <c r="P81" s="57"/>
      <c r="Q81" s="57"/>
      <c r="R81" s="57"/>
    </row>
    <row r="82" spans="3:18" ht="19.5" customHeight="1" x14ac:dyDescent="0.15">
      <c r="C82" s="56"/>
      <c r="D82" s="56"/>
      <c r="E82" s="57"/>
      <c r="F82" s="57"/>
      <c r="G82" s="57"/>
      <c r="H82" s="57"/>
      <c r="I82" s="57"/>
      <c r="J82" s="57"/>
      <c r="K82" s="57"/>
      <c r="L82" s="57"/>
      <c r="M82" s="57"/>
      <c r="N82" s="57"/>
      <c r="O82" s="57"/>
      <c r="P82" s="57"/>
      <c r="Q82" s="57"/>
      <c r="R82" s="57"/>
    </row>
    <row r="83" spans="3:18" ht="19.5" customHeight="1" x14ac:dyDescent="0.15">
      <c r="C83" s="56"/>
      <c r="D83" s="56"/>
      <c r="E83" s="57"/>
      <c r="F83" s="57"/>
      <c r="G83" s="57"/>
      <c r="H83" s="57"/>
      <c r="I83" s="57"/>
      <c r="J83" s="57"/>
      <c r="K83" s="57"/>
      <c r="L83" s="57"/>
      <c r="M83" s="57"/>
      <c r="N83" s="57"/>
      <c r="O83" s="57"/>
      <c r="P83" s="57"/>
      <c r="Q83" s="57"/>
      <c r="R83" s="57"/>
    </row>
    <row r="84" spans="3:18" ht="19.5" customHeight="1" x14ac:dyDescent="0.15">
      <c r="C84" s="56"/>
      <c r="D84" s="56"/>
      <c r="E84" s="57"/>
      <c r="F84" s="57"/>
      <c r="G84" s="57"/>
      <c r="H84" s="57"/>
      <c r="I84" s="57"/>
      <c r="J84" s="57"/>
      <c r="K84" s="57"/>
      <c r="L84" s="57"/>
      <c r="M84" s="57"/>
      <c r="N84" s="57"/>
      <c r="O84" s="57"/>
      <c r="P84" s="57"/>
      <c r="Q84" s="57"/>
      <c r="R84" s="57"/>
    </row>
    <row r="85" spans="3:18" ht="19.5" customHeight="1" x14ac:dyDescent="0.15">
      <c r="C85" s="56"/>
      <c r="D85" s="56"/>
      <c r="E85" s="57"/>
      <c r="F85" s="57"/>
      <c r="G85" s="57"/>
      <c r="H85" s="57"/>
      <c r="I85" s="57"/>
      <c r="J85" s="57"/>
      <c r="K85" s="57"/>
      <c r="L85" s="57"/>
      <c r="M85" s="57"/>
      <c r="N85" s="57"/>
      <c r="O85" s="57"/>
      <c r="P85" s="57"/>
      <c r="Q85" s="57"/>
      <c r="R85" s="57"/>
    </row>
    <row r="86" spans="3:18" ht="19.5" customHeight="1" x14ac:dyDescent="0.15">
      <c r="C86" s="56"/>
      <c r="D86" s="56"/>
      <c r="E86" s="57"/>
      <c r="F86" s="57"/>
      <c r="G86" s="57"/>
      <c r="H86" s="57"/>
      <c r="I86" s="57"/>
      <c r="J86" s="57"/>
      <c r="K86" s="57"/>
      <c r="L86" s="57"/>
      <c r="M86" s="57"/>
      <c r="N86" s="57"/>
      <c r="O86" s="57"/>
      <c r="P86" s="57"/>
      <c r="Q86" s="57"/>
      <c r="R86" s="57"/>
    </row>
    <row r="87" spans="3:18" ht="19.5" customHeight="1" x14ac:dyDescent="0.15">
      <c r="C87" s="56"/>
      <c r="D87" s="56"/>
      <c r="E87" s="57"/>
      <c r="F87" s="57"/>
      <c r="G87" s="57"/>
      <c r="H87" s="57"/>
      <c r="I87" s="57"/>
      <c r="J87" s="57"/>
      <c r="K87" s="57"/>
      <c r="L87" s="57"/>
      <c r="M87" s="57"/>
      <c r="N87" s="57"/>
      <c r="O87" s="57"/>
      <c r="P87" s="57"/>
      <c r="Q87" s="57"/>
      <c r="R87" s="57"/>
    </row>
    <row r="88" spans="3:18" ht="19.5" customHeight="1" x14ac:dyDescent="0.15">
      <c r="C88" s="56"/>
      <c r="D88" s="56"/>
      <c r="E88" s="57"/>
      <c r="F88" s="57"/>
      <c r="G88" s="57"/>
      <c r="H88" s="57"/>
      <c r="I88" s="57"/>
      <c r="J88" s="57"/>
      <c r="K88" s="57"/>
      <c r="L88" s="57"/>
      <c r="M88" s="57"/>
      <c r="N88" s="57"/>
      <c r="O88" s="57"/>
      <c r="P88" s="57"/>
      <c r="Q88" s="57"/>
      <c r="R88" s="57"/>
    </row>
    <row r="89" spans="3:18" ht="19.5" customHeight="1" x14ac:dyDescent="0.15">
      <c r="C89" s="56"/>
      <c r="D89" s="56"/>
      <c r="E89" s="57"/>
      <c r="F89" s="57"/>
      <c r="G89" s="57"/>
      <c r="H89" s="57"/>
      <c r="I89" s="57"/>
      <c r="J89" s="57"/>
      <c r="K89" s="57"/>
      <c r="L89" s="57"/>
      <c r="M89" s="57"/>
      <c r="N89" s="57"/>
      <c r="O89" s="57"/>
      <c r="P89" s="57"/>
      <c r="Q89" s="57"/>
      <c r="R89" s="57"/>
    </row>
    <row r="90" spans="3:18" ht="19.5" customHeight="1" x14ac:dyDescent="0.15">
      <c r="C90" s="56"/>
      <c r="D90" s="56"/>
      <c r="E90" s="57"/>
      <c r="F90" s="57"/>
      <c r="G90" s="57"/>
      <c r="H90" s="57"/>
      <c r="I90" s="57"/>
      <c r="J90" s="57"/>
      <c r="K90" s="57"/>
      <c r="L90" s="57"/>
      <c r="M90" s="57"/>
      <c r="N90" s="57"/>
      <c r="O90" s="57"/>
      <c r="P90" s="57"/>
      <c r="Q90" s="57"/>
      <c r="R90" s="57"/>
    </row>
    <row r="91" spans="3:18" ht="19.5" customHeight="1" x14ac:dyDescent="0.15">
      <c r="C91" s="56"/>
      <c r="D91" s="56"/>
      <c r="E91" s="57"/>
      <c r="F91" s="57"/>
      <c r="G91" s="57"/>
      <c r="H91" s="57"/>
      <c r="I91" s="57"/>
      <c r="J91" s="57"/>
      <c r="K91" s="57"/>
      <c r="L91" s="57"/>
      <c r="M91" s="57"/>
      <c r="N91" s="57"/>
      <c r="O91" s="57"/>
      <c r="P91" s="57"/>
      <c r="Q91" s="57"/>
      <c r="R91" s="57"/>
    </row>
    <row r="92" spans="3:18" ht="19.5" customHeight="1" x14ac:dyDescent="0.15">
      <c r="C92" s="56"/>
      <c r="D92" s="56"/>
      <c r="E92" s="57"/>
      <c r="F92" s="57"/>
      <c r="G92" s="57"/>
      <c r="H92" s="57"/>
      <c r="I92" s="57"/>
      <c r="J92" s="57"/>
      <c r="K92" s="57"/>
      <c r="L92" s="57"/>
      <c r="M92" s="57"/>
      <c r="N92" s="57"/>
      <c r="O92" s="57"/>
      <c r="P92" s="57"/>
      <c r="Q92" s="57"/>
      <c r="R92" s="57"/>
    </row>
    <row r="93" spans="3:18" ht="19.5" customHeight="1" x14ac:dyDescent="0.15">
      <c r="C93" s="56"/>
      <c r="D93" s="56"/>
      <c r="E93" s="57"/>
      <c r="F93" s="57"/>
      <c r="G93" s="57"/>
      <c r="H93" s="57"/>
      <c r="I93" s="57"/>
      <c r="J93" s="57"/>
      <c r="K93" s="57"/>
      <c r="L93" s="57"/>
      <c r="M93" s="57"/>
      <c r="N93" s="57"/>
      <c r="O93" s="57"/>
      <c r="P93" s="57"/>
      <c r="Q93" s="57"/>
      <c r="R93" s="57"/>
    </row>
    <row r="94" spans="3:18" ht="19.5" customHeight="1" x14ac:dyDescent="0.15">
      <c r="C94" s="56"/>
      <c r="D94" s="56"/>
      <c r="E94" s="57"/>
      <c r="F94" s="57"/>
      <c r="G94" s="57"/>
      <c r="H94" s="57"/>
      <c r="I94" s="57"/>
      <c r="J94" s="57"/>
      <c r="K94" s="57"/>
      <c r="L94" s="57"/>
      <c r="M94" s="57"/>
      <c r="N94" s="57"/>
      <c r="O94" s="57"/>
      <c r="P94" s="57"/>
      <c r="Q94" s="57"/>
      <c r="R94" s="57"/>
    </row>
    <row r="95" spans="3:18" ht="19.5" customHeight="1" x14ac:dyDescent="0.15">
      <c r="C95" s="56"/>
      <c r="D95" s="56"/>
      <c r="E95" s="57"/>
      <c r="F95" s="57"/>
      <c r="G95" s="57"/>
      <c r="H95" s="57"/>
      <c r="I95" s="57"/>
      <c r="J95" s="57"/>
      <c r="K95" s="57"/>
      <c r="L95" s="57"/>
      <c r="M95" s="57"/>
      <c r="N95" s="57"/>
      <c r="O95" s="57"/>
      <c r="P95" s="57"/>
      <c r="Q95" s="57"/>
      <c r="R95" s="57"/>
    </row>
    <row r="96" spans="3:18" ht="19.5" customHeight="1" x14ac:dyDescent="0.15">
      <c r="C96" s="56"/>
      <c r="D96" s="56"/>
      <c r="E96" s="57"/>
      <c r="F96" s="57"/>
      <c r="G96" s="57"/>
      <c r="H96" s="57"/>
      <c r="I96" s="57"/>
      <c r="J96" s="57"/>
      <c r="K96" s="57"/>
      <c r="L96" s="57"/>
      <c r="M96" s="57"/>
      <c r="N96" s="57"/>
      <c r="O96" s="57"/>
      <c r="P96" s="57"/>
      <c r="Q96" s="57"/>
      <c r="R96" s="57"/>
    </row>
    <row r="97" spans="3:18" ht="19.5" customHeight="1" x14ac:dyDescent="0.15">
      <c r="C97" s="56"/>
      <c r="D97" s="56"/>
      <c r="E97" s="57"/>
      <c r="F97" s="57"/>
      <c r="G97" s="57"/>
      <c r="H97" s="57"/>
      <c r="I97" s="57"/>
      <c r="J97" s="57"/>
      <c r="K97" s="57"/>
      <c r="L97" s="57"/>
      <c r="M97" s="57"/>
      <c r="N97" s="57"/>
      <c r="O97" s="57"/>
      <c r="P97" s="57"/>
      <c r="Q97" s="57"/>
      <c r="R97" s="57"/>
    </row>
    <row r="98" spans="3:18" ht="19.5" customHeight="1" x14ac:dyDescent="0.15">
      <c r="C98" s="56"/>
      <c r="D98" s="54"/>
      <c r="E98" s="53"/>
      <c r="F98" s="57"/>
      <c r="G98" s="57"/>
      <c r="H98" s="57"/>
      <c r="I98" s="57"/>
      <c r="J98" s="57"/>
      <c r="K98" s="57"/>
      <c r="L98" s="57"/>
      <c r="M98" s="57"/>
      <c r="N98" s="57"/>
      <c r="O98" s="57"/>
      <c r="P98" s="57"/>
      <c r="Q98" s="57"/>
      <c r="R98" s="57"/>
    </row>
    <row r="99" spans="3:18" ht="19.5" customHeight="1" x14ac:dyDescent="0.15">
      <c r="C99" s="56"/>
      <c r="D99" s="56"/>
      <c r="E99" s="57"/>
      <c r="F99" s="57"/>
      <c r="G99" s="57"/>
      <c r="H99" s="57"/>
      <c r="I99" s="57"/>
      <c r="J99" s="57"/>
      <c r="K99" s="57"/>
      <c r="L99" s="57"/>
      <c r="M99" s="57"/>
      <c r="N99" s="57"/>
      <c r="O99" s="57"/>
      <c r="P99" s="57"/>
      <c r="Q99" s="57"/>
      <c r="R99" s="57"/>
    </row>
    <row r="100" spans="3:18" ht="19.5" customHeight="1" x14ac:dyDescent="0.15">
      <c r="C100" s="56"/>
      <c r="D100" s="56"/>
      <c r="E100" s="57"/>
      <c r="F100" s="57"/>
      <c r="G100" s="57"/>
      <c r="H100" s="57"/>
      <c r="I100" s="57"/>
      <c r="J100" s="57"/>
      <c r="K100" s="57"/>
      <c r="L100" s="57"/>
      <c r="M100" s="57"/>
      <c r="N100" s="57"/>
      <c r="O100" s="57"/>
      <c r="P100" s="57"/>
      <c r="Q100" s="57"/>
      <c r="R100" s="57"/>
    </row>
    <row r="101" spans="3:18" ht="19.5" customHeight="1" x14ac:dyDescent="0.15">
      <c r="C101" s="56"/>
      <c r="D101" s="56"/>
      <c r="E101" s="57"/>
      <c r="N101" s="57"/>
      <c r="O101" s="57"/>
      <c r="P101" s="57"/>
      <c r="Q101" s="57"/>
      <c r="R101" s="57"/>
    </row>
    <row r="102" spans="3:18" ht="19.5" customHeight="1" x14ac:dyDescent="0.15">
      <c r="C102" s="56"/>
      <c r="D102" s="56"/>
      <c r="E102" s="57"/>
      <c r="F102" s="57"/>
      <c r="G102" s="57"/>
      <c r="H102" s="57"/>
      <c r="I102" s="57"/>
      <c r="J102" s="57"/>
      <c r="K102" s="57"/>
      <c r="L102" s="57"/>
      <c r="M102" s="57"/>
      <c r="N102" s="57"/>
      <c r="O102" s="57"/>
      <c r="P102" s="57"/>
      <c r="Q102" s="57"/>
      <c r="R102" s="57"/>
    </row>
    <row r="103" spans="3:18" ht="19.5" customHeight="1" x14ac:dyDescent="0.15">
      <c r="C103" s="56"/>
      <c r="D103" s="56"/>
      <c r="E103" s="57"/>
      <c r="F103" s="57"/>
      <c r="G103" s="57"/>
      <c r="H103" s="57"/>
      <c r="I103" s="57"/>
      <c r="J103" s="57"/>
      <c r="K103" s="57"/>
      <c r="L103" s="57"/>
      <c r="M103" s="57"/>
      <c r="N103" s="57"/>
      <c r="O103" s="57"/>
      <c r="P103" s="57"/>
      <c r="Q103" s="57"/>
      <c r="R103" s="57"/>
    </row>
    <row r="104" spans="3:18" ht="19.5" customHeight="1" x14ac:dyDescent="0.15">
      <c r="C104" s="56"/>
      <c r="D104" s="56"/>
      <c r="E104" s="57"/>
      <c r="F104" s="57"/>
      <c r="G104" s="57"/>
      <c r="H104" s="57"/>
      <c r="I104" s="57"/>
      <c r="J104" s="57"/>
      <c r="K104" s="57"/>
      <c r="L104" s="57"/>
      <c r="M104" s="57"/>
      <c r="N104" s="57"/>
      <c r="O104" s="57"/>
      <c r="P104" s="57"/>
      <c r="Q104" s="57"/>
      <c r="R104" s="57"/>
    </row>
    <row r="105" spans="3:18" ht="19.5" customHeight="1" x14ac:dyDescent="0.15">
      <c r="C105" s="56"/>
      <c r="D105" s="56"/>
      <c r="E105" s="57"/>
      <c r="F105" s="57"/>
      <c r="G105" s="57"/>
      <c r="H105" s="57"/>
      <c r="I105" s="57"/>
      <c r="J105" s="57"/>
      <c r="K105" s="57"/>
      <c r="L105" s="57"/>
      <c r="M105" s="57"/>
      <c r="N105" s="57"/>
      <c r="O105" s="57"/>
      <c r="P105" s="57"/>
      <c r="Q105" s="57"/>
      <c r="R105" s="57"/>
    </row>
    <row r="106" spans="3:18" ht="19.5" customHeight="1" x14ac:dyDescent="0.15">
      <c r="C106" s="56"/>
      <c r="D106" s="56"/>
      <c r="E106" s="57"/>
      <c r="F106" s="57"/>
      <c r="G106" s="57"/>
      <c r="H106" s="57"/>
      <c r="I106" s="57"/>
      <c r="J106" s="57"/>
      <c r="K106" s="57"/>
      <c r="L106" s="57"/>
      <c r="M106" s="57"/>
      <c r="N106" s="57"/>
      <c r="O106" s="57"/>
      <c r="P106" s="57"/>
      <c r="Q106" s="57"/>
      <c r="R106" s="57"/>
    </row>
    <row r="107" spans="3:18" ht="19.5" customHeight="1" x14ac:dyDescent="0.15">
      <c r="C107" s="56"/>
      <c r="D107" s="56"/>
      <c r="E107" s="57"/>
      <c r="F107" s="57"/>
      <c r="G107" s="57"/>
      <c r="H107" s="57"/>
      <c r="I107" s="57"/>
      <c r="J107" s="57"/>
      <c r="K107" s="57"/>
      <c r="L107" s="57"/>
      <c r="M107" s="57"/>
      <c r="N107" s="57"/>
      <c r="O107" s="57"/>
      <c r="P107" s="57"/>
      <c r="Q107" s="57"/>
      <c r="R107" s="57"/>
    </row>
    <row r="108" spans="3:18" ht="19.5" customHeight="1" x14ac:dyDescent="0.15">
      <c r="C108" s="56"/>
      <c r="D108" s="56"/>
      <c r="E108" s="57"/>
      <c r="F108" s="57"/>
      <c r="G108" s="57"/>
      <c r="H108" s="57"/>
      <c r="I108" s="57"/>
      <c r="J108" s="57"/>
      <c r="K108" s="57"/>
      <c r="L108" s="57"/>
      <c r="M108" s="57"/>
      <c r="N108" s="57"/>
      <c r="O108" s="57"/>
      <c r="P108" s="57"/>
      <c r="Q108" s="57"/>
      <c r="R108" s="57"/>
    </row>
    <row r="109" spans="3:18" ht="19.5" customHeight="1" x14ac:dyDescent="0.15">
      <c r="D109" s="49"/>
      <c r="E109" s="57"/>
      <c r="F109" s="57"/>
      <c r="G109" s="57"/>
      <c r="H109" s="57"/>
      <c r="I109" s="57"/>
      <c r="J109" s="57"/>
      <c r="K109" s="57"/>
      <c r="L109" s="57"/>
      <c r="M109" s="57"/>
      <c r="N109" s="57"/>
      <c r="O109" s="57"/>
      <c r="P109" s="57"/>
      <c r="Q109" s="57"/>
      <c r="R109" s="57"/>
    </row>
    <row r="110" spans="3:18" ht="19.5" customHeight="1" x14ac:dyDescent="0.15">
      <c r="C110" s="56"/>
      <c r="D110" s="54"/>
      <c r="E110" s="53"/>
      <c r="F110" s="57"/>
      <c r="G110" s="57"/>
      <c r="H110" s="57"/>
      <c r="I110" s="57"/>
      <c r="J110" s="57"/>
      <c r="K110" s="57"/>
      <c r="L110" s="57"/>
      <c r="M110" s="57"/>
      <c r="N110" s="57"/>
      <c r="O110" s="57"/>
      <c r="P110" s="57"/>
      <c r="Q110" s="57"/>
      <c r="R110" s="57"/>
    </row>
    <row r="111" spans="3:18" ht="19.5" customHeight="1" x14ac:dyDescent="0.15">
      <c r="C111" s="56"/>
      <c r="D111" s="56"/>
      <c r="E111" s="57"/>
      <c r="F111" s="57"/>
      <c r="G111" s="57"/>
      <c r="H111" s="57"/>
      <c r="I111" s="57"/>
      <c r="J111" s="57"/>
      <c r="K111" s="57"/>
      <c r="L111" s="57"/>
      <c r="M111" s="57"/>
      <c r="N111" s="57"/>
      <c r="O111" s="57"/>
      <c r="P111" s="57"/>
      <c r="Q111" s="57"/>
      <c r="R111" s="57"/>
    </row>
    <row r="112" spans="3:18" ht="19.5" customHeight="1" x14ac:dyDescent="0.15">
      <c r="C112" s="56"/>
      <c r="D112" s="56"/>
      <c r="E112" s="57"/>
      <c r="F112" s="57"/>
      <c r="G112" s="57"/>
      <c r="H112" s="57"/>
      <c r="I112" s="57"/>
      <c r="J112" s="57"/>
      <c r="K112" s="57"/>
      <c r="L112" s="57"/>
      <c r="M112" s="57"/>
      <c r="N112" s="57"/>
      <c r="O112" s="57"/>
      <c r="P112" s="57"/>
      <c r="Q112" s="57"/>
      <c r="R112" s="57"/>
    </row>
    <row r="113" spans="3:18" ht="19.5" customHeight="1" x14ac:dyDescent="0.15">
      <c r="C113" s="56"/>
      <c r="D113" s="56"/>
      <c r="E113" s="57"/>
      <c r="F113" s="57"/>
      <c r="G113" s="57"/>
      <c r="H113" s="57"/>
      <c r="I113" s="57"/>
      <c r="J113" s="57"/>
      <c r="K113" s="57"/>
      <c r="L113" s="57"/>
      <c r="M113" s="57"/>
      <c r="N113" s="57"/>
      <c r="O113" s="57"/>
      <c r="P113" s="57"/>
      <c r="Q113" s="57"/>
      <c r="R113" s="57"/>
    </row>
    <row r="114" spans="3:18" ht="19.5" customHeight="1" x14ac:dyDescent="0.15">
      <c r="C114" s="56"/>
      <c r="D114" s="56"/>
      <c r="E114" s="57"/>
      <c r="F114" s="57"/>
      <c r="G114" s="57"/>
      <c r="H114" s="57"/>
      <c r="I114" s="57"/>
      <c r="J114" s="57"/>
      <c r="K114" s="57"/>
      <c r="L114" s="57"/>
      <c r="M114" s="57"/>
      <c r="N114" s="57"/>
      <c r="O114" s="57"/>
      <c r="P114" s="57"/>
      <c r="Q114" s="57"/>
      <c r="R114" s="57"/>
    </row>
    <row r="115" spans="3:18" ht="19.5" customHeight="1" x14ac:dyDescent="0.15">
      <c r="C115" s="56"/>
      <c r="D115" s="56"/>
      <c r="E115" s="57"/>
      <c r="F115" s="57"/>
      <c r="G115" s="57"/>
      <c r="H115" s="57"/>
      <c r="I115" s="57"/>
      <c r="J115" s="57"/>
      <c r="K115" s="57"/>
      <c r="L115" s="57"/>
      <c r="M115" s="57"/>
      <c r="N115" s="57"/>
      <c r="O115" s="57"/>
      <c r="P115" s="57"/>
      <c r="Q115" s="57"/>
      <c r="R115" s="57"/>
    </row>
    <row r="116" spans="3:18" ht="19.5" customHeight="1" x14ac:dyDescent="0.15">
      <c r="C116" s="56"/>
      <c r="D116" s="56"/>
      <c r="E116" s="57"/>
      <c r="F116" s="57"/>
      <c r="G116" s="57"/>
      <c r="H116" s="57"/>
      <c r="I116" s="57"/>
      <c r="J116" s="57"/>
      <c r="K116" s="57"/>
      <c r="L116" s="57"/>
      <c r="M116" s="57"/>
      <c r="N116" s="57"/>
      <c r="O116" s="57"/>
      <c r="P116" s="57"/>
      <c r="Q116" s="57"/>
      <c r="R116" s="57"/>
    </row>
    <row r="117" spans="3:18" ht="19.5" customHeight="1" x14ac:dyDescent="0.15">
      <c r="C117" s="56"/>
      <c r="D117" s="56"/>
      <c r="E117" s="57"/>
      <c r="F117" s="57"/>
      <c r="G117" s="57"/>
      <c r="H117" s="57"/>
      <c r="I117" s="57"/>
      <c r="J117" s="57"/>
      <c r="K117" s="57"/>
      <c r="L117" s="57"/>
      <c r="M117" s="57"/>
      <c r="N117" s="57"/>
      <c r="O117" s="57"/>
      <c r="P117" s="57"/>
      <c r="Q117" s="57"/>
      <c r="R117" s="57"/>
    </row>
    <row r="118" spans="3:18" ht="19.5" customHeight="1" x14ac:dyDescent="0.15">
      <c r="C118" s="56"/>
      <c r="D118" s="54"/>
      <c r="E118" s="53"/>
      <c r="F118" s="57"/>
      <c r="G118" s="57"/>
      <c r="H118" s="57"/>
      <c r="I118" s="57"/>
      <c r="J118" s="57"/>
      <c r="K118" s="57"/>
      <c r="L118" s="57"/>
      <c r="M118" s="57"/>
      <c r="N118" s="57"/>
      <c r="O118" s="57"/>
      <c r="P118" s="57"/>
      <c r="Q118" s="57"/>
      <c r="R118" s="57"/>
    </row>
    <row r="119" spans="3:18" ht="19.5" customHeight="1" x14ac:dyDescent="0.15">
      <c r="C119" s="56"/>
      <c r="D119" s="56"/>
      <c r="E119" s="57"/>
      <c r="F119" s="57"/>
      <c r="G119" s="57"/>
      <c r="H119" s="57"/>
      <c r="I119" s="57"/>
      <c r="J119" s="57"/>
      <c r="K119" s="57"/>
      <c r="L119" s="57"/>
      <c r="M119" s="57"/>
      <c r="N119" s="57"/>
      <c r="O119" s="57"/>
      <c r="P119" s="57"/>
      <c r="Q119" s="57"/>
      <c r="R119" s="57"/>
    </row>
    <row r="120" spans="3:18" ht="19.5" customHeight="1" x14ac:dyDescent="0.15">
      <c r="C120" s="56"/>
      <c r="D120" s="56"/>
      <c r="E120" s="57"/>
      <c r="F120" s="57"/>
      <c r="G120" s="57"/>
      <c r="H120" s="57"/>
      <c r="I120" s="57"/>
      <c r="J120" s="57"/>
      <c r="K120" s="57"/>
      <c r="L120" s="57"/>
      <c r="M120" s="57"/>
      <c r="N120" s="57"/>
      <c r="O120" s="57"/>
      <c r="P120" s="57"/>
      <c r="Q120" s="57"/>
      <c r="R120" s="57"/>
    </row>
    <row r="121" spans="3:18" ht="19.5" customHeight="1" x14ac:dyDescent="0.15">
      <c r="C121" s="56"/>
      <c r="D121" s="56"/>
      <c r="E121" s="57"/>
    </row>
    <row r="122" spans="3:18" ht="19.5" customHeight="1" x14ac:dyDescent="0.15">
      <c r="C122" s="56"/>
      <c r="D122" s="56"/>
      <c r="E122" s="57"/>
      <c r="F122" s="57"/>
      <c r="G122" s="57"/>
      <c r="H122" s="57"/>
      <c r="I122" s="57"/>
      <c r="J122" s="57"/>
      <c r="K122" s="57"/>
      <c r="L122" s="57"/>
      <c r="M122" s="57"/>
      <c r="N122" s="57"/>
      <c r="O122" s="57"/>
      <c r="P122" s="57"/>
      <c r="Q122" s="57"/>
      <c r="R122" s="57"/>
    </row>
    <row r="123" spans="3:18" ht="19.5" customHeight="1" x14ac:dyDescent="0.15">
      <c r="C123" s="56"/>
      <c r="D123" s="56"/>
      <c r="E123" s="57"/>
      <c r="F123" s="57"/>
      <c r="G123" s="57"/>
      <c r="H123" s="57"/>
      <c r="I123" s="57"/>
      <c r="J123" s="57"/>
      <c r="K123" s="57"/>
      <c r="L123" s="57"/>
      <c r="M123" s="57"/>
      <c r="N123" s="57"/>
      <c r="O123" s="57"/>
      <c r="P123" s="57"/>
      <c r="Q123" s="57"/>
      <c r="R123" s="57"/>
    </row>
    <row r="124" spans="3:18" ht="19.5" customHeight="1" x14ac:dyDescent="0.15">
      <c r="C124" s="56"/>
      <c r="D124" s="56"/>
      <c r="E124" s="57"/>
      <c r="F124" s="57"/>
      <c r="G124" s="57"/>
      <c r="H124" s="57"/>
      <c r="I124" s="57"/>
      <c r="J124" s="57"/>
      <c r="K124" s="57"/>
      <c r="L124" s="57"/>
      <c r="M124" s="57"/>
      <c r="N124" s="57"/>
      <c r="O124" s="57"/>
      <c r="P124" s="57"/>
      <c r="Q124" s="57"/>
      <c r="R124" s="57"/>
    </row>
    <row r="125" spans="3:18" ht="19.5" customHeight="1" x14ac:dyDescent="0.15">
      <c r="C125" s="56"/>
      <c r="D125" s="56"/>
      <c r="E125" s="57"/>
      <c r="F125" s="57"/>
      <c r="G125" s="57"/>
      <c r="H125" s="57"/>
      <c r="I125" s="57"/>
      <c r="J125" s="57"/>
      <c r="K125" s="57"/>
      <c r="L125" s="57"/>
      <c r="M125" s="57"/>
      <c r="N125" s="57"/>
      <c r="O125" s="57"/>
      <c r="P125" s="57"/>
      <c r="Q125" s="57"/>
      <c r="R125" s="57"/>
    </row>
    <row r="126" spans="3:18" ht="19.5" customHeight="1" x14ac:dyDescent="0.15">
      <c r="C126" s="56"/>
      <c r="D126" s="56"/>
      <c r="E126" s="57"/>
      <c r="L126" s="57"/>
      <c r="M126" s="57"/>
      <c r="N126" s="57"/>
      <c r="O126" s="57"/>
      <c r="P126" s="57"/>
      <c r="Q126" s="57"/>
      <c r="R126" s="57"/>
    </row>
    <row r="127" spans="3:18" ht="19.5" customHeight="1" x14ac:dyDescent="0.15">
      <c r="C127" s="56"/>
      <c r="D127" s="56"/>
      <c r="E127" s="57"/>
      <c r="F127" s="57"/>
      <c r="G127" s="57"/>
      <c r="H127" s="57"/>
      <c r="I127" s="57"/>
      <c r="J127" s="57"/>
      <c r="K127" s="57"/>
      <c r="L127" s="57"/>
      <c r="M127" s="57"/>
      <c r="N127" s="57"/>
      <c r="O127" s="57"/>
      <c r="P127" s="57"/>
      <c r="Q127" s="57"/>
      <c r="R127" s="57"/>
    </row>
    <row r="128" spans="3:18" ht="19.5" customHeight="1" x14ac:dyDescent="0.15">
      <c r="C128" s="56"/>
      <c r="D128" s="56"/>
      <c r="E128" s="57"/>
      <c r="F128" s="57"/>
      <c r="G128" s="57"/>
      <c r="H128" s="57"/>
      <c r="I128" s="57"/>
      <c r="J128" s="57"/>
      <c r="K128" s="57"/>
      <c r="L128" s="57"/>
      <c r="M128" s="57"/>
      <c r="N128" s="57"/>
      <c r="O128" s="57"/>
      <c r="P128" s="57"/>
      <c r="Q128" s="57"/>
      <c r="R128" s="57"/>
    </row>
    <row r="129" spans="3:18" ht="19.5" customHeight="1" x14ac:dyDescent="0.15">
      <c r="C129" s="56"/>
      <c r="D129" s="54"/>
      <c r="E129" s="53"/>
      <c r="F129" s="57"/>
      <c r="G129" s="57"/>
      <c r="H129" s="57"/>
      <c r="I129" s="57"/>
      <c r="J129" s="57"/>
      <c r="K129" s="57"/>
      <c r="L129" s="57"/>
      <c r="M129" s="57"/>
      <c r="N129" s="57"/>
      <c r="O129" s="57"/>
      <c r="P129" s="57"/>
      <c r="Q129" s="57"/>
      <c r="R129" s="57"/>
    </row>
    <row r="130" spans="3:18" ht="19.5" customHeight="1" x14ac:dyDescent="0.15">
      <c r="C130" s="56"/>
      <c r="D130" s="56"/>
      <c r="E130" s="57"/>
      <c r="F130" s="57"/>
      <c r="G130" s="57"/>
      <c r="H130" s="57"/>
      <c r="I130" s="57"/>
      <c r="J130" s="57"/>
      <c r="K130" s="57"/>
      <c r="L130" s="57"/>
      <c r="M130" s="57"/>
      <c r="N130" s="57"/>
      <c r="O130" s="57"/>
      <c r="P130" s="57"/>
      <c r="Q130" s="57"/>
      <c r="R130" s="57"/>
    </row>
    <row r="131" spans="3:18" ht="19.5" customHeight="1" x14ac:dyDescent="0.15">
      <c r="C131" s="56"/>
      <c r="D131" s="56"/>
      <c r="E131" s="57"/>
      <c r="F131" s="53"/>
      <c r="G131" s="57"/>
      <c r="H131" s="57"/>
      <c r="I131" s="57"/>
      <c r="J131" s="57"/>
      <c r="K131" s="57"/>
      <c r="L131" s="57"/>
      <c r="M131" s="57"/>
      <c r="N131" s="57"/>
      <c r="O131" s="57"/>
      <c r="P131" s="57"/>
      <c r="Q131" s="57"/>
      <c r="R131" s="57"/>
    </row>
    <row r="132" spans="3:18" ht="19.5" customHeight="1" x14ac:dyDescent="0.15">
      <c r="C132" s="56"/>
      <c r="D132" s="56"/>
      <c r="E132" s="57"/>
      <c r="F132" s="57"/>
      <c r="G132" s="57"/>
      <c r="H132" s="57"/>
      <c r="I132" s="57"/>
      <c r="J132" s="57"/>
      <c r="K132" s="57"/>
      <c r="L132" s="57"/>
      <c r="M132" s="57"/>
      <c r="N132" s="57"/>
      <c r="O132" s="57"/>
      <c r="P132" s="57"/>
      <c r="Q132" s="57"/>
      <c r="R132" s="57"/>
    </row>
    <row r="133" spans="3:18" ht="19.5" customHeight="1" x14ac:dyDescent="0.15">
      <c r="C133" s="56"/>
      <c r="D133" s="56"/>
      <c r="E133" s="57"/>
      <c r="L133" s="57"/>
      <c r="M133" s="57"/>
      <c r="N133" s="57"/>
      <c r="O133" s="57"/>
      <c r="P133" s="57"/>
      <c r="Q133" s="57"/>
      <c r="R133" s="57"/>
    </row>
    <row r="134" spans="3:18" ht="19.5" customHeight="1" x14ac:dyDescent="0.15">
      <c r="C134" s="56"/>
      <c r="D134" s="56"/>
      <c r="E134" s="57"/>
      <c r="F134" s="57"/>
      <c r="G134" s="57"/>
      <c r="H134" s="57"/>
      <c r="I134" s="57"/>
      <c r="J134" s="57"/>
      <c r="K134" s="57"/>
      <c r="L134" s="57"/>
      <c r="M134" s="57"/>
      <c r="N134" s="57"/>
      <c r="O134" s="57"/>
      <c r="P134" s="57"/>
      <c r="Q134" s="57"/>
      <c r="R134" s="57"/>
    </row>
    <row r="135" spans="3:18" ht="19.5" customHeight="1" x14ac:dyDescent="0.15">
      <c r="C135" s="56"/>
      <c r="D135" s="56"/>
      <c r="E135" s="57"/>
      <c r="F135" s="53"/>
      <c r="G135" s="57"/>
      <c r="H135" s="57"/>
      <c r="I135" s="57"/>
      <c r="J135" s="57"/>
      <c r="K135" s="57"/>
      <c r="L135" s="57"/>
      <c r="M135" s="57"/>
      <c r="N135" s="57"/>
      <c r="O135" s="57"/>
      <c r="P135" s="57"/>
      <c r="Q135" s="57"/>
      <c r="R135" s="57"/>
    </row>
    <row r="136" spans="3:18" ht="19.5" customHeight="1" x14ac:dyDescent="0.15">
      <c r="C136" s="56"/>
      <c r="D136" s="56"/>
      <c r="E136" s="57"/>
      <c r="F136" s="57"/>
      <c r="G136" s="57"/>
      <c r="H136" s="57"/>
      <c r="I136" s="57"/>
      <c r="J136" s="57"/>
      <c r="K136" s="57"/>
      <c r="L136" s="57"/>
      <c r="M136" s="57"/>
      <c r="N136" s="57"/>
      <c r="O136" s="57"/>
      <c r="P136" s="57"/>
      <c r="Q136" s="57"/>
      <c r="R136" s="57"/>
    </row>
    <row r="137" spans="3:18" ht="19.5" customHeight="1" x14ac:dyDescent="0.15">
      <c r="C137" s="56"/>
      <c r="D137" s="56"/>
      <c r="E137" s="57"/>
      <c r="H137" s="57"/>
      <c r="I137" s="57"/>
      <c r="J137" s="57"/>
      <c r="K137" s="57"/>
      <c r="L137" s="57"/>
      <c r="M137" s="57"/>
      <c r="N137" s="57"/>
      <c r="O137" s="57"/>
      <c r="P137" s="57"/>
      <c r="Q137" s="57"/>
      <c r="R137" s="57"/>
    </row>
    <row r="138" spans="3:18" ht="19.5" customHeight="1" x14ac:dyDescent="0.15">
      <c r="C138" s="56"/>
      <c r="D138" s="56"/>
      <c r="E138" s="57"/>
      <c r="F138" s="57"/>
      <c r="G138" s="57"/>
      <c r="H138" s="57"/>
      <c r="I138" s="57"/>
      <c r="J138" s="57"/>
      <c r="K138" s="57"/>
      <c r="L138" s="57"/>
      <c r="M138" s="57"/>
      <c r="N138" s="57"/>
      <c r="O138" s="57"/>
      <c r="P138" s="57"/>
      <c r="Q138" s="57"/>
      <c r="R138" s="57"/>
    </row>
    <row r="139" spans="3:18" x14ac:dyDescent="0.15">
      <c r="C139" s="56"/>
      <c r="D139" s="56"/>
      <c r="E139" s="57"/>
      <c r="F139" s="57"/>
      <c r="G139" s="57"/>
      <c r="H139" s="57"/>
      <c r="I139" s="57"/>
      <c r="J139" s="57"/>
      <c r="K139" s="57"/>
      <c r="L139" s="57"/>
      <c r="M139" s="57"/>
      <c r="N139" s="57"/>
      <c r="O139" s="57"/>
      <c r="P139" s="57"/>
      <c r="Q139" s="57"/>
      <c r="R139" s="57"/>
    </row>
    <row r="140" spans="3:18" x14ac:dyDescent="0.15">
      <c r="C140" s="56"/>
      <c r="D140" s="56"/>
      <c r="E140" s="57"/>
      <c r="F140" s="57"/>
      <c r="G140" s="57"/>
      <c r="H140" s="57"/>
      <c r="I140" s="57"/>
      <c r="J140" s="57"/>
      <c r="K140" s="57"/>
      <c r="L140" s="57"/>
      <c r="M140" s="57"/>
      <c r="N140" s="57"/>
      <c r="O140" s="57"/>
      <c r="P140" s="57"/>
      <c r="Q140" s="57"/>
      <c r="R140" s="57"/>
    </row>
    <row r="141" spans="3:18" x14ac:dyDescent="0.15">
      <c r="C141" s="56"/>
      <c r="D141" s="56"/>
      <c r="E141" s="57"/>
      <c r="F141" s="57"/>
      <c r="G141" s="57"/>
      <c r="H141" s="57"/>
      <c r="I141" s="57"/>
      <c r="J141" s="57"/>
      <c r="K141" s="57"/>
      <c r="L141" s="57"/>
      <c r="M141" s="57"/>
      <c r="N141" s="57"/>
      <c r="O141" s="57"/>
      <c r="P141" s="57"/>
      <c r="Q141" s="57"/>
      <c r="R141" s="57"/>
    </row>
    <row r="142" spans="3:18" x14ac:dyDescent="0.15">
      <c r="D142" s="30"/>
    </row>
    <row r="143" spans="3:18" x14ac:dyDescent="0.15">
      <c r="D143" s="30"/>
    </row>
  </sheetData>
  <mergeCells count="29">
    <mergeCell ref="A26:F26"/>
    <mergeCell ref="G26:I26"/>
    <mergeCell ref="J26:N26"/>
    <mergeCell ref="A27:F27"/>
    <mergeCell ref="G27:T27"/>
    <mergeCell ref="A28:F29"/>
    <mergeCell ref="G28:I28"/>
    <mergeCell ref="J28:M28"/>
    <mergeCell ref="G29:I29"/>
    <mergeCell ref="J29:T29"/>
    <mergeCell ref="A23:F23"/>
    <mergeCell ref="G23:T23"/>
    <mergeCell ref="A24:F24"/>
    <mergeCell ref="G24:T24"/>
    <mergeCell ref="A25:F25"/>
    <mergeCell ref="G25:T25"/>
    <mergeCell ref="A19:F20"/>
    <mergeCell ref="G19:T20"/>
    <mergeCell ref="A21:F21"/>
    <mergeCell ref="G21:T21"/>
    <mergeCell ref="A22:F22"/>
    <mergeCell ref="G22:T22"/>
    <mergeCell ref="A3:T3"/>
    <mergeCell ref="N8:T8"/>
    <mergeCell ref="N10:T10"/>
    <mergeCell ref="N12:T12"/>
    <mergeCell ref="N13:T13"/>
    <mergeCell ref="A17:F18"/>
    <mergeCell ref="G17:T18"/>
  </mergeCells>
  <phoneticPr fontId="2"/>
  <pageMargins left="0.78740157480314965" right="0.78740157480314965" top="0.78740157480314965" bottom="0.78740157480314965" header="0.51181102362204722" footer="0.51181102362204722"/>
  <pageSetup paperSize="9" scale="68" orientation="portrait" r:id="rId1"/>
  <headerFooter alignWithMargins="0"/>
  <rowBreaks count="2" manualBreakCount="2">
    <brk id="82" max="27" man="1"/>
    <brk id="139" min="2" max="2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A84CB-88D5-4444-B9A4-D4631B11E79E}">
  <sheetPr>
    <tabColor indexed="15"/>
  </sheetPr>
  <dimension ref="A1:AB143"/>
  <sheetViews>
    <sheetView view="pageBreakPreview" zoomScaleNormal="100" zoomScaleSheetLayoutView="100" workbookViewId="0">
      <selection activeCell="J29" sqref="J29:T29"/>
    </sheetView>
  </sheetViews>
  <sheetFormatPr defaultRowHeight="17.25" x14ac:dyDescent="0.15"/>
  <cols>
    <col min="1" max="1" width="6.25" style="61" customWidth="1"/>
    <col min="2" max="3" width="6.25" style="30" customWidth="1"/>
    <col min="4" max="5" width="6.25" style="61" customWidth="1"/>
    <col min="6" max="6" width="20" style="61" customWidth="1"/>
    <col min="7" max="8" width="6.25" style="61" customWidth="1"/>
    <col min="9" max="9" width="5.75" style="61" customWidth="1"/>
    <col min="10" max="10" width="6.25" style="61" customWidth="1"/>
    <col min="11" max="12" width="1.5" style="61" customWidth="1"/>
    <col min="13" max="13" width="2.5" style="61" customWidth="1"/>
    <col min="14" max="19" width="6.25" style="61" customWidth="1"/>
    <col min="20" max="20" width="5.75" style="61" customWidth="1"/>
    <col min="21" max="28" width="6.25" style="61" customWidth="1"/>
    <col min="29" max="16384" width="9" style="61"/>
  </cols>
  <sheetData>
    <row r="1" spans="1:28" x14ac:dyDescent="0.15">
      <c r="A1" s="61" t="s">
        <v>1775</v>
      </c>
    </row>
    <row r="2" spans="1:28" x14ac:dyDescent="0.15">
      <c r="A2" s="61" t="s">
        <v>1776</v>
      </c>
    </row>
    <row r="3" spans="1:28" ht="63.75" customHeight="1" x14ac:dyDescent="0.15">
      <c r="A3" s="441" t="s">
        <v>1805</v>
      </c>
      <c r="B3" s="442"/>
      <c r="C3" s="442"/>
      <c r="D3" s="442"/>
      <c r="E3" s="442"/>
      <c r="F3" s="442"/>
      <c r="G3" s="442"/>
      <c r="H3" s="442"/>
      <c r="I3" s="442"/>
      <c r="J3" s="442"/>
      <c r="K3" s="442"/>
      <c r="L3" s="442"/>
      <c r="M3" s="442"/>
      <c r="N3" s="442"/>
      <c r="O3" s="442"/>
      <c r="P3" s="442"/>
      <c r="Q3" s="442"/>
      <c r="R3" s="442"/>
      <c r="S3" s="442"/>
      <c r="T3" s="443"/>
      <c r="U3" s="311"/>
      <c r="V3" s="311"/>
      <c r="W3" s="311"/>
      <c r="X3" s="311"/>
      <c r="Y3" s="311"/>
      <c r="Z3" s="311"/>
      <c r="AA3" s="311"/>
      <c r="AB3" s="311"/>
    </row>
    <row r="4" spans="1:28" ht="21.75" customHeight="1" x14ac:dyDescent="0.15">
      <c r="A4" s="312"/>
      <c r="N4" s="333" t="s">
        <v>1820</v>
      </c>
      <c r="O4" s="329" t="s">
        <v>1806</v>
      </c>
      <c r="P4" s="61" t="s">
        <v>1777</v>
      </c>
      <c r="Q4" s="329" t="s">
        <v>359</v>
      </c>
      <c r="R4" s="61" t="s">
        <v>1778</v>
      </c>
      <c r="S4" s="329" t="s">
        <v>1807</v>
      </c>
      <c r="T4" s="314" t="s">
        <v>1779</v>
      </c>
    </row>
    <row r="5" spans="1:28" ht="19.5" customHeight="1" x14ac:dyDescent="0.15">
      <c r="A5" s="315"/>
      <c r="T5" s="314"/>
    </row>
    <row r="6" spans="1:28" ht="31.5" customHeight="1" x14ac:dyDescent="0.15">
      <c r="A6" s="312"/>
      <c r="B6" s="58"/>
      <c r="C6" s="55" t="s">
        <v>1780</v>
      </c>
      <c r="T6" s="314"/>
    </row>
    <row r="7" spans="1:28" s="62" customFormat="1" ht="31.5" customHeight="1" x14ac:dyDescent="0.15">
      <c r="A7" s="315"/>
      <c r="B7" s="55"/>
      <c r="C7" s="316"/>
      <c r="T7" s="317"/>
    </row>
    <row r="8" spans="1:28" s="62" customFormat="1" ht="57" customHeight="1" x14ac:dyDescent="0.15">
      <c r="A8" s="315"/>
      <c r="B8" s="30"/>
      <c r="C8" s="58"/>
      <c r="J8" s="62" t="s">
        <v>1781</v>
      </c>
      <c r="N8" s="330" t="s">
        <v>1808</v>
      </c>
      <c r="O8" s="330"/>
      <c r="P8" s="330"/>
      <c r="Q8" s="330"/>
      <c r="R8" s="330"/>
      <c r="S8" s="330"/>
      <c r="T8" s="331"/>
    </row>
    <row r="9" spans="1:28" s="62" customFormat="1" ht="18" customHeight="1" x14ac:dyDescent="0.15">
      <c r="A9" s="315"/>
      <c r="B9" s="55"/>
      <c r="C9" s="316"/>
      <c r="T9" s="317"/>
    </row>
    <row r="10" spans="1:28" s="62" customFormat="1" ht="42" customHeight="1" x14ac:dyDescent="0.15">
      <c r="A10" s="315"/>
      <c r="B10" s="55"/>
      <c r="C10" s="316"/>
      <c r="G10" s="62" t="s">
        <v>1782</v>
      </c>
      <c r="J10" s="318" t="s">
        <v>1783</v>
      </c>
      <c r="K10" s="318"/>
      <c r="L10" s="318"/>
      <c r="M10" s="318"/>
      <c r="N10" s="330" t="s">
        <v>1809</v>
      </c>
      <c r="O10" s="330"/>
      <c r="P10" s="330"/>
      <c r="Q10" s="330"/>
      <c r="R10" s="330"/>
      <c r="S10" s="330"/>
      <c r="T10" s="331"/>
    </row>
    <row r="11" spans="1:28" s="62" customFormat="1" ht="19.5" customHeight="1" x14ac:dyDescent="0.15">
      <c r="A11" s="315"/>
      <c r="B11" s="65"/>
      <c r="C11" s="319"/>
      <c r="D11" s="319"/>
      <c r="E11" s="319"/>
      <c r="F11" s="319"/>
      <c r="G11" s="319"/>
      <c r="H11" s="319"/>
      <c r="I11" s="319"/>
      <c r="J11" s="319"/>
      <c r="K11" s="319"/>
      <c r="L11" s="319"/>
      <c r="M11" s="319"/>
      <c r="N11" s="319"/>
      <c r="O11" s="319"/>
      <c r="P11" s="319"/>
      <c r="Q11" s="319"/>
      <c r="R11" s="319"/>
      <c r="S11" s="319"/>
      <c r="T11" s="320"/>
      <c r="U11" s="64"/>
    </row>
    <row r="12" spans="1:28" s="62" customFormat="1" ht="78" customHeight="1" x14ac:dyDescent="0.15">
      <c r="A12" s="315"/>
      <c r="B12" s="321"/>
      <c r="C12" s="316"/>
      <c r="J12" s="62" t="s">
        <v>1784</v>
      </c>
      <c r="N12" s="497" t="s">
        <v>1810</v>
      </c>
      <c r="O12" s="498"/>
      <c r="P12" s="498"/>
      <c r="Q12" s="498"/>
      <c r="R12" s="498"/>
      <c r="S12" s="498"/>
      <c r="T12" s="499"/>
    </row>
    <row r="13" spans="1:28" s="62" customFormat="1" ht="27" customHeight="1" x14ac:dyDescent="0.15">
      <c r="A13" s="315"/>
      <c r="B13" s="58"/>
      <c r="C13" s="319"/>
      <c r="D13" s="319"/>
      <c r="E13" s="319"/>
      <c r="F13" s="319"/>
      <c r="G13" s="319"/>
      <c r="H13" s="319"/>
      <c r="I13" s="319"/>
      <c r="N13" s="448" t="s">
        <v>1786</v>
      </c>
      <c r="O13" s="448"/>
      <c r="P13" s="448"/>
      <c r="Q13" s="448"/>
      <c r="R13" s="448"/>
      <c r="S13" s="448"/>
      <c r="T13" s="449"/>
      <c r="U13" s="64"/>
      <c r="V13" s="64"/>
      <c r="W13" s="64"/>
      <c r="X13" s="64"/>
      <c r="Y13" s="64"/>
      <c r="Z13" s="64"/>
      <c r="AA13" s="64"/>
      <c r="AB13" s="64"/>
    </row>
    <row r="14" spans="1:28" s="62" customFormat="1" ht="28.5" customHeight="1" x14ac:dyDescent="0.15">
      <c r="A14" s="315"/>
      <c r="B14" s="58"/>
      <c r="C14" s="319"/>
      <c r="D14" s="319"/>
      <c r="E14" s="319"/>
      <c r="F14" s="319"/>
      <c r="G14" s="319"/>
      <c r="H14" s="319"/>
      <c r="I14" s="319"/>
      <c r="J14" s="319"/>
      <c r="K14" s="319"/>
      <c r="L14" s="319"/>
      <c r="M14" s="319"/>
      <c r="N14" s="322"/>
      <c r="T14" s="317"/>
      <c r="U14" s="64"/>
      <c r="V14" s="64"/>
      <c r="W14" s="64"/>
      <c r="X14" s="64"/>
      <c r="Y14" s="64"/>
      <c r="Z14" s="64"/>
      <c r="AA14" s="64"/>
      <c r="AB14" s="64"/>
    </row>
    <row r="15" spans="1:28" ht="31.5" customHeight="1" x14ac:dyDescent="0.15">
      <c r="A15" s="312"/>
      <c r="B15" s="58" t="s">
        <v>1787</v>
      </c>
      <c r="C15" s="58"/>
      <c r="T15" s="314"/>
    </row>
    <row r="16" spans="1:28" ht="31.5" customHeight="1" x14ac:dyDescent="0.15">
      <c r="A16" s="312"/>
      <c r="B16" s="58" t="s">
        <v>1788</v>
      </c>
      <c r="T16" s="314"/>
    </row>
    <row r="17" spans="1:23" ht="31.5" customHeight="1" x14ac:dyDescent="0.15">
      <c r="A17" s="450" t="s">
        <v>1789</v>
      </c>
      <c r="B17" s="451"/>
      <c r="C17" s="451"/>
      <c r="D17" s="451"/>
      <c r="E17" s="451"/>
      <c r="F17" s="452"/>
      <c r="G17" s="456" t="s">
        <v>1811</v>
      </c>
      <c r="H17" s="457"/>
      <c r="I17" s="457"/>
      <c r="J17" s="457"/>
      <c r="K17" s="457"/>
      <c r="L17" s="457"/>
      <c r="M17" s="457"/>
      <c r="N17" s="457"/>
      <c r="O17" s="457"/>
      <c r="P17" s="457"/>
      <c r="Q17" s="457"/>
      <c r="R17" s="457"/>
      <c r="S17" s="457"/>
      <c r="T17" s="458"/>
    </row>
    <row r="18" spans="1:23" ht="31.5" customHeight="1" x14ac:dyDescent="0.15">
      <c r="A18" s="453"/>
      <c r="B18" s="454"/>
      <c r="C18" s="454"/>
      <c r="D18" s="454"/>
      <c r="E18" s="454"/>
      <c r="F18" s="455"/>
      <c r="G18" s="459"/>
      <c r="H18" s="460"/>
      <c r="I18" s="460"/>
      <c r="J18" s="460"/>
      <c r="K18" s="460"/>
      <c r="L18" s="460"/>
      <c r="M18" s="460"/>
      <c r="N18" s="460"/>
      <c r="O18" s="460"/>
      <c r="P18" s="460"/>
      <c r="Q18" s="460"/>
      <c r="R18" s="460"/>
      <c r="S18" s="460"/>
      <c r="T18" s="461"/>
    </row>
    <row r="19" spans="1:23" ht="31.5" customHeight="1" x14ac:dyDescent="0.15">
      <c r="A19" s="450" t="s">
        <v>1790</v>
      </c>
      <c r="B19" s="451"/>
      <c r="C19" s="451"/>
      <c r="D19" s="451"/>
      <c r="E19" s="451"/>
      <c r="F19" s="452"/>
      <c r="G19" s="456" t="s">
        <v>1812</v>
      </c>
      <c r="H19" s="457"/>
      <c r="I19" s="457"/>
      <c r="J19" s="457"/>
      <c r="K19" s="457"/>
      <c r="L19" s="457"/>
      <c r="M19" s="457"/>
      <c r="N19" s="457"/>
      <c r="O19" s="457"/>
      <c r="P19" s="457"/>
      <c r="Q19" s="457"/>
      <c r="R19" s="457"/>
      <c r="S19" s="457"/>
      <c r="T19" s="458"/>
    </row>
    <row r="20" spans="1:23" ht="31.5" customHeight="1" x14ac:dyDescent="0.15">
      <c r="A20" s="453"/>
      <c r="B20" s="454"/>
      <c r="C20" s="454"/>
      <c r="D20" s="454"/>
      <c r="E20" s="454"/>
      <c r="F20" s="455"/>
      <c r="G20" s="459"/>
      <c r="H20" s="460"/>
      <c r="I20" s="460"/>
      <c r="J20" s="460"/>
      <c r="K20" s="460"/>
      <c r="L20" s="460"/>
      <c r="M20" s="460"/>
      <c r="N20" s="460"/>
      <c r="O20" s="460"/>
      <c r="P20" s="460"/>
      <c r="Q20" s="460"/>
      <c r="R20" s="460"/>
      <c r="S20" s="460"/>
      <c r="T20" s="461"/>
    </row>
    <row r="21" spans="1:23" ht="46.5" customHeight="1" x14ac:dyDescent="0.15">
      <c r="A21" s="462" t="s">
        <v>1791</v>
      </c>
      <c r="B21" s="463"/>
      <c r="C21" s="463"/>
      <c r="D21" s="463"/>
      <c r="E21" s="463"/>
      <c r="F21" s="464"/>
      <c r="G21" s="465" t="s">
        <v>1792</v>
      </c>
      <c r="H21" s="466"/>
      <c r="I21" s="466"/>
      <c r="J21" s="466"/>
      <c r="K21" s="466"/>
      <c r="L21" s="466"/>
      <c r="M21" s="466"/>
      <c r="N21" s="466"/>
      <c r="O21" s="466"/>
      <c r="P21" s="466"/>
      <c r="Q21" s="466"/>
      <c r="R21" s="466"/>
      <c r="S21" s="466"/>
      <c r="T21" s="467"/>
    </row>
    <row r="22" spans="1:23" ht="46.5" customHeight="1" x14ac:dyDescent="0.15">
      <c r="A22" s="465" t="s">
        <v>736</v>
      </c>
      <c r="B22" s="466"/>
      <c r="C22" s="466"/>
      <c r="D22" s="466"/>
      <c r="E22" s="466"/>
      <c r="F22" s="467"/>
      <c r="G22" s="465" t="s">
        <v>1792</v>
      </c>
      <c r="H22" s="466"/>
      <c r="I22" s="466"/>
      <c r="J22" s="466"/>
      <c r="K22" s="466"/>
      <c r="L22" s="466"/>
      <c r="M22" s="466"/>
      <c r="N22" s="466"/>
      <c r="O22" s="466"/>
      <c r="P22" s="466"/>
      <c r="Q22" s="466"/>
      <c r="R22" s="466"/>
      <c r="S22" s="466"/>
      <c r="T22" s="467"/>
    </row>
    <row r="23" spans="1:23" ht="46.5" customHeight="1" x14ac:dyDescent="0.15">
      <c r="A23" s="468" t="s">
        <v>402</v>
      </c>
      <c r="B23" s="468"/>
      <c r="C23" s="468"/>
      <c r="D23" s="468"/>
      <c r="E23" s="468"/>
      <c r="F23" s="468"/>
      <c r="G23" s="468" t="s">
        <v>1792</v>
      </c>
      <c r="H23" s="468"/>
      <c r="I23" s="468"/>
      <c r="J23" s="468"/>
      <c r="K23" s="468"/>
      <c r="L23" s="468"/>
      <c r="M23" s="468"/>
      <c r="N23" s="468"/>
      <c r="O23" s="468"/>
      <c r="P23" s="468"/>
      <c r="Q23" s="468"/>
      <c r="R23" s="468"/>
      <c r="S23" s="468"/>
      <c r="T23" s="468"/>
    </row>
    <row r="24" spans="1:23" ht="49.5" customHeight="1" x14ac:dyDescent="0.15">
      <c r="A24" s="469" t="s">
        <v>1793</v>
      </c>
      <c r="B24" s="470"/>
      <c r="C24" s="470"/>
      <c r="D24" s="470"/>
      <c r="E24" s="470"/>
      <c r="F24" s="471"/>
      <c r="G24" s="472" t="s">
        <v>1813</v>
      </c>
      <c r="H24" s="473"/>
      <c r="I24" s="473"/>
      <c r="J24" s="473"/>
      <c r="K24" s="473"/>
      <c r="L24" s="473"/>
      <c r="M24" s="473"/>
      <c r="N24" s="473"/>
      <c r="O24" s="473"/>
      <c r="P24" s="473"/>
      <c r="Q24" s="473"/>
      <c r="R24" s="473"/>
      <c r="S24" s="473"/>
      <c r="T24" s="474"/>
    </row>
    <row r="25" spans="1:23" ht="49.5" customHeight="1" x14ac:dyDescent="0.15">
      <c r="A25" s="475" t="s">
        <v>1794</v>
      </c>
      <c r="B25" s="476"/>
      <c r="C25" s="476"/>
      <c r="D25" s="476"/>
      <c r="E25" s="476"/>
      <c r="F25" s="477"/>
      <c r="G25" s="478" t="s">
        <v>1814</v>
      </c>
      <c r="H25" s="479"/>
      <c r="I25" s="479"/>
      <c r="J25" s="479"/>
      <c r="K25" s="479"/>
      <c r="L25" s="479"/>
      <c r="M25" s="479"/>
      <c r="N25" s="479"/>
      <c r="O25" s="479"/>
      <c r="P25" s="479"/>
      <c r="Q25" s="479"/>
      <c r="R25" s="479"/>
      <c r="S25" s="479"/>
      <c r="T25" s="480"/>
    </row>
    <row r="26" spans="1:23" ht="48" customHeight="1" x14ac:dyDescent="0.15">
      <c r="A26" s="468" t="s">
        <v>1795</v>
      </c>
      <c r="B26" s="468"/>
      <c r="C26" s="468"/>
      <c r="D26" s="468"/>
      <c r="E26" s="468"/>
      <c r="F26" s="468"/>
      <c r="G26" s="481"/>
      <c r="H26" s="481"/>
      <c r="I26" s="481"/>
      <c r="J26" s="482" t="s">
        <v>1796</v>
      </c>
      <c r="K26" s="482"/>
      <c r="L26" s="482"/>
      <c r="M26" s="482"/>
      <c r="N26" s="482"/>
      <c r="O26" s="324"/>
      <c r="P26" s="325" t="s">
        <v>1777</v>
      </c>
      <c r="Q26" s="325"/>
      <c r="R26" s="325" t="s">
        <v>1778</v>
      </c>
      <c r="S26" s="325"/>
      <c r="T26" s="326" t="s">
        <v>1779</v>
      </c>
    </row>
    <row r="27" spans="1:23" ht="81" customHeight="1" x14ac:dyDescent="0.15">
      <c r="A27" s="483" t="s">
        <v>1797</v>
      </c>
      <c r="B27" s="484"/>
      <c r="C27" s="484"/>
      <c r="D27" s="484"/>
      <c r="E27" s="484"/>
      <c r="F27" s="485"/>
      <c r="G27" s="483"/>
      <c r="H27" s="484"/>
      <c r="I27" s="484"/>
      <c r="J27" s="484"/>
      <c r="K27" s="484"/>
      <c r="L27" s="484"/>
      <c r="M27" s="484"/>
      <c r="N27" s="484"/>
      <c r="O27" s="484"/>
      <c r="P27" s="484"/>
      <c r="Q27" s="484"/>
      <c r="R27" s="484"/>
      <c r="S27" s="484"/>
      <c r="T27" s="485"/>
    </row>
    <row r="28" spans="1:23" ht="38.25" customHeight="1" x14ac:dyDescent="0.15">
      <c r="A28" s="486" t="s">
        <v>1798</v>
      </c>
      <c r="B28" s="487"/>
      <c r="C28" s="487"/>
      <c r="D28" s="487"/>
      <c r="E28" s="487"/>
      <c r="F28" s="488"/>
      <c r="G28" s="368" t="s">
        <v>1799</v>
      </c>
      <c r="H28" s="369"/>
      <c r="I28" s="392"/>
      <c r="J28" s="492" t="s">
        <v>1820</v>
      </c>
      <c r="K28" s="493"/>
      <c r="L28" s="493"/>
      <c r="M28" s="493"/>
      <c r="N28" s="328" t="s">
        <v>1815</v>
      </c>
      <c r="O28" s="327" t="s">
        <v>1777</v>
      </c>
      <c r="P28" s="328" t="s">
        <v>1816</v>
      </c>
      <c r="Q28" s="327" t="s">
        <v>1778</v>
      </c>
      <c r="R28" s="328" t="s">
        <v>1816</v>
      </c>
      <c r="S28" s="327" t="s">
        <v>1779</v>
      </c>
      <c r="T28" s="323"/>
    </row>
    <row r="29" spans="1:23" ht="38.25" customHeight="1" x14ac:dyDescent="0.15">
      <c r="A29" s="489"/>
      <c r="B29" s="490"/>
      <c r="C29" s="490"/>
      <c r="D29" s="490"/>
      <c r="E29" s="490"/>
      <c r="F29" s="491"/>
      <c r="G29" s="368" t="s">
        <v>1817</v>
      </c>
      <c r="H29" s="369"/>
      <c r="I29" s="369"/>
      <c r="J29" s="500" t="s">
        <v>1818</v>
      </c>
      <c r="K29" s="501"/>
      <c r="L29" s="501"/>
      <c r="M29" s="501"/>
      <c r="N29" s="501"/>
      <c r="O29" s="501"/>
      <c r="P29" s="501"/>
      <c r="Q29" s="501"/>
      <c r="R29" s="501"/>
      <c r="S29" s="501"/>
      <c r="T29" s="502"/>
      <c r="U29" s="332"/>
      <c r="V29" s="332"/>
      <c r="W29" s="332"/>
    </row>
    <row r="30" spans="1:23" ht="30" customHeight="1" x14ac:dyDescent="0.15">
      <c r="A30" s="61" t="s">
        <v>1801</v>
      </c>
      <c r="B30" s="58"/>
      <c r="C30" s="49">
        <v>1</v>
      </c>
      <c r="D30" s="57" t="s">
        <v>1802</v>
      </c>
      <c r="E30" s="57"/>
      <c r="F30" s="57"/>
      <c r="G30" s="57"/>
      <c r="H30" s="57"/>
      <c r="I30" s="57"/>
      <c r="J30" s="57"/>
      <c r="K30" s="57"/>
      <c r="L30" s="57"/>
      <c r="M30" s="57"/>
      <c r="N30" s="57"/>
      <c r="O30" s="57"/>
      <c r="P30" s="57"/>
      <c r="Q30" s="57"/>
      <c r="R30" s="57"/>
    </row>
    <row r="31" spans="1:23" ht="30" customHeight="1" x14ac:dyDescent="0.15">
      <c r="A31" s="61" t="s">
        <v>1819</v>
      </c>
      <c r="B31" s="58"/>
      <c r="C31" s="49">
        <v>2</v>
      </c>
      <c r="D31" s="57" t="s">
        <v>1804</v>
      </c>
      <c r="E31" s="57"/>
      <c r="F31" s="57"/>
      <c r="G31" s="57"/>
      <c r="H31" s="57"/>
      <c r="I31" s="57"/>
      <c r="J31" s="57"/>
      <c r="K31" s="57"/>
      <c r="L31" s="57"/>
      <c r="M31" s="57"/>
      <c r="N31" s="57"/>
      <c r="O31" s="57"/>
      <c r="P31" s="57"/>
      <c r="Q31" s="57"/>
      <c r="R31" s="57"/>
    </row>
    <row r="32" spans="1:23" ht="31.5" customHeight="1" x14ac:dyDescent="0.15">
      <c r="C32" s="61"/>
      <c r="D32" s="59"/>
      <c r="E32" s="59"/>
      <c r="F32" s="57"/>
      <c r="G32" s="57"/>
      <c r="H32" s="57"/>
      <c r="I32" s="57"/>
      <c r="J32" s="57"/>
      <c r="K32" s="57"/>
      <c r="L32" s="57"/>
      <c r="M32" s="57"/>
      <c r="N32" s="57"/>
      <c r="O32" s="57"/>
      <c r="P32" s="57"/>
      <c r="Q32" s="57"/>
      <c r="R32" s="57"/>
    </row>
    <row r="33" spans="2:18" ht="31.5" customHeight="1" x14ac:dyDescent="0.15">
      <c r="C33" s="59"/>
      <c r="D33" s="59"/>
      <c r="E33" s="59"/>
      <c r="F33" s="57"/>
      <c r="G33" s="57"/>
      <c r="H33" s="57"/>
      <c r="I33" s="57"/>
      <c r="J33" s="57"/>
      <c r="K33" s="57"/>
      <c r="L33" s="57"/>
      <c r="M33" s="57"/>
      <c r="N33" s="57"/>
      <c r="O33" s="57"/>
      <c r="P33" s="57"/>
      <c r="Q33" s="57"/>
      <c r="R33" s="57"/>
    </row>
    <row r="34" spans="2:18" ht="31.5" customHeight="1" x14ac:dyDescent="0.15">
      <c r="C34" s="59"/>
      <c r="D34" s="59"/>
      <c r="E34" s="59"/>
      <c r="F34" s="57"/>
      <c r="G34" s="57"/>
      <c r="H34" s="57"/>
      <c r="I34" s="57"/>
      <c r="J34" s="57"/>
      <c r="K34" s="57"/>
      <c r="L34" s="57"/>
      <c r="M34" s="57"/>
      <c r="N34" s="57"/>
      <c r="O34" s="57"/>
      <c r="P34" s="57"/>
      <c r="Q34" s="57"/>
      <c r="R34" s="57"/>
    </row>
    <row r="35" spans="2:18" ht="31.5" customHeight="1" x14ac:dyDescent="0.15">
      <c r="C35" s="59"/>
      <c r="D35" s="59"/>
      <c r="E35" s="59"/>
      <c r="F35" s="57"/>
      <c r="G35" s="57"/>
      <c r="H35" s="57"/>
      <c r="I35" s="57"/>
      <c r="J35" s="57"/>
      <c r="K35" s="57"/>
      <c r="L35" s="57"/>
      <c r="M35" s="57"/>
      <c r="N35" s="57"/>
      <c r="O35" s="57"/>
      <c r="P35" s="57"/>
      <c r="Q35" s="57"/>
      <c r="R35" s="57"/>
    </row>
    <row r="36" spans="2:18" ht="22.5" customHeight="1" x14ac:dyDescent="0.15">
      <c r="C36" s="59"/>
      <c r="D36" s="59"/>
      <c r="E36" s="59"/>
      <c r="F36" s="57"/>
      <c r="G36" s="57"/>
      <c r="H36" s="57"/>
      <c r="I36" s="57"/>
      <c r="K36" s="57"/>
      <c r="L36" s="57"/>
      <c r="M36" s="57"/>
      <c r="N36" s="57"/>
      <c r="O36" s="57"/>
      <c r="P36" s="57"/>
      <c r="Q36" s="57"/>
      <c r="R36" s="57"/>
    </row>
    <row r="37" spans="2:18" ht="22.5" customHeight="1" x14ac:dyDescent="0.15">
      <c r="C37" s="59"/>
      <c r="D37" s="63"/>
      <c r="E37" s="59"/>
      <c r="F37" s="57"/>
      <c r="G37" s="57"/>
      <c r="H37" s="57"/>
      <c r="I37" s="57"/>
      <c r="K37" s="57"/>
      <c r="L37" s="57"/>
      <c r="M37" s="57"/>
      <c r="N37" s="57"/>
      <c r="O37" s="57"/>
      <c r="P37" s="57"/>
      <c r="Q37" s="57"/>
      <c r="R37" s="57"/>
    </row>
    <row r="38" spans="2:18" ht="22.5" customHeight="1" x14ac:dyDescent="0.15">
      <c r="C38" s="59"/>
      <c r="D38" s="63"/>
      <c r="E38" s="59"/>
      <c r="F38" s="57"/>
      <c r="G38" s="57"/>
      <c r="H38" s="57"/>
      <c r="I38" s="57"/>
      <c r="J38" s="57"/>
      <c r="K38" s="57"/>
      <c r="L38" s="57"/>
      <c r="M38" s="57"/>
      <c r="N38" s="57"/>
      <c r="O38" s="57"/>
      <c r="P38" s="57"/>
      <c r="Q38" s="57"/>
      <c r="R38" s="57"/>
    </row>
    <row r="39" spans="2:18" ht="22.5" customHeight="1" x14ac:dyDescent="0.15">
      <c r="C39" s="49"/>
      <c r="D39" s="57"/>
      <c r="E39" s="59"/>
      <c r="F39" s="57"/>
      <c r="G39" s="57"/>
      <c r="H39" s="57"/>
      <c r="I39" s="57"/>
      <c r="J39" s="57"/>
      <c r="K39" s="57"/>
      <c r="L39" s="57"/>
      <c r="M39" s="57"/>
      <c r="N39" s="57"/>
      <c r="O39" s="57"/>
      <c r="P39" s="57"/>
      <c r="Q39" s="57"/>
      <c r="R39" s="57"/>
    </row>
    <row r="40" spans="2:18" ht="22.5" customHeight="1" x14ac:dyDescent="0.15">
      <c r="C40" s="49"/>
      <c r="D40" s="57"/>
      <c r="E40" s="59"/>
      <c r="F40" s="57"/>
      <c r="G40" s="57"/>
      <c r="H40" s="57"/>
      <c r="I40" s="57"/>
      <c r="J40" s="57"/>
      <c r="K40" s="57"/>
      <c r="L40" s="57"/>
      <c r="M40" s="57"/>
      <c r="N40" s="57"/>
      <c r="O40" s="57"/>
      <c r="P40" s="57"/>
      <c r="Q40" s="57"/>
      <c r="R40" s="57"/>
    </row>
    <row r="41" spans="2:18" ht="22.5" customHeight="1" x14ac:dyDescent="0.15">
      <c r="C41" s="49"/>
      <c r="D41" s="57"/>
      <c r="E41" s="59"/>
      <c r="F41" s="57"/>
      <c r="G41" s="57"/>
      <c r="H41" s="57"/>
      <c r="I41" s="57"/>
      <c r="J41" s="57"/>
      <c r="K41" s="57"/>
      <c r="L41" s="57"/>
      <c r="M41" s="57"/>
      <c r="N41" s="57"/>
      <c r="O41" s="57"/>
      <c r="P41" s="57"/>
      <c r="Q41" s="57"/>
      <c r="R41" s="57"/>
    </row>
    <row r="42" spans="2:18" ht="22.5" customHeight="1" x14ac:dyDescent="0.15">
      <c r="C42" s="59"/>
      <c r="D42" s="59"/>
      <c r="E42" s="59"/>
      <c r="F42" s="57"/>
      <c r="G42" s="57"/>
      <c r="H42" s="57"/>
      <c r="I42" s="57"/>
      <c r="J42" s="57"/>
      <c r="K42" s="57"/>
      <c r="L42" s="57"/>
      <c r="M42" s="57"/>
      <c r="N42" s="57"/>
      <c r="O42" s="57"/>
      <c r="P42" s="57"/>
      <c r="Q42" s="57"/>
      <c r="R42" s="57"/>
    </row>
    <row r="43" spans="2:18" ht="22.5" customHeight="1" x14ac:dyDescent="0.15">
      <c r="C43" s="59"/>
      <c r="D43" s="59"/>
      <c r="E43" s="59"/>
      <c r="F43" s="57"/>
      <c r="G43" s="57"/>
      <c r="H43" s="57"/>
      <c r="I43" s="57"/>
      <c r="J43" s="57"/>
      <c r="K43" s="57"/>
      <c r="L43" s="57"/>
      <c r="M43" s="57"/>
      <c r="N43" s="57"/>
      <c r="O43" s="57"/>
      <c r="P43" s="57"/>
      <c r="Q43" s="57"/>
      <c r="R43" s="57"/>
    </row>
    <row r="44" spans="2:18" ht="22.5" customHeight="1" x14ac:dyDescent="0.15">
      <c r="C44" s="59"/>
      <c r="D44" s="59"/>
      <c r="E44" s="59"/>
      <c r="F44" s="57"/>
      <c r="G44" s="57"/>
      <c r="H44" s="57"/>
      <c r="I44" s="57"/>
      <c r="J44" s="57"/>
      <c r="K44" s="57"/>
      <c r="L44" s="57"/>
      <c r="M44" s="57"/>
      <c r="N44" s="57"/>
      <c r="O44" s="57"/>
      <c r="P44" s="57"/>
      <c r="Q44" s="57"/>
      <c r="R44" s="57"/>
    </row>
    <row r="45" spans="2:18" ht="22.5" customHeight="1" x14ac:dyDescent="0.15">
      <c r="C45" s="59"/>
      <c r="D45" s="59"/>
      <c r="E45" s="59"/>
      <c r="F45" s="57"/>
      <c r="G45" s="57"/>
      <c r="H45" s="57"/>
      <c r="I45" s="57"/>
      <c r="J45" s="57"/>
      <c r="K45" s="57"/>
      <c r="L45" s="57"/>
      <c r="M45" s="57"/>
      <c r="N45" s="57"/>
      <c r="O45" s="57"/>
      <c r="P45" s="57"/>
      <c r="Q45" s="57"/>
      <c r="R45" s="57"/>
    </row>
    <row r="46" spans="2:18" ht="22.5" customHeight="1" x14ac:dyDescent="0.15">
      <c r="B46" s="49"/>
      <c r="C46" s="60"/>
      <c r="D46" s="63"/>
      <c r="E46" s="59"/>
      <c r="F46" s="57"/>
      <c r="G46" s="57"/>
      <c r="H46" s="57"/>
      <c r="I46" s="57"/>
      <c r="J46" s="57"/>
      <c r="K46" s="57"/>
      <c r="L46" s="57"/>
      <c r="M46" s="57"/>
      <c r="N46" s="57"/>
      <c r="O46" s="57"/>
      <c r="P46" s="57"/>
      <c r="Q46" s="57"/>
      <c r="R46" s="57"/>
    </row>
    <row r="47" spans="2:18" ht="22.5" customHeight="1" x14ac:dyDescent="0.15">
      <c r="B47" s="56"/>
      <c r="C47" s="49"/>
      <c r="E47" s="57"/>
      <c r="F47" s="57"/>
      <c r="G47" s="57"/>
      <c r="H47" s="57"/>
      <c r="I47" s="57"/>
      <c r="J47" s="57"/>
      <c r="K47" s="57"/>
      <c r="L47" s="57"/>
      <c r="M47" s="57"/>
      <c r="N47" s="57"/>
      <c r="O47" s="57"/>
      <c r="P47" s="57"/>
      <c r="Q47" s="57"/>
      <c r="R47" s="57"/>
    </row>
    <row r="48" spans="2:18" ht="22.5" customHeight="1" x14ac:dyDescent="0.15">
      <c r="B48" s="56"/>
      <c r="C48" s="49"/>
      <c r="E48" s="57"/>
      <c r="F48" s="57"/>
      <c r="G48" s="57"/>
      <c r="H48" s="57"/>
      <c r="I48" s="57"/>
      <c r="J48" s="57"/>
      <c r="K48" s="57"/>
      <c r="L48" s="57"/>
      <c r="M48" s="57"/>
      <c r="N48" s="57"/>
      <c r="O48" s="57"/>
      <c r="P48" s="57"/>
      <c r="Q48" s="57"/>
      <c r="R48" s="57"/>
    </row>
    <row r="49" spans="2:18" ht="22.5" customHeight="1" x14ac:dyDescent="0.15">
      <c r="B49" s="56"/>
      <c r="C49" s="49"/>
      <c r="E49" s="57"/>
      <c r="F49" s="57"/>
      <c r="G49" s="57"/>
      <c r="H49" s="57"/>
      <c r="I49" s="57"/>
      <c r="J49" s="57"/>
      <c r="K49" s="57"/>
      <c r="L49" s="57"/>
      <c r="M49" s="57"/>
      <c r="N49" s="57"/>
      <c r="O49" s="57"/>
      <c r="P49" s="57"/>
      <c r="Q49" s="57"/>
      <c r="R49" s="57"/>
    </row>
    <row r="50" spans="2:18" ht="22.5" customHeight="1" x14ac:dyDescent="0.15">
      <c r="B50" s="56"/>
      <c r="C50" s="49"/>
      <c r="E50" s="57"/>
      <c r="F50" s="57"/>
      <c r="G50" s="57"/>
      <c r="H50" s="57"/>
      <c r="I50" s="57"/>
      <c r="J50" s="57"/>
      <c r="K50" s="57"/>
      <c r="L50" s="57"/>
      <c r="M50" s="57"/>
      <c r="N50" s="57"/>
      <c r="O50" s="57"/>
      <c r="P50" s="57"/>
      <c r="Q50" s="57"/>
      <c r="R50" s="57"/>
    </row>
    <row r="51" spans="2:18" ht="22.5" customHeight="1" x14ac:dyDescent="0.15">
      <c r="D51" s="57"/>
      <c r="E51" s="57"/>
      <c r="F51" s="57"/>
      <c r="G51" s="57"/>
      <c r="H51" s="57"/>
      <c r="I51" s="57"/>
      <c r="J51" s="57"/>
      <c r="K51" s="57"/>
      <c r="L51" s="57"/>
      <c r="M51" s="57"/>
      <c r="N51" s="57"/>
      <c r="O51" s="57"/>
      <c r="P51" s="57"/>
      <c r="Q51" s="57"/>
      <c r="R51" s="57"/>
    </row>
    <row r="52" spans="2:18" ht="22.5" customHeight="1" x14ac:dyDescent="0.15">
      <c r="C52" s="56"/>
      <c r="D52" s="54"/>
      <c r="E52" s="53"/>
      <c r="F52" s="57"/>
      <c r="G52" s="57"/>
      <c r="H52" s="57"/>
      <c r="I52" s="57"/>
      <c r="J52" s="57"/>
      <c r="K52" s="57"/>
      <c r="L52" s="57"/>
      <c r="M52" s="57"/>
      <c r="N52" s="57"/>
      <c r="O52" s="57"/>
      <c r="P52" s="57"/>
      <c r="Q52" s="57"/>
      <c r="R52" s="57"/>
    </row>
    <row r="53" spans="2:18" ht="22.5" customHeight="1" x14ac:dyDescent="0.15">
      <c r="C53" s="56"/>
      <c r="D53" s="56"/>
      <c r="E53" s="57"/>
      <c r="F53" s="57"/>
      <c r="G53" s="57"/>
      <c r="H53" s="57"/>
      <c r="I53" s="57"/>
      <c r="J53" s="57"/>
      <c r="K53" s="57"/>
      <c r="L53" s="57"/>
      <c r="M53" s="57"/>
      <c r="N53" s="57"/>
      <c r="O53" s="57"/>
      <c r="P53" s="57"/>
      <c r="Q53" s="57"/>
      <c r="R53" s="57"/>
    </row>
    <row r="54" spans="2:18" ht="22.5" customHeight="1" x14ac:dyDescent="0.15">
      <c r="C54" s="56"/>
      <c r="D54" s="56"/>
      <c r="E54" s="57"/>
      <c r="F54" s="57"/>
      <c r="G54" s="57"/>
      <c r="H54" s="57"/>
      <c r="I54" s="57"/>
      <c r="J54" s="57"/>
      <c r="K54" s="57"/>
      <c r="L54" s="57"/>
      <c r="M54" s="57"/>
      <c r="N54" s="57"/>
      <c r="O54" s="57"/>
      <c r="P54" s="57"/>
      <c r="Q54" s="57"/>
      <c r="R54" s="57"/>
    </row>
    <row r="55" spans="2:18" ht="22.5" customHeight="1" x14ac:dyDescent="0.15">
      <c r="C55" s="56"/>
      <c r="D55" s="56"/>
      <c r="E55" s="57"/>
      <c r="F55" s="57"/>
      <c r="G55" s="57"/>
      <c r="H55" s="57"/>
      <c r="I55" s="57"/>
      <c r="J55" s="57"/>
      <c r="K55" s="57"/>
      <c r="L55" s="57"/>
      <c r="M55" s="57"/>
      <c r="N55" s="57"/>
      <c r="O55" s="57"/>
      <c r="P55" s="57"/>
      <c r="Q55" s="57"/>
      <c r="R55" s="57"/>
    </row>
    <row r="56" spans="2:18" ht="22.5" customHeight="1" x14ac:dyDescent="0.15">
      <c r="C56" s="56"/>
      <c r="D56" s="56"/>
      <c r="E56" s="57"/>
      <c r="P56" s="57"/>
      <c r="Q56" s="57"/>
      <c r="R56" s="57"/>
    </row>
    <row r="57" spans="2:18" ht="22.5" customHeight="1" x14ac:dyDescent="0.15">
      <c r="C57" s="56"/>
      <c r="D57" s="56"/>
      <c r="E57" s="57"/>
      <c r="F57" s="57"/>
      <c r="G57" s="57"/>
      <c r="H57" s="57"/>
      <c r="I57" s="57"/>
      <c r="J57" s="57"/>
      <c r="K57" s="57"/>
      <c r="L57" s="57"/>
      <c r="M57" s="57"/>
      <c r="N57" s="57"/>
      <c r="O57" s="57"/>
      <c r="P57" s="57"/>
      <c r="Q57" s="57"/>
      <c r="R57" s="57"/>
    </row>
    <row r="58" spans="2:18" ht="22.5" customHeight="1" x14ac:dyDescent="0.15">
      <c r="C58" s="56"/>
      <c r="D58" s="56"/>
      <c r="E58" s="57"/>
      <c r="F58" s="57"/>
      <c r="G58" s="57"/>
      <c r="H58" s="57"/>
      <c r="I58" s="57"/>
      <c r="J58" s="57"/>
      <c r="K58" s="57"/>
      <c r="L58" s="57"/>
      <c r="M58" s="57"/>
      <c r="N58" s="57"/>
      <c r="O58" s="57"/>
      <c r="P58" s="57"/>
      <c r="Q58" s="57"/>
      <c r="R58" s="57"/>
    </row>
    <row r="59" spans="2:18" ht="22.5" customHeight="1" x14ac:dyDescent="0.15">
      <c r="C59" s="56"/>
      <c r="D59" s="56"/>
      <c r="E59" s="57"/>
      <c r="F59" s="57"/>
      <c r="G59" s="57"/>
      <c r="H59" s="57"/>
      <c r="I59" s="57"/>
      <c r="J59" s="57"/>
      <c r="K59" s="57"/>
      <c r="L59" s="57"/>
      <c r="M59" s="57"/>
      <c r="N59" s="57"/>
      <c r="O59" s="57"/>
      <c r="P59" s="57"/>
      <c r="Q59" s="57"/>
      <c r="R59" s="57"/>
    </row>
    <row r="60" spans="2:18" ht="22.5" customHeight="1" x14ac:dyDescent="0.15">
      <c r="C60" s="56"/>
      <c r="D60" s="56"/>
      <c r="E60" s="57"/>
      <c r="F60" s="57"/>
      <c r="G60" s="57"/>
      <c r="H60" s="57"/>
      <c r="I60" s="57"/>
      <c r="J60" s="57"/>
      <c r="K60" s="57"/>
      <c r="L60" s="57"/>
      <c r="M60" s="57"/>
      <c r="N60" s="57"/>
      <c r="O60" s="57"/>
      <c r="P60" s="57"/>
      <c r="Q60" s="57"/>
      <c r="R60" s="57"/>
    </row>
    <row r="61" spans="2:18" ht="19.5" customHeight="1" x14ac:dyDescent="0.15">
      <c r="C61" s="56"/>
      <c r="D61" s="56"/>
      <c r="E61" s="57"/>
      <c r="H61" s="57"/>
      <c r="I61" s="57"/>
      <c r="J61" s="57"/>
      <c r="K61" s="57"/>
      <c r="L61" s="57"/>
      <c r="M61" s="57"/>
      <c r="N61" s="57"/>
      <c r="O61" s="57"/>
      <c r="P61" s="57"/>
      <c r="Q61" s="57"/>
      <c r="R61" s="57"/>
    </row>
    <row r="62" spans="2:18" ht="19.5" customHeight="1" x14ac:dyDescent="0.15">
      <c r="C62" s="56"/>
      <c r="D62" s="56"/>
      <c r="E62" s="57"/>
      <c r="F62" s="57"/>
      <c r="G62" s="57"/>
      <c r="H62" s="57"/>
      <c r="I62" s="57"/>
      <c r="J62" s="57"/>
      <c r="K62" s="57"/>
      <c r="L62" s="57"/>
      <c r="M62" s="57"/>
      <c r="N62" s="57"/>
      <c r="O62" s="57"/>
      <c r="P62" s="57"/>
      <c r="Q62" s="57"/>
      <c r="R62" s="57"/>
    </row>
    <row r="63" spans="2:18" ht="19.5" customHeight="1" x14ac:dyDescent="0.15">
      <c r="C63" s="56"/>
      <c r="D63" s="56"/>
      <c r="E63" s="57"/>
      <c r="F63" s="57"/>
      <c r="G63" s="57"/>
      <c r="H63" s="57"/>
      <c r="I63" s="57"/>
      <c r="J63" s="57"/>
      <c r="K63" s="57"/>
      <c r="L63" s="57"/>
      <c r="M63" s="57"/>
      <c r="N63" s="57"/>
      <c r="O63" s="57"/>
      <c r="P63" s="57"/>
      <c r="Q63" s="57"/>
      <c r="R63" s="57"/>
    </row>
    <row r="64" spans="2:18" ht="19.5" customHeight="1" x14ac:dyDescent="0.15">
      <c r="C64" s="56"/>
      <c r="D64" s="56"/>
      <c r="E64" s="57"/>
      <c r="F64" s="57"/>
      <c r="G64" s="57"/>
      <c r="H64" s="57"/>
      <c r="I64" s="57"/>
      <c r="J64" s="57"/>
      <c r="K64" s="57"/>
      <c r="L64" s="57"/>
      <c r="M64" s="57"/>
      <c r="N64" s="57"/>
      <c r="O64" s="57"/>
      <c r="P64" s="57"/>
      <c r="Q64" s="57"/>
      <c r="R64" s="57"/>
    </row>
    <row r="65" spans="3:18" ht="19.5" customHeight="1" x14ac:dyDescent="0.15">
      <c r="C65" s="56"/>
      <c r="D65" s="56"/>
      <c r="E65" s="57"/>
      <c r="F65" s="57"/>
      <c r="G65" s="57"/>
      <c r="H65" s="57"/>
      <c r="I65" s="57"/>
      <c r="J65" s="57"/>
      <c r="K65" s="57"/>
      <c r="L65" s="57"/>
      <c r="M65" s="57"/>
      <c r="N65" s="57"/>
      <c r="O65" s="57"/>
      <c r="P65" s="57"/>
      <c r="Q65" s="57"/>
      <c r="R65" s="57"/>
    </row>
    <row r="66" spans="3:18" ht="19.5" customHeight="1" x14ac:dyDescent="0.15">
      <c r="C66" s="56"/>
      <c r="D66" s="56"/>
      <c r="E66" s="57"/>
      <c r="F66" s="57"/>
      <c r="G66" s="57"/>
      <c r="H66" s="57"/>
      <c r="I66" s="57"/>
      <c r="J66" s="57"/>
      <c r="K66" s="57"/>
      <c r="L66" s="57"/>
      <c r="M66" s="57"/>
      <c r="N66" s="57"/>
      <c r="O66" s="57"/>
      <c r="P66" s="57"/>
      <c r="Q66" s="57"/>
      <c r="R66" s="57"/>
    </row>
    <row r="67" spans="3:18" ht="19.5" customHeight="1" x14ac:dyDescent="0.15">
      <c r="C67" s="56"/>
      <c r="D67" s="56"/>
      <c r="E67" s="57"/>
      <c r="F67" s="57"/>
      <c r="G67" s="57"/>
      <c r="H67" s="57"/>
      <c r="I67" s="57"/>
      <c r="J67" s="57"/>
      <c r="K67" s="57"/>
      <c r="L67" s="57"/>
      <c r="M67" s="57"/>
      <c r="N67" s="57"/>
      <c r="O67" s="57"/>
      <c r="P67" s="57"/>
      <c r="Q67" s="57"/>
      <c r="R67" s="57"/>
    </row>
    <row r="68" spans="3:18" ht="19.5" customHeight="1" x14ac:dyDescent="0.15">
      <c r="C68" s="56"/>
      <c r="D68" s="56"/>
      <c r="E68" s="57"/>
      <c r="F68" s="57"/>
      <c r="G68" s="57"/>
      <c r="H68" s="57"/>
      <c r="I68" s="57"/>
      <c r="J68" s="57"/>
      <c r="K68" s="57"/>
      <c r="L68" s="57"/>
      <c r="M68" s="57"/>
      <c r="N68" s="57"/>
      <c r="O68" s="57"/>
      <c r="P68" s="57"/>
      <c r="Q68" s="57"/>
      <c r="R68" s="57"/>
    </row>
    <row r="69" spans="3:18" ht="19.5" customHeight="1" x14ac:dyDescent="0.15">
      <c r="C69" s="56"/>
      <c r="D69" s="56"/>
      <c r="E69" s="57"/>
      <c r="F69" s="57"/>
      <c r="G69" s="57"/>
      <c r="H69" s="57"/>
      <c r="I69" s="57"/>
      <c r="J69" s="57"/>
      <c r="K69" s="57"/>
      <c r="L69" s="57"/>
      <c r="M69" s="57"/>
      <c r="N69" s="57"/>
      <c r="O69" s="57"/>
      <c r="P69" s="57"/>
      <c r="Q69" s="57"/>
      <c r="R69" s="57"/>
    </row>
    <row r="70" spans="3:18" ht="19.5" customHeight="1" x14ac:dyDescent="0.15">
      <c r="C70" s="56"/>
      <c r="D70" s="56"/>
      <c r="E70" s="57"/>
      <c r="F70" s="57"/>
      <c r="G70" s="57"/>
      <c r="H70" s="57"/>
      <c r="I70" s="57"/>
      <c r="J70" s="57"/>
      <c r="K70" s="57"/>
      <c r="L70" s="57"/>
      <c r="M70" s="57"/>
      <c r="N70" s="57"/>
      <c r="O70" s="57"/>
      <c r="P70" s="57"/>
      <c r="Q70" s="57"/>
      <c r="R70" s="57"/>
    </row>
    <row r="71" spans="3:18" ht="19.5" customHeight="1" x14ac:dyDescent="0.15">
      <c r="C71" s="56"/>
      <c r="D71" s="56"/>
      <c r="E71" s="57"/>
      <c r="F71" s="57"/>
      <c r="G71" s="57"/>
      <c r="H71" s="57"/>
      <c r="I71" s="57"/>
      <c r="J71" s="57"/>
      <c r="K71" s="57"/>
      <c r="L71" s="57"/>
      <c r="M71" s="57"/>
      <c r="N71" s="57"/>
      <c r="O71" s="57"/>
      <c r="P71" s="57"/>
      <c r="Q71" s="57"/>
      <c r="R71" s="57"/>
    </row>
    <row r="72" spans="3:18" ht="19.5" customHeight="1" x14ac:dyDescent="0.15">
      <c r="C72" s="56"/>
      <c r="D72" s="56"/>
      <c r="E72" s="57"/>
      <c r="F72" s="57"/>
      <c r="G72" s="57"/>
      <c r="H72" s="57"/>
      <c r="I72" s="57"/>
      <c r="J72" s="57"/>
      <c r="K72" s="57"/>
      <c r="L72" s="57"/>
      <c r="M72" s="57"/>
      <c r="N72" s="57"/>
      <c r="O72" s="57"/>
      <c r="P72" s="57"/>
      <c r="Q72" s="57"/>
      <c r="R72" s="57"/>
    </row>
    <row r="73" spans="3:18" ht="19.5" customHeight="1" x14ac:dyDescent="0.15">
      <c r="C73" s="56"/>
      <c r="D73" s="56"/>
      <c r="E73" s="57"/>
      <c r="F73" s="57"/>
      <c r="G73" s="57"/>
      <c r="H73" s="57"/>
      <c r="I73" s="57"/>
      <c r="J73" s="57"/>
      <c r="K73" s="57"/>
      <c r="L73" s="57"/>
      <c r="M73" s="57"/>
      <c r="N73" s="57"/>
      <c r="O73" s="57"/>
      <c r="P73" s="57"/>
      <c r="Q73" s="57"/>
      <c r="R73" s="57"/>
    </row>
    <row r="74" spans="3:18" ht="19.5" customHeight="1" x14ac:dyDescent="0.15">
      <c r="C74" s="56"/>
      <c r="D74" s="56"/>
      <c r="E74" s="57"/>
      <c r="F74" s="57"/>
      <c r="G74" s="57"/>
      <c r="H74" s="57"/>
      <c r="I74" s="57"/>
      <c r="J74" s="57"/>
      <c r="K74" s="57"/>
      <c r="L74" s="57"/>
      <c r="M74" s="57"/>
      <c r="N74" s="57"/>
      <c r="O74" s="57"/>
      <c r="P74" s="57"/>
      <c r="Q74" s="57"/>
      <c r="R74" s="57"/>
    </row>
    <row r="75" spans="3:18" ht="19.5" customHeight="1" x14ac:dyDescent="0.15">
      <c r="C75" s="56"/>
      <c r="D75" s="56"/>
      <c r="E75" s="57"/>
      <c r="N75" s="57"/>
      <c r="O75" s="57"/>
      <c r="P75" s="57"/>
      <c r="Q75" s="57"/>
      <c r="R75" s="57"/>
    </row>
    <row r="76" spans="3:18" ht="19.5" customHeight="1" x14ac:dyDescent="0.15">
      <c r="C76" s="56"/>
      <c r="D76" s="56"/>
      <c r="E76" s="57"/>
      <c r="F76" s="57"/>
      <c r="G76" s="57"/>
      <c r="H76" s="57"/>
      <c r="I76" s="57"/>
      <c r="J76" s="57"/>
      <c r="K76" s="57"/>
      <c r="L76" s="57"/>
      <c r="M76" s="57"/>
      <c r="N76" s="57"/>
      <c r="O76" s="57"/>
      <c r="P76" s="57"/>
      <c r="Q76" s="57"/>
      <c r="R76" s="57"/>
    </row>
    <row r="77" spans="3:18" ht="19.5" customHeight="1" x14ac:dyDescent="0.15">
      <c r="C77" s="56"/>
      <c r="D77" s="54"/>
      <c r="E77" s="53"/>
      <c r="F77" s="57"/>
      <c r="G77" s="57"/>
      <c r="H77" s="57"/>
      <c r="I77" s="57"/>
      <c r="J77" s="57"/>
      <c r="K77" s="57"/>
      <c r="L77" s="57"/>
      <c r="M77" s="57"/>
      <c r="N77" s="57"/>
      <c r="O77" s="57"/>
      <c r="P77" s="57"/>
      <c r="Q77" s="57"/>
      <c r="R77" s="57"/>
    </row>
    <row r="78" spans="3:18" ht="19.5" customHeight="1" x14ac:dyDescent="0.15">
      <c r="C78" s="56"/>
      <c r="D78" s="56"/>
      <c r="E78" s="57"/>
      <c r="F78" s="57"/>
      <c r="G78" s="57"/>
      <c r="H78" s="57"/>
      <c r="I78" s="57"/>
      <c r="J78" s="57"/>
      <c r="K78" s="57"/>
      <c r="L78" s="57"/>
      <c r="M78" s="57"/>
      <c r="N78" s="57"/>
      <c r="O78" s="57"/>
      <c r="P78" s="57"/>
      <c r="Q78" s="57"/>
      <c r="R78" s="57"/>
    </row>
    <row r="79" spans="3:18" ht="19.5" customHeight="1" x14ac:dyDescent="0.15">
      <c r="C79" s="56"/>
      <c r="D79" s="56"/>
      <c r="E79" s="57"/>
    </row>
    <row r="80" spans="3:18" ht="19.5" customHeight="1" x14ac:dyDescent="0.15">
      <c r="C80" s="56"/>
      <c r="D80" s="56"/>
      <c r="E80" s="57"/>
      <c r="F80" s="57"/>
      <c r="G80" s="57"/>
      <c r="H80" s="57"/>
      <c r="I80" s="57"/>
      <c r="J80" s="57"/>
      <c r="K80" s="57"/>
      <c r="L80" s="57"/>
      <c r="M80" s="57"/>
      <c r="N80" s="57"/>
      <c r="O80" s="57"/>
      <c r="P80" s="57"/>
      <c r="Q80" s="57"/>
      <c r="R80" s="57"/>
    </row>
    <row r="81" spans="3:18" ht="19.5" customHeight="1" x14ac:dyDescent="0.15">
      <c r="C81" s="56"/>
      <c r="D81" s="56"/>
      <c r="E81" s="57"/>
      <c r="F81" s="57"/>
      <c r="G81" s="57"/>
      <c r="H81" s="57"/>
      <c r="I81" s="57"/>
      <c r="J81" s="57"/>
      <c r="K81" s="57"/>
      <c r="L81" s="57"/>
      <c r="M81" s="57"/>
      <c r="N81" s="57"/>
      <c r="O81" s="57"/>
      <c r="P81" s="57"/>
      <c r="Q81" s="57"/>
      <c r="R81" s="57"/>
    </row>
    <row r="82" spans="3:18" ht="19.5" customHeight="1" x14ac:dyDescent="0.15">
      <c r="C82" s="56"/>
      <c r="D82" s="56"/>
      <c r="E82" s="57"/>
      <c r="F82" s="57"/>
      <c r="G82" s="57"/>
      <c r="H82" s="57"/>
      <c r="I82" s="57"/>
      <c r="J82" s="57"/>
      <c r="K82" s="57"/>
      <c r="L82" s="57"/>
      <c r="M82" s="57"/>
      <c r="N82" s="57"/>
      <c r="O82" s="57"/>
      <c r="P82" s="57"/>
      <c r="Q82" s="57"/>
      <c r="R82" s="57"/>
    </row>
    <row r="83" spans="3:18" ht="19.5" customHeight="1" x14ac:dyDescent="0.15">
      <c r="C83" s="56"/>
      <c r="D83" s="56"/>
      <c r="E83" s="57"/>
      <c r="F83" s="57"/>
      <c r="G83" s="57"/>
      <c r="H83" s="57"/>
      <c r="I83" s="57"/>
      <c r="J83" s="57"/>
      <c r="K83" s="57"/>
      <c r="L83" s="57"/>
      <c r="M83" s="57"/>
      <c r="N83" s="57"/>
      <c r="O83" s="57"/>
      <c r="P83" s="57"/>
      <c r="Q83" s="57"/>
      <c r="R83" s="57"/>
    </row>
    <row r="84" spans="3:18" ht="19.5" customHeight="1" x14ac:dyDescent="0.15">
      <c r="C84" s="56"/>
      <c r="D84" s="56"/>
      <c r="E84" s="57"/>
      <c r="F84" s="57"/>
      <c r="G84" s="57"/>
      <c r="H84" s="57"/>
      <c r="I84" s="57"/>
      <c r="J84" s="57"/>
      <c r="K84" s="57"/>
      <c r="L84" s="57"/>
      <c r="M84" s="57"/>
      <c r="N84" s="57"/>
      <c r="O84" s="57"/>
      <c r="P84" s="57"/>
      <c r="Q84" s="57"/>
      <c r="R84" s="57"/>
    </row>
    <row r="85" spans="3:18" ht="19.5" customHeight="1" x14ac:dyDescent="0.15">
      <c r="C85" s="56"/>
      <c r="D85" s="56"/>
      <c r="E85" s="57"/>
      <c r="F85" s="57"/>
      <c r="G85" s="57"/>
      <c r="H85" s="57"/>
      <c r="I85" s="57"/>
      <c r="J85" s="57"/>
      <c r="K85" s="57"/>
      <c r="L85" s="57"/>
      <c r="M85" s="57"/>
      <c r="N85" s="57"/>
      <c r="O85" s="57"/>
      <c r="P85" s="57"/>
      <c r="Q85" s="57"/>
      <c r="R85" s="57"/>
    </row>
    <row r="86" spans="3:18" ht="19.5" customHeight="1" x14ac:dyDescent="0.15">
      <c r="C86" s="56"/>
      <c r="D86" s="56"/>
      <c r="E86" s="57"/>
      <c r="F86" s="57"/>
      <c r="G86" s="57"/>
      <c r="H86" s="57"/>
      <c r="I86" s="57"/>
      <c r="J86" s="57"/>
      <c r="K86" s="57"/>
      <c r="L86" s="57"/>
      <c r="M86" s="57"/>
      <c r="N86" s="57"/>
      <c r="O86" s="57"/>
      <c r="P86" s="57"/>
      <c r="Q86" s="57"/>
      <c r="R86" s="57"/>
    </row>
    <row r="87" spans="3:18" ht="19.5" customHeight="1" x14ac:dyDescent="0.15">
      <c r="C87" s="56"/>
      <c r="D87" s="56"/>
      <c r="E87" s="57"/>
      <c r="F87" s="57"/>
      <c r="G87" s="57"/>
      <c r="H87" s="57"/>
      <c r="I87" s="57"/>
      <c r="J87" s="57"/>
      <c r="K87" s="57"/>
      <c r="L87" s="57"/>
      <c r="M87" s="57"/>
      <c r="N87" s="57"/>
      <c r="O87" s="57"/>
      <c r="P87" s="57"/>
      <c r="Q87" s="57"/>
      <c r="R87" s="57"/>
    </row>
    <row r="88" spans="3:18" ht="19.5" customHeight="1" x14ac:dyDescent="0.15">
      <c r="C88" s="56"/>
      <c r="D88" s="56"/>
      <c r="E88" s="57"/>
      <c r="F88" s="57"/>
      <c r="G88" s="57"/>
      <c r="H88" s="57"/>
      <c r="I88" s="57"/>
      <c r="J88" s="57"/>
      <c r="K88" s="57"/>
      <c r="L88" s="57"/>
      <c r="M88" s="57"/>
      <c r="N88" s="57"/>
      <c r="O88" s="57"/>
      <c r="P88" s="57"/>
      <c r="Q88" s="57"/>
      <c r="R88" s="57"/>
    </row>
    <row r="89" spans="3:18" ht="19.5" customHeight="1" x14ac:dyDescent="0.15">
      <c r="C89" s="56"/>
      <c r="D89" s="56"/>
      <c r="E89" s="57"/>
      <c r="F89" s="57"/>
      <c r="G89" s="57"/>
      <c r="H89" s="57"/>
      <c r="I89" s="57"/>
      <c r="J89" s="57"/>
      <c r="K89" s="57"/>
      <c r="L89" s="57"/>
      <c r="M89" s="57"/>
      <c r="N89" s="57"/>
      <c r="O89" s="57"/>
      <c r="P89" s="57"/>
      <c r="Q89" s="57"/>
      <c r="R89" s="57"/>
    </row>
    <row r="90" spans="3:18" ht="19.5" customHeight="1" x14ac:dyDescent="0.15">
      <c r="C90" s="56"/>
      <c r="D90" s="56"/>
      <c r="E90" s="57"/>
      <c r="F90" s="57"/>
      <c r="G90" s="57"/>
      <c r="H90" s="57"/>
      <c r="I90" s="57"/>
      <c r="J90" s="57"/>
      <c r="K90" s="57"/>
      <c r="L90" s="57"/>
      <c r="M90" s="57"/>
      <c r="N90" s="57"/>
      <c r="O90" s="57"/>
      <c r="P90" s="57"/>
      <c r="Q90" s="57"/>
      <c r="R90" s="57"/>
    </row>
    <row r="91" spans="3:18" ht="19.5" customHeight="1" x14ac:dyDescent="0.15">
      <c r="C91" s="56"/>
      <c r="D91" s="56"/>
      <c r="E91" s="57"/>
      <c r="F91" s="57"/>
      <c r="G91" s="57"/>
      <c r="H91" s="57"/>
      <c r="I91" s="57"/>
      <c r="J91" s="57"/>
      <c r="K91" s="57"/>
      <c r="L91" s="57"/>
      <c r="M91" s="57"/>
      <c r="N91" s="57"/>
      <c r="O91" s="57"/>
      <c r="P91" s="57"/>
      <c r="Q91" s="57"/>
      <c r="R91" s="57"/>
    </row>
    <row r="92" spans="3:18" ht="19.5" customHeight="1" x14ac:dyDescent="0.15">
      <c r="C92" s="56"/>
      <c r="D92" s="56"/>
      <c r="E92" s="57"/>
      <c r="F92" s="57"/>
      <c r="G92" s="57"/>
      <c r="H92" s="57"/>
      <c r="I92" s="57"/>
      <c r="J92" s="57"/>
      <c r="K92" s="57"/>
      <c r="L92" s="57"/>
      <c r="M92" s="57"/>
      <c r="N92" s="57"/>
      <c r="O92" s="57"/>
      <c r="P92" s="57"/>
      <c r="Q92" s="57"/>
      <c r="R92" s="57"/>
    </row>
    <row r="93" spans="3:18" ht="19.5" customHeight="1" x14ac:dyDescent="0.15">
      <c r="C93" s="56"/>
      <c r="D93" s="56"/>
      <c r="E93" s="57"/>
      <c r="F93" s="57"/>
      <c r="G93" s="57"/>
      <c r="H93" s="57"/>
      <c r="I93" s="57"/>
      <c r="J93" s="57"/>
      <c r="K93" s="57"/>
      <c r="L93" s="57"/>
      <c r="M93" s="57"/>
      <c r="N93" s="57"/>
      <c r="O93" s="57"/>
      <c r="P93" s="57"/>
      <c r="Q93" s="57"/>
      <c r="R93" s="57"/>
    </row>
    <row r="94" spans="3:18" ht="19.5" customHeight="1" x14ac:dyDescent="0.15">
      <c r="C94" s="56"/>
      <c r="D94" s="56"/>
      <c r="E94" s="57"/>
      <c r="F94" s="57"/>
      <c r="G94" s="57"/>
      <c r="H94" s="57"/>
      <c r="I94" s="57"/>
      <c r="J94" s="57"/>
      <c r="K94" s="57"/>
      <c r="L94" s="57"/>
      <c r="M94" s="57"/>
      <c r="N94" s="57"/>
      <c r="O94" s="57"/>
      <c r="P94" s="57"/>
      <c r="Q94" s="57"/>
      <c r="R94" s="57"/>
    </row>
    <row r="95" spans="3:18" ht="19.5" customHeight="1" x14ac:dyDescent="0.15">
      <c r="C95" s="56"/>
      <c r="D95" s="56"/>
      <c r="E95" s="57"/>
      <c r="F95" s="57"/>
      <c r="G95" s="57"/>
      <c r="H95" s="57"/>
      <c r="I95" s="57"/>
      <c r="J95" s="57"/>
      <c r="K95" s="57"/>
      <c r="L95" s="57"/>
      <c r="M95" s="57"/>
      <c r="N95" s="57"/>
      <c r="O95" s="57"/>
      <c r="P95" s="57"/>
      <c r="Q95" s="57"/>
      <c r="R95" s="57"/>
    </row>
    <row r="96" spans="3:18" ht="19.5" customHeight="1" x14ac:dyDescent="0.15">
      <c r="C96" s="56"/>
      <c r="D96" s="56"/>
      <c r="E96" s="57"/>
      <c r="F96" s="57"/>
      <c r="G96" s="57"/>
      <c r="H96" s="57"/>
      <c r="I96" s="57"/>
      <c r="J96" s="57"/>
      <c r="K96" s="57"/>
      <c r="L96" s="57"/>
      <c r="M96" s="57"/>
      <c r="N96" s="57"/>
      <c r="O96" s="57"/>
      <c r="P96" s="57"/>
      <c r="Q96" s="57"/>
      <c r="R96" s="57"/>
    </row>
    <row r="97" spans="3:18" ht="19.5" customHeight="1" x14ac:dyDescent="0.15">
      <c r="C97" s="56"/>
      <c r="D97" s="56"/>
      <c r="E97" s="57"/>
      <c r="F97" s="57"/>
      <c r="G97" s="57"/>
      <c r="H97" s="57"/>
      <c r="I97" s="57"/>
      <c r="J97" s="57"/>
      <c r="K97" s="57"/>
      <c r="L97" s="57"/>
      <c r="M97" s="57"/>
      <c r="N97" s="57"/>
      <c r="O97" s="57"/>
      <c r="P97" s="57"/>
      <c r="Q97" s="57"/>
      <c r="R97" s="57"/>
    </row>
    <row r="98" spans="3:18" ht="19.5" customHeight="1" x14ac:dyDescent="0.15">
      <c r="C98" s="56"/>
      <c r="D98" s="54"/>
      <c r="E98" s="53"/>
      <c r="F98" s="57"/>
      <c r="G98" s="57"/>
      <c r="H98" s="57"/>
      <c r="I98" s="57"/>
      <c r="J98" s="57"/>
      <c r="K98" s="57"/>
      <c r="L98" s="57"/>
      <c r="M98" s="57"/>
      <c r="N98" s="57"/>
      <c r="O98" s="57"/>
      <c r="P98" s="57"/>
      <c r="Q98" s="57"/>
      <c r="R98" s="57"/>
    </row>
    <row r="99" spans="3:18" ht="19.5" customHeight="1" x14ac:dyDescent="0.15">
      <c r="C99" s="56"/>
      <c r="D99" s="56"/>
      <c r="E99" s="57"/>
      <c r="F99" s="57"/>
      <c r="G99" s="57"/>
      <c r="H99" s="57"/>
      <c r="I99" s="57"/>
      <c r="J99" s="57"/>
      <c r="K99" s="57"/>
      <c r="L99" s="57"/>
      <c r="M99" s="57"/>
      <c r="N99" s="57"/>
      <c r="O99" s="57"/>
      <c r="P99" s="57"/>
      <c r="Q99" s="57"/>
      <c r="R99" s="57"/>
    </row>
    <row r="100" spans="3:18" ht="19.5" customHeight="1" x14ac:dyDescent="0.15">
      <c r="C100" s="56"/>
      <c r="D100" s="56"/>
      <c r="E100" s="57"/>
      <c r="F100" s="57"/>
      <c r="G100" s="57"/>
      <c r="H100" s="57"/>
      <c r="I100" s="57"/>
      <c r="J100" s="57"/>
      <c r="K100" s="57"/>
      <c r="L100" s="57"/>
      <c r="M100" s="57"/>
      <c r="N100" s="57"/>
      <c r="O100" s="57"/>
      <c r="P100" s="57"/>
      <c r="Q100" s="57"/>
      <c r="R100" s="57"/>
    </row>
    <row r="101" spans="3:18" ht="19.5" customHeight="1" x14ac:dyDescent="0.15">
      <c r="C101" s="56"/>
      <c r="D101" s="56"/>
      <c r="E101" s="57"/>
      <c r="N101" s="57"/>
      <c r="O101" s="57"/>
      <c r="P101" s="57"/>
      <c r="Q101" s="57"/>
      <c r="R101" s="57"/>
    </row>
    <row r="102" spans="3:18" ht="19.5" customHeight="1" x14ac:dyDescent="0.15">
      <c r="C102" s="56"/>
      <c r="D102" s="56"/>
      <c r="E102" s="57"/>
      <c r="F102" s="57"/>
      <c r="G102" s="57"/>
      <c r="H102" s="57"/>
      <c r="I102" s="57"/>
      <c r="J102" s="57"/>
      <c r="K102" s="57"/>
      <c r="L102" s="57"/>
      <c r="M102" s="57"/>
      <c r="N102" s="57"/>
      <c r="O102" s="57"/>
      <c r="P102" s="57"/>
      <c r="Q102" s="57"/>
      <c r="R102" s="57"/>
    </row>
    <row r="103" spans="3:18" ht="19.5" customHeight="1" x14ac:dyDescent="0.15">
      <c r="C103" s="56"/>
      <c r="D103" s="56"/>
      <c r="E103" s="57"/>
      <c r="F103" s="57"/>
      <c r="G103" s="57"/>
      <c r="H103" s="57"/>
      <c r="I103" s="57"/>
      <c r="J103" s="57"/>
      <c r="K103" s="57"/>
      <c r="L103" s="57"/>
      <c r="M103" s="57"/>
      <c r="N103" s="57"/>
      <c r="O103" s="57"/>
      <c r="P103" s="57"/>
      <c r="Q103" s="57"/>
      <c r="R103" s="57"/>
    </row>
    <row r="104" spans="3:18" ht="19.5" customHeight="1" x14ac:dyDescent="0.15">
      <c r="C104" s="56"/>
      <c r="D104" s="56"/>
      <c r="E104" s="57"/>
      <c r="F104" s="57"/>
      <c r="G104" s="57"/>
      <c r="H104" s="57"/>
      <c r="I104" s="57"/>
      <c r="J104" s="57"/>
      <c r="K104" s="57"/>
      <c r="L104" s="57"/>
      <c r="M104" s="57"/>
      <c r="N104" s="57"/>
      <c r="O104" s="57"/>
      <c r="P104" s="57"/>
      <c r="Q104" s="57"/>
      <c r="R104" s="57"/>
    </row>
    <row r="105" spans="3:18" ht="19.5" customHeight="1" x14ac:dyDescent="0.15">
      <c r="C105" s="56"/>
      <c r="D105" s="56"/>
      <c r="E105" s="57"/>
      <c r="F105" s="57"/>
      <c r="G105" s="57"/>
      <c r="H105" s="57"/>
      <c r="I105" s="57"/>
      <c r="J105" s="57"/>
      <c r="K105" s="57"/>
      <c r="L105" s="57"/>
      <c r="M105" s="57"/>
      <c r="N105" s="57"/>
      <c r="O105" s="57"/>
      <c r="P105" s="57"/>
      <c r="Q105" s="57"/>
      <c r="R105" s="57"/>
    </row>
    <row r="106" spans="3:18" ht="19.5" customHeight="1" x14ac:dyDescent="0.15">
      <c r="C106" s="56"/>
      <c r="D106" s="56"/>
      <c r="E106" s="57"/>
      <c r="F106" s="57"/>
      <c r="G106" s="57"/>
      <c r="H106" s="57"/>
      <c r="I106" s="57"/>
      <c r="J106" s="57"/>
      <c r="K106" s="57"/>
      <c r="L106" s="57"/>
      <c r="M106" s="57"/>
      <c r="N106" s="57"/>
      <c r="O106" s="57"/>
      <c r="P106" s="57"/>
      <c r="Q106" s="57"/>
      <c r="R106" s="57"/>
    </row>
    <row r="107" spans="3:18" ht="19.5" customHeight="1" x14ac:dyDescent="0.15">
      <c r="C107" s="56"/>
      <c r="D107" s="56"/>
      <c r="E107" s="57"/>
      <c r="F107" s="57"/>
      <c r="G107" s="57"/>
      <c r="H107" s="57"/>
      <c r="I107" s="57"/>
      <c r="J107" s="57"/>
      <c r="K107" s="57"/>
      <c r="L107" s="57"/>
      <c r="M107" s="57"/>
      <c r="N107" s="57"/>
      <c r="O107" s="57"/>
      <c r="P107" s="57"/>
      <c r="Q107" s="57"/>
      <c r="R107" s="57"/>
    </row>
    <row r="108" spans="3:18" ht="19.5" customHeight="1" x14ac:dyDescent="0.15">
      <c r="C108" s="56"/>
      <c r="D108" s="56"/>
      <c r="E108" s="57"/>
      <c r="F108" s="57"/>
      <c r="G108" s="57"/>
      <c r="H108" s="57"/>
      <c r="I108" s="57"/>
      <c r="J108" s="57"/>
      <c r="K108" s="57"/>
      <c r="L108" s="57"/>
      <c r="M108" s="57"/>
      <c r="N108" s="57"/>
      <c r="O108" s="57"/>
      <c r="P108" s="57"/>
      <c r="Q108" s="57"/>
      <c r="R108" s="57"/>
    </row>
    <row r="109" spans="3:18" ht="19.5" customHeight="1" x14ac:dyDescent="0.15">
      <c r="D109" s="49"/>
      <c r="E109" s="57"/>
      <c r="F109" s="57"/>
      <c r="G109" s="57"/>
      <c r="H109" s="57"/>
      <c r="I109" s="57"/>
      <c r="J109" s="57"/>
      <c r="K109" s="57"/>
      <c r="L109" s="57"/>
      <c r="M109" s="57"/>
      <c r="N109" s="57"/>
      <c r="O109" s="57"/>
      <c r="P109" s="57"/>
      <c r="Q109" s="57"/>
      <c r="R109" s="57"/>
    </row>
    <row r="110" spans="3:18" ht="19.5" customHeight="1" x14ac:dyDescent="0.15">
      <c r="C110" s="56"/>
      <c r="D110" s="54"/>
      <c r="E110" s="53"/>
      <c r="F110" s="57"/>
      <c r="G110" s="57"/>
      <c r="H110" s="57"/>
      <c r="I110" s="57"/>
      <c r="J110" s="57"/>
      <c r="K110" s="57"/>
      <c r="L110" s="57"/>
      <c r="M110" s="57"/>
      <c r="N110" s="57"/>
      <c r="O110" s="57"/>
      <c r="P110" s="57"/>
      <c r="Q110" s="57"/>
      <c r="R110" s="57"/>
    </row>
    <row r="111" spans="3:18" ht="19.5" customHeight="1" x14ac:dyDescent="0.15">
      <c r="C111" s="56"/>
      <c r="D111" s="56"/>
      <c r="E111" s="57"/>
      <c r="F111" s="57"/>
      <c r="G111" s="57"/>
      <c r="H111" s="57"/>
      <c r="I111" s="57"/>
      <c r="J111" s="57"/>
      <c r="K111" s="57"/>
      <c r="L111" s="57"/>
      <c r="M111" s="57"/>
      <c r="N111" s="57"/>
      <c r="O111" s="57"/>
      <c r="P111" s="57"/>
      <c r="Q111" s="57"/>
      <c r="R111" s="57"/>
    </row>
    <row r="112" spans="3:18" ht="19.5" customHeight="1" x14ac:dyDescent="0.15">
      <c r="C112" s="56"/>
      <c r="D112" s="56"/>
      <c r="E112" s="57"/>
      <c r="F112" s="57"/>
      <c r="G112" s="57"/>
      <c r="H112" s="57"/>
      <c r="I112" s="57"/>
      <c r="J112" s="57"/>
      <c r="K112" s="57"/>
      <c r="L112" s="57"/>
      <c r="M112" s="57"/>
      <c r="N112" s="57"/>
      <c r="O112" s="57"/>
      <c r="P112" s="57"/>
      <c r="Q112" s="57"/>
      <c r="R112" s="57"/>
    </row>
    <row r="113" spans="3:18" ht="19.5" customHeight="1" x14ac:dyDescent="0.15">
      <c r="C113" s="56"/>
      <c r="D113" s="56"/>
      <c r="E113" s="57"/>
      <c r="F113" s="57"/>
      <c r="G113" s="57"/>
      <c r="H113" s="57"/>
      <c r="I113" s="57"/>
      <c r="J113" s="57"/>
      <c r="K113" s="57"/>
      <c r="L113" s="57"/>
      <c r="M113" s="57"/>
      <c r="N113" s="57"/>
      <c r="O113" s="57"/>
      <c r="P113" s="57"/>
      <c r="Q113" s="57"/>
      <c r="R113" s="57"/>
    </row>
    <row r="114" spans="3:18" ht="19.5" customHeight="1" x14ac:dyDescent="0.15">
      <c r="C114" s="56"/>
      <c r="D114" s="56"/>
      <c r="E114" s="57"/>
      <c r="F114" s="57"/>
      <c r="G114" s="57"/>
      <c r="H114" s="57"/>
      <c r="I114" s="57"/>
      <c r="J114" s="57"/>
      <c r="K114" s="57"/>
      <c r="L114" s="57"/>
      <c r="M114" s="57"/>
      <c r="N114" s="57"/>
      <c r="O114" s="57"/>
      <c r="P114" s="57"/>
      <c r="Q114" s="57"/>
      <c r="R114" s="57"/>
    </row>
    <row r="115" spans="3:18" ht="19.5" customHeight="1" x14ac:dyDescent="0.15">
      <c r="C115" s="56"/>
      <c r="D115" s="56"/>
      <c r="E115" s="57"/>
      <c r="F115" s="57"/>
      <c r="G115" s="57"/>
      <c r="H115" s="57"/>
      <c r="I115" s="57"/>
      <c r="J115" s="57"/>
      <c r="K115" s="57"/>
      <c r="L115" s="57"/>
      <c r="M115" s="57"/>
      <c r="N115" s="57"/>
      <c r="O115" s="57"/>
      <c r="P115" s="57"/>
      <c r="Q115" s="57"/>
      <c r="R115" s="57"/>
    </row>
    <row r="116" spans="3:18" ht="19.5" customHeight="1" x14ac:dyDescent="0.15">
      <c r="C116" s="56"/>
      <c r="D116" s="56"/>
      <c r="E116" s="57"/>
      <c r="F116" s="57"/>
      <c r="G116" s="57"/>
      <c r="H116" s="57"/>
      <c r="I116" s="57"/>
      <c r="J116" s="57"/>
      <c r="K116" s="57"/>
      <c r="L116" s="57"/>
      <c r="M116" s="57"/>
      <c r="N116" s="57"/>
      <c r="O116" s="57"/>
      <c r="P116" s="57"/>
      <c r="Q116" s="57"/>
      <c r="R116" s="57"/>
    </row>
    <row r="117" spans="3:18" ht="19.5" customHeight="1" x14ac:dyDescent="0.15">
      <c r="C117" s="56"/>
      <c r="D117" s="56"/>
      <c r="E117" s="57"/>
      <c r="F117" s="57"/>
      <c r="G117" s="57"/>
      <c r="H117" s="57"/>
      <c r="I117" s="57"/>
      <c r="J117" s="57"/>
      <c r="K117" s="57"/>
      <c r="L117" s="57"/>
      <c r="M117" s="57"/>
      <c r="N117" s="57"/>
      <c r="O117" s="57"/>
      <c r="P117" s="57"/>
      <c r="Q117" s="57"/>
      <c r="R117" s="57"/>
    </row>
    <row r="118" spans="3:18" ht="19.5" customHeight="1" x14ac:dyDescent="0.15">
      <c r="C118" s="56"/>
      <c r="D118" s="54"/>
      <c r="E118" s="53"/>
      <c r="F118" s="57"/>
      <c r="G118" s="57"/>
      <c r="H118" s="57"/>
      <c r="I118" s="57"/>
      <c r="J118" s="57"/>
      <c r="K118" s="57"/>
      <c r="L118" s="57"/>
      <c r="M118" s="57"/>
      <c r="N118" s="57"/>
      <c r="O118" s="57"/>
      <c r="P118" s="57"/>
      <c r="Q118" s="57"/>
      <c r="R118" s="57"/>
    </row>
    <row r="119" spans="3:18" ht="19.5" customHeight="1" x14ac:dyDescent="0.15">
      <c r="C119" s="56"/>
      <c r="D119" s="56"/>
      <c r="E119" s="57"/>
      <c r="F119" s="57"/>
      <c r="G119" s="57"/>
      <c r="H119" s="57"/>
      <c r="I119" s="57"/>
      <c r="J119" s="57"/>
      <c r="K119" s="57"/>
      <c r="L119" s="57"/>
      <c r="M119" s="57"/>
      <c r="N119" s="57"/>
      <c r="O119" s="57"/>
      <c r="P119" s="57"/>
      <c r="Q119" s="57"/>
      <c r="R119" s="57"/>
    </row>
    <row r="120" spans="3:18" ht="19.5" customHeight="1" x14ac:dyDescent="0.15">
      <c r="C120" s="56"/>
      <c r="D120" s="56"/>
      <c r="E120" s="57"/>
      <c r="F120" s="57"/>
      <c r="G120" s="57"/>
      <c r="H120" s="57"/>
      <c r="I120" s="57"/>
      <c r="J120" s="57"/>
      <c r="K120" s="57"/>
      <c r="L120" s="57"/>
      <c r="M120" s="57"/>
      <c r="N120" s="57"/>
      <c r="O120" s="57"/>
      <c r="P120" s="57"/>
      <c r="Q120" s="57"/>
      <c r="R120" s="57"/>
    </row>
    <row r="121" spans="3:18" ht="19.5" customHeight="1" x14ac:dyDescent="0.15">
      <c r="C121" s="56"/>
      <c r="D121" s="56"/>
      <c r="E121" s="57"/>
    </row>
    <row r="122" spans="3:18" ht="19.5" customHeight="1" x14ac:dyDescent="0.15">
      <c r="C122" s="56"/>
      <c r="D122" s="56"/>
      <c r="E122" s="57"/>
      <c r="F122" s="57"/>
      <c r="G122" s="57"/>
      <c r="H122" s="57"/>
      <c r="I122" s="57"/>
      <c r="J122" s="57"/>
      <c r="K122" s="57"/>
      <c r="L122" s="57"/>
      <c r="M122" s="57"/>
      <c r="N122" s="57"/>
      <c r="O122" s="57"/>
      <c r="P122" s="57"/>
      <c r="Q122" s="57"/>
      <c r="R122" s="57"/>
    </row>
    <row r="123" spans="3:18" ht="19.5" customHeight="1" x14ac:dyDescent="0.15">
      <c r="C123" s="56"/>
      <c r="D123" s="56"/>
      <c r="E123" s="57"/>
      <c r="F123" s="57"/>
      <c r="G123" s="57"/>
      <c r="H123" s="57"/>
      <c r="I123" s="57"/>
      <c r="J123" s="57"/>
      <c r="K123" s="57"/>
      <c r="L123" s="57"/>
      <c r="M123" s="57"/>
      <c r="N123" s="57"/>
      <c r="O123" s="57"/>
      <c r="P123" s="57"/>
      <c r="Q123" s="57"/>
      <c r="R123" s="57"/>
    </row>
    <row r="124" spans="3:18" ht="19.5" customHeight="1" x14ac:dyDescent="0.15">
      <c r="C124" s="56"/>
      <c r="D124" s="56"/>
      <c r="E124" s="57"/>
      <c r="F124" s="57"/>
      <c r="G124" s="57"/>
      <c r="H124" s="57"/>
      <c r="I124" s="57"/>
      <c r="J124" s="57"/>
      <c r="K124" s="57"/>
      <c r="L124" s="57"/>
      <c r="M124" s="57"/>
      <c r="N124" s="57"/>
      <c r="O124" s="57"/>
      <c r="P124" s="57"/>
      <c r="Q124" s="57"/>
      <c r="R124" s="57"/>
    </row>
    <row r="125" spans="3:18" ht="19.5" customHeight="1" x14ac:dyDescent="0.15">
      <c r="C125" s="56"/>
      <c r="D125" s="56"/>
      <c r="E125" s="57"/>
      <c r="F125" s="57"/>
      <c r="G125" s="57"/>
      <c r="H125" s="57"/>
      <c r="I125" s="57"/>
      <c r="J125" s="57"/>
      <c r="K125" s="57"/>
      <c r="L125" s="57"/>
      <c r="M125" s="57"/>
      <c r="N125" s="57"/>
      <c r="O125" s="57"/>
      <c r="P125" s="57"/>
      <c r="Q125" s="57"/>
      <c r="R125" s="57"/>
    </row>
    <row r="126" spans="3:18" ht="19.5" customHeight="1" x14ac:dyDescent="0.15">
      <c r="C126" s="56"/>
      <c r="D126" s="56"/>
      <c r="E126" s="57"/>
      <c r="L126" s="57"/>
      <c r="M126" s="57"/>
      <c r="N126" s="57"/>
      <c r="O126" s="57"/>
      <c r="P126" s="57"/>
      <c r="Q126" s="57"/>
      <c r="R126" s="57"/>
    </row>
    <row r="127" spans="3:18" ht="19.5" customHeight="1" x14ac:dyDescent="0.15">
      <c r="C127" s="56"/>
      <c r="D127" s="56"/>
      <c r="E127" s="57"/>
      <c r="F127" s="57"/>
      <c r="G127" s="57"/>
      <c r="H127" s="57"/>
      <c r="I127" s="57"/>
      <c r="J127" s="57"/>
      <c r="K127" s="57"/>
      <c r="L127" s="57"/>
      <c r="M127" s="57"/>
      <c r="N127" s="57"/>
      <c r="O127" s="57"/>
      <c r="P127" s="57"/>
      <c r="Q127" s="57"/>
      <c r="R127" s="57"/>
    </row>
    <row r="128" spans="3:18" ht="19.5" customHeight="1" x14ac:dyDescent="0.15">
      <c r="C128" s="56"/>
      <c r="D128" s="56"/>
      <c r="E128" s="57"/>
      <c r="F128" s="57"/>
      <c r="G128" s="57"/>
      <c r="H128" s="57"/>
      <c r="I128" s="57"/>
      <c r="J128" s="57"/>
      <c r="K128" s="57"/>
      <c r="L128" s="57"/>
      <c r="M128" s="57"/>
      <c r="N128" s="57"/>
      <c r="O128" s="57"/>
      <c r="P128" s="57"/>
      <c r="Q128" s="57"/>
      <c r="R128" s="57"/>
    </row>
    <row r="129" spans="3:18" ht="19.5" customHeight="1" x14ac:dyDescent="0.15">
      <c r="C129" s="56"/>
      <c r="D129" s="54"/>
      <c r="E129" s="53"/>
      <c r="F129" s="57"/>
      <c r="G129" s="57"/>
      <c r="H129" s="57"/>
      <c r="I129" s="57"/>
      <c r="J129" s="57"/>
      <c r="K129" s="57"/>
      <c r="L129" s="57"/>
      <c r="M129" s="57"/>
      <c r="N129" s="57"/>
      <c r="O129" s="57"/>
      <c r="P129" s="57"/>
      <c r="Q129" s="57"/>
      <c r="R129" s="57"/>
    </row>
    <row r="130" spans="3:18" ht="19.5" customHeight="1" x14ac:dyDescent="0.15">
      <c r="C130" s="56"/>
      <c r="D130" s="56"/>
      <c r="E130" s="57"/>
      <c r="F130" s="57"/>
      <c r="G130" s="57"/>
      <c r="H130" s="57"/>
      <c r="I130" s="57"/>
      <c r="J130" s="57"/>
      <c r="K130" s="57"/>
      <c r="L130" s="57"/>
      <c r="M130" s="57"/>
      <c r="N130" s="57"/>
      <c r="O130" s="57"/>
      <c r="P130" s="57"/>
      <c r="Q130" s="57"/>
      <c r="R130" s="57"/>
    </row>
    <row r="131" spans="3:18" ht="19.5" customHeight="1" x14ac:dyDescent="0.15">
      <c r="C131" s="56"/>
      <c r="D131" s="56"/>
      <c r="E131" s="57"/>
      <c r="F131" s="53"/>
      <c r="G131" s="57"/>
      <c r="H131" s="57"/>
      <c r="I131" s="57"/>
      <c r="J131" s="57"/>
      <c r="K131" s="57"/>
      <c r="L131" s="57"/>
      <c r="M131" s="57"/>
      <c r="N131" s="57"/>
      <c r="O131" s="57"/>
      <c r="P131" s="57"/>
      <c r="Q131" s="57"/>
      <c r="R131" s="57"/>
    </row>
    <row r="132" spans="3:18" ht="19.5" customHeight="1" x14ac:dyDescent="0.15">
      <c r="C132" s="56"/>
      <c r="D132" s="56"/>
      <c r="E132" s="57"/>
      <c r="F132" s="57"/>
      <c r="G132" s="57"/>
      <c r="H132" s="57"/>
      <c r="I132" s="57"/>
      <c r="J132" s="57"/>
      <c r="K132" s="57"/>
      <c r="L132" s="57"/>
      <c r="M132" s="57"/>
      <c r="N132" s="57"/>
      <c r="O132" s="57"/>
      <c r="P132" s="57"/>
      <c r="Q132" s="57"/>
      <c r="R132" s="57"/>
    </row>
    <row r="133" spans="3:18" ht="19.5" customHeight="1" x14ac:dyDescent="0.15">
      <c r="C133" s="56"/>
      <c r="D133" s="56"/>
      <c r="E133" s="57"/>
      <c r="L133" s="57"/>
      <c r="M133" s="57"/>
      <c r="N133" s="57"/>
      <c r="O133" s="57"/>
      <c r="P133" s="57"/>
      <c r="Q133" s="57"/>
      <c r="R133" s="57"/>
    </row>
    <row r="134" spans="3:18" ht="19.5" customHeight="1" x14ac:dyDescent="0.15">
      <c r="C134" s="56"/>
      <c r="D134" s="56"/>
      <c r="E134" s="57"/>
      <c r="F134" s="57"/>
      <c r="G134" s="57"/>
      <c r="H134" s="57"/>
      <c r="I134" s="57"/>
      <c r="J134" s="57"/>
      <c r="K134" s="57"/>
      <c r="L134" s="57"/>
      <c r="M134" s="57"/>
      <c r="N134" s="57"/>
      <c r="O134" s="57"/>
      <c r="P134" s="57"/>
      <c r="Q134" s="57"/>
      <c r="R134" s="57"/>
    </row>
    <row r="135" spans="3:18" ht="19.5" customHeight="1" x14ac:dyDescent="0.15">
      <c r="C135" s="56"/>
      <c r="D135" s="56"/>
      <c r="E135" s="57"/>
      <c r="F135" s="53"/>
      <c r="G135" s="57"/>
      <c r="H135" s="57"/>
      <c r="I135" s="57"/>
      <c r="J135" s="57"/>
      <c r="K135" s="57"/>
      <c r="L135" s="57"/>
      <c r="M135" s="57"/>
      <c r="N135" s="57"/>
      <c r="O135" s="57"/>
      <c r="P135" s="57"/>
      <c r="Q135" s="57"/>
      <c r="R135" s="57"/>
    </row>
    <row r="136" spans="3:18" ht="19.5" customHeight="1" x14ac:dyDescent="0.15">
      <c r="C136" s="56"/>
      <c r="D136" s="56"/>
      <c r="E136" s="57"/>
      <c r="F136" s="57"/>
      <c r="G136" s="57"/>
      <c r="H136" s="57"/>
      <c r="I136" s="57"/>
      <c r="J136" s="57"/>
      <c r="K136" s="57"/>
      <c r="L136" s="57"/>
      <c r="M136" s="57"/>
      <c r="N136" s="57"/>
      <c r="O136" s="57"/>
      <c r="P136" s="57"/>
      <c r="Q136" s="57"/>
      <c r="R136" s="57"/>
    </row>
    <row r="137" spans="3:18" ht="19.5" customHeight="1" x14ac:dyDescent="0.15">
      <c r="C137" s="56"/>
      <c r="D137" s="56"/>
      <c r="E137" s="57"/>
      <c r="H137" s="57"/>
      <c r="I137" s="57"/>
      <c r="J137" s="57"/>
      <c r="K137" s="57"/>
      <c r="L137" s="57"/>
      <c r="M137" s="57"/>
      <c r="N137" s="57"/>
      <c r="O137" s="57"/>
      <c r="P137" s="57"/>
      <c r="Q137" s="57"/>
      <c r="R137" s="57"/>
    </row>
    <row r="138" spans="3:18" ht="19.5" customHeight="1" x14ac:dyDescent="0.15">
      <c r="C138" s="56"/>
      <c r="D138" s="56"/>
      <c r="E138" s="57"/>
      <c r="F138" s="57"/>
      <c r="G138" s="57"/>
      <c r="H138" s="57"/>
      <c r="I138" s="57"/>
      <c r="J138" s="57"/>
      <c r="K138" s="57"/>
      <c r="L138" s="57"/>
      <c r="M138" s="57"/>
      <c r="N138" s="57"/>
      <c r="O138" s="57"/>
      <c r="P138" s="57"/>
      <c r="Q138" s="57"/>
      <c r="R138" s="57"/>
    </row>
    <row r="139" spans="3:18" x14ac:dyDescent="0.15">
      <c r="C139" s="56"/>
      <c r="D139" s="56"/>
      <c r="E139" s="57"/>
      <c r="F139" s="57"/>
      <c r="G139" s="57"/>
      <c r="H139" s="57"/>
      <c r="I139" s="57"/>
      <c r="J139" s="57"/>
      <c r="K139" s="57"/>
      <c r="L139" s="57"/>
      <c r="M139" s="57"/>
      <c r="N139" s="57"/>
      <c r="O139" s="57"/>
      <c r="P139" s="57"/>
      <c r="Q139" s="57"/>
      <c r="R139" s="57"/>
    </row>
    <row r="140" spans="3:18" x14ac:dyDescent="0.15">
      <c r="C140" s="56"/>
      <c r="D140" s="56"/>
      <c r="E140" s="57"/>
      <c r="F140" s="57"/>
      <c r="G140" s="57"/>
      <c r="H140" s="57"/>
      <c r="I140" s="57"/>
      <c r="J140" s="57"/>
      <c r="K140" s="57"/>
      <c r="L140" s="57"/>
      <c r="M140" s="57"/>
      <c r="N140" s="57"/>
      <c r="O140" s="57"/>
      <c r="P140" s="57"/>
      <c r="Q140" s="57"/>
      <c r="R140" s="57"/>
    </row>
    <row r="141" spans="3:18" x14ac:dyDescent="0.15">
      <c r="C141" s="56"/>
      <c r="D141" s="56"/>
      <c r="E141" s="57"/>
      <c r="F141" s="57"/>
      <c r="G141" s="57"/>
      <c r="H141" s="57"/>
      <c r="I141" s="57"/>
      <c r="J141" s="57"/>
      <c r="K141" s="57"/>
      <c r="L141" s="57"/>
      <c r="M141" s="57"/>
      <c r="N141" s="57"/>
      <c r="O141" s="57"/>
      <c r="P141" s="57"/>
      <c r="Q141" s="57"/>
      <c r="R141" s="57"/>
    </row>
    <row r="142" spans="3:18" x14ac:dyDescent="0.15">
      <c r="D142" s="30"/>
    </row>
    <row r="143" spans="3:18" x14ac:dyDescent="0.15">
      <c r="D143" s="30"/>
    </row>
  </sheetData>
  <sheetProtection password="CC17" sheet="1"/>
  <mergeCells count="27">
    <mergeCell ref="A27:F27"/>
    <mergeCell ref="G27:T27"/>
    <mergeCell ref="A28:F29"/>
    <mergeCell ref="G28:I28"/>
    <mergeCell ref="J28:M28"/>
    <mergeCell ref="G29:I29"/>
    <mergeCell ref="J29:T29"/>
    <mergeCell ref="A24:F24"/>
    <mergeCell ref="G24:T24"/>
    <mergeCell ref="A25:F25"/>
    <mergeCell ref="G25:T25"/>
    <mergeCell ref="A26:F26"/>
    <mergeCell ref="G26:I26"/>
    <mergeCell ref="J26:N26"/>
    <mergeCell ref="A21:F21"/>
    <mergeCell ref="G21:T21"/>
    <mergeCell ref="A22:F22"/>
    <mergeCell ref="G22:T22"/>
    <mergeCell ref="A23:F23"/>
    <mergeCell ref="G23:T23"/>
    <mergeCell ref="A3:T3"/>
    <mergeCell ref="N12:T12"/>
    <mergeCell ref="N13:T13"/>
    <mergeCell ref="A17:F18"/>
    <mergeCell ref="G17:T18"/>
    <mergeCell ref="A19:F20"/>
    <mergeCell ref="G19:T20"/>
  </mergeCells>
  <phoneticPr fontId="2"/>
  <pageMargins left="0.78740157480314965" right="0.78740157480314965" top="0.78740157480314965" bottom="0.78740157480314965" header="0.51181102362204722" footer="0.51181102362204722"/>
  <pageSetup paperSize="9" scale="69" orientation="portrait" r:id="rId1"/>
  <headerFooter alignWithMargins="0"/>
  <rowBreaks count="2" manualBreakCount="2">
    <brk id="82" max="27" man="1"/>
    <brk id="139" min="2" max="27"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4622-769E-4B15-A09D-247290E695D7}">
  <sheetPr codeName="Sheet1">
    <tabColor indexed="10"/>
  </sheetPr>
  <dimension ref="A1:J68"/>
  <sheetViews>
    <sheetView view="pageBreakPreview" zoomScaleNormal="100" workbookViewId="0">
      <selection activeCell="J2" sqref="J2"/>
    </sheetView>
  </sheetViews>
  <sheetFormatPr defaultRowHeight="13.5" x14ac:dyDescent="0.15"/>
  <cols>
    <col min="1" max="1" width="5.125" customWidth="1"/>
    <col min="2" max="2" width="5.5" customWidth="1"/>
    <col min="3" max="3" width="40.5" customWidth="1"/>
    <col min="4" max="9" width="7.625" customWidth="1"/>
    <col min="10" max="10" width="12.625" customWidth="1"/>
  </cols>
  <sheetData>
    <row r="1" spans="1:10" ht="19.5" customHeight="1" x14ac:dyDescent="0.15">
      <c r="A1" s="2" t="s">
        <v>1226</v>
      </c>
      <c r="B1" s="83"/>
      <c r="J1" s="102">
        <v>2024</v>
      </c>
    </row>
    <row r="2" spans="1:10" ht="26.25" customHeight="1" thickBot="1" x14ac:dyDescent="0.2">
      <c r="A2" s="1" t="s">
        <v>736</v>
      </c>
      <c r="B2" s="1"/>
      <c r="D2" s="307"/>
      <c r="E2" s="307"/>
      <c r="F2" s="307"/>
      <c r="G2" s="307"/>
      <c r="H2" s="307"/>
      <c r="I2" s="307"/>
    </row>
    <row r="3" spans="1:10" ht="42" customHeight="1" x14ac:dyDescent="0.15">
      <c r="A3" s="509" t="s">
        <v>197</v>
      </c>
      <c r="B3" s="510"/>
      <c r="C3" s="510"/>
      <c r="D3" s="503" t="s">
        <v>199</v>
      </c>
      <c r="E3" s="503"/>
      <c r="F3" s="503" t="s">
        <v>198</v>
      </c>
      <c r="G3" s="503"/>
      <c r="H3" s="503" t="s">
        <v>739</v>
      </c>
      <c r="I3" s="504"/>
    </row>
    <row r="4" spans="1:10" ht="19.5" customHeight="1" x14ac:dyDescent="0.15">
      <c r="A4" s="511"/>
      <c r="B4" s="512"/>
      <c r="C4" s="512"/>
      <c r="D4" s="505"/>
      <c r="E4" s="505"/>
      <c r="F4" s="505"/>
      <c r="G4" s="505"/>
      <c r="H4" s="505"/>
      <c r="I4" s="506"/>
    </row>
    <row r="5" spans="1:10" ht="41.25" customHeight="1" x14ac:dyDescent="0.15">
      <c r="A5" s="38"/>
      <c r="B5" s="84" t="s">
        <v>737</v>
      </c>
      <c r="C5" s="85" t="s">
        <v>738</v>
      </c>
      <c r="D5" s="505"/>
      <c r="E5" s="505"/>
      <c r="F5" s="505"/>
      <c r="G5" s="505"/>
      <c r="H5" s="505"/>
      <c r="I5" s="506"/>
    </row>
    <row r="6" spans="1:10" ht="30" customHeight="1" x14ac:dyDescent="0.15">
      <c r="A6" s="513" t="s">
        <v>196</v>
      </c>
      <c r="B6" s="86">
        <v>1</v>
      </c>
      <c r="C6" s="4" t="s">
        <v>1093</v>
      </c>
      <c r="D6" s="507">
        <f>'自動集計シート その２'!E3</f>
        <v>0</v>
      </c>
      <c r="E6" s="507"/>
      <c r="F6" s="507">
        <f>'自動集計シート その２'!F3</f>
        <v>0</v>
      </c>
      <c r="G6" s="507"/>
      <c r="H6" s="507">
        <f>'自動集計シート その２'!G3</f>
        <v>0</v>
      </c>
      <c r="I6" s="508"/>
    </row>
    <row r="7" spans="1:10" ht="30" customHeight="1" x14ac:dyDescent="0.15">
      <c r="A7" s="513"/>
      <c r="B7" s="86">
        <v>2</v>
      </c>
      <c r="C7" s="4" t="s">
        <v>454</v>
      </c>
      <c r="D7" s="507">
        <f>'自動集計シート その２'!E4</f>
        <v>0</v>
      </c>
      <c r="E7" s="507"/>
      <c r="F7" s="507">
        <f>'自動集計シート その２'!F4</f>
        <v>0</v>
      </c>
      <c r="G7" s="507"/>
      <c r="H7" s="507">
        <f>'自動集計シート その２'!G4</f>
        <v>0</v>
      </c>
      <c r="I7" s="508"/>
    </row>
    <row r="8" spans="1:10" ht="30" customHeight="1" x14ac:dyDescent="0.15">
      <c r="A8" s="513"/>
      <c r="B8" s="86">
        <v>3</v>
      </c>
      <c r="C8" s="4" t="s">
        <v>1094</v>
      </c>
      <c r="D8" s="507">
        <f>'自動集計シート その２'!E5</f>
        <v>0</v>
      </c>
      <c r="E8" s="507"/>
      <c r="F8" s="507">
        <f>'自動集計シート その２'!F5</f>
        <v>0</v>
      </c>
      <c r="G8" s="507"/>
      <c r="H8" s="507">
        <f>'自動集計シート その２'!G5</f>
        <v>0</v>
      </c>
      <c r="I8" s="508"/>
    </row>
    <row r="9" spans="1:10" ht="30" customHeight="1" x14ac:dyDescent="0.15">
      <c r="A9" s="513"/>
      <c r="B9" s="86">
        <v>4</v>
      </c>
      <c r="C9" s="4" t="s">
        <v>1095</v>
      </c>
      <c r="D9" s="507">
        <f>'自動集計シート その２'!E6</f>
        <v>0</v>
      </c>
      <c r="E9" s="507"/>
      <c r="F9" s="507">
        <f>'自動集計シート その２'!F6</f>
        <v>0</v>
      </c>
      <c r="G9" s="507"/>
      <c r="H9" s="507">
        <f>'自動集計シート その２'!G6</f>
        <v>0</v>
      </c>
      <c r="I9" s="508"/>
    </row>
    <row r="10" spans="1:10" ht="30" customHeight="1" x14ac:dyDescent="0.15">
      <c r="A10" s="513"/>
      <c r="B10" s="86">
        <v>5</v>
      </c>
      <c r="C10" s="4" t="s">
        <v>1096</v>
      </c>
      <c r="D10" s="507">
        <f>'自動集計シート その２'!E7</f>
        <v>0</v>
      </c>
      <c r="E10" s="507"/>
      <c r="F10" s="507">
        <f>'自動集計シート その２'!F7</f>
        <v>0</v>
      </c>
      <c r="G10" s="507"/>
      <c r="H10" s="507">
        <f>'自動集計シート その２'!G7</f>
        <v>0</v>
      </c>
      <c r="I10" s="508"/>
    </row>
    <row r="11" spans="1:10" ht="39.75" customHeight="1" x14ac:dyDescent="0.15">
      <c r="A11" s="513"/>
      <c r="B11" s="86">
        <v>6</v>
      </c>
      <c r="C11" s="3" t="s">
        <v>1219</v>
      </c>
      <c r="D11" s="507">
        <f>'自動集計シート その２'!E8</f>
        <v>0</v>
      </c>
      <c r="E11" s="507"/>
      <c r="F11" s="507">
        <f>'自動集計シート その２'!F8</f>
        <v>0</v>
      </c>
      <c r="G11" s="507"/>
      <c r="H11" s="507">
        <f>'自動集計シート その２'!G8</f>
        <v>0</v>
      </c>
      <c r="I11" s="508"/>
    </row>
    <row r="12" spans="1:10" ht="39.75" customHeight="1" x14ac:dyDescent="0.15">
      <c r="A12" s="513"/>
      <c r="B12" s="86">
        <v>7</v>
      </c>
      <c r="C12" s="3" t="s">
        <v>1224</v>
      </c>
      <c r="D12" s="514">
        <f>'自動集計シート その２'!E9</f>
        <v>0</v>
      </c>
      <c r="E12" s="516"/>
      <c r="F12" s="514">
        <f>'自動集計シート その２'!F9</f>
        <v>0</v>
      </c>
      <c r="G12" s="516"/>
      <c r="H12" s="514">
        <f>'自動集計シート その２'!G9</f>
        <v>0</v>
      </c>
      <c r="I12" s="515"/>
    </row>
    <row r="13" spans="1:10" ht="33" customHeight="1" x14ac:dyDescent="0.15">
      <c r="A13" s="513"/>
      <c r="B13" s="86">
        <v>8</v>
      </c>
      <c r="C13" s="3" t="s">
        <v>1222</v>
      </c>
      <c r="D13" s="507">
        <f>'自動集計シート その２'!E10</f>
        <v>0</v>
      </c>
      <c r="E13" s="507"/>
      <c r="F13" s="507">
        <f>'自動集計シート その２'!F10</f>
        <v>0</v>
      </c>
      <c r="G13" s="507"/>
      <c r="H13" s="507">
        <f>'自動集計シート その２'!G10</f>
        <v>0</v>
      </c>
      <c r="I13" s="508"/>
    </row>
    <row r="14" spans="1:10" ht="30.75" customHeight="1" x14ac:dyDescent="0.15">
      <c r="A14" s="513"/>
      <c r="B14" s="86"/>
      <c r="C14" s="15" t="s">
        <v>740</v>
      </c>
      <c r="D14" s="507">
        <f>SUM(D6:E13)</f>
        <v>0</v>
      </c>
      <c r="E14" s="507"/>
      <c r="F14" s="507">
        <f>SUM(F6:G13)</f>
        <v>0</v>
      </c>
      <c r="G14" s="507"/>
      <c r="H14" s="507">
        <f>SUM(H6:I13)</f>
        <v>0</v>
      </c>
      <c r="I14" s="508"/>
    </row>
    <row r="15" spans="1:10" ht="30.75" customHeight="1" x14ac:dyDescent="0.15">
      <c r="A15" s="513"/>
      <c r="B15" s="86"/>
      <c r="C15" s="6" t="s">
        <v>741</v>
      </c>
      <c r="D15" s="507">
        <v>1</v>
      </c>
      <c r="E15" s="507"/>
      <c r="F15" s="507">
        <v>2</v>
      </c>
      <c r="G15" s="507"/>
      <c r="H15" s="507">
        <v>4</v>
      </c>
      <c r="I15" s="508"/>
    </row>
    <row r="16" spans="1:10" ht="30.75" customHeight="1" x14ac:dyDescent="0.15">
      <c r="A16" s="513"/>
      <c r="B16" s="86"/>
      <c r="C16" s="8" t="s">
        <v>742</v>
      </c>
      <c r="D16" s="507">
        <f>D15*D14</f>
        <v>0</v>
      </c>
      <c r="E16" s="507"/>
      <c r="F16" s="507">
        <f>F15*F14</f>
        <v>0</v>
      </c>
      <c r="G16" s="507"/>
      <c r="H16" s="507">
        <f>H15*H14</f>
        <v>0</v>
      </c>
      <c r="I16" s="508"/>
    </row>
    <row r="17" spans="1:10" ht="30.75" customHeight="1" x14ac:dyDescent="0.15">
      <c r="A17" s="513"/>
      <c r="B17" s="86">
        <v>9</v>
      </c>
      <c r="C17" s="7" t="s">
        <v>743</v>
      </c>
      <c r="D17" s="507">
        <f>'自動集計シート その２'!E11</f>
        <v>0</v>
      </c>
      <c r="E17" s="507"/>
      <c r="F17" s="507">
        <f>'自動集計シート その２'!F11</f>
        <v>0</v>
      </c>
      <c r="G17" s="507"/>
      <c r="H17" s="507">
        <f>'自動集計シート その２'!G11</f>
        <v>0</v>
      </c>
      <c r="I17" s="508"/>
      <c r="J17" s="5"/>
    </row>
    <row r="18" spans="1:10" ht="30.75" customHeight="1" x14ac:dyDescent="0.15">
      <c r="A18" s="513"/>
      <c r="B18" s="86"/>
      <c r="C18" s="7" t="s">
        <v>744</v>
      </c>
      <c r="D18" s="507">
        <v>0.5</v>
      </c>
      <c r="E18" s="507"/>
      <c r="F18" s="507">
        <f>0.5*F15</f>
        <v>1</v>
      </c>
      <c r="G18" s="507"/>
      <c r="H18" s="507">
        <f>0.5*H15</f>
        <v>2</v>
      </c>
      <c r="I18" s="508"/>
      <c r="J18" s="5"/>
    </row>
    <row r="19" spans="1:10" ht="33" customHeight="1" x14ac:dyDescent="0.15">
      <c r="A19" s="513"/>
      <c r="B19" s="86"/>
      <c r="C19" s="9" t="s">
        <v>745</v>
      </c>
      <c r="D19" s="507">
        <f>D18*D17</f>
        <v>0</v>
      </c>
      <c r="E19" s="507"/>
      <c r="F19" s="507">
        <f>F18*F17</f>
        <v>0</v>
      </c>
      <c r="G19" s="507"/>
      <c r="H19" s="507">
        <f>H18*H17</f>
        <v>0</v>
      </c>
      <c r="I19" s="508"/>
      <c r="J19" s="5"/>
    </row>
    <row r="20" spans="1:10" ht="33" customHeight="1" x14ac:dyDescent="0.15">
      <c r="A20" s="518" t="s">
        <v>746</v>
      </c>
      <c r="B20" s="519"/>
      <c r="C20" s="519"/>
      <c r="D20" s="507">
        <f>'自動集計シート その２'!E12</f>
        <v>0</v>
      </c>
      <c r="E20" s="507"/>
      <c r="F20" s="507">
        <f>'自動集計シート その２'!F12</f>
        <v>0</v>
      </c>
      <c r="G20" s="507"/>
      <c r="H20" s="507">
        <f>'自動集計シート その２'!G12</f>
        <v>0</v>
      </c>
      <c r="I20" s="508"/>
      <c r="J20" s="5"/>
    </row>
    <row r="21" spans="1:10" ht="33" customHeight="1" x14ac:dyDescent="0.15">
      <c r="A21" s="518" t="s">
        <v>764</v>
      </c>
      <c r="B21" s="519"/>
      <c r="C21" s="519"/>
      <c r="D21" s="507">
        <f>'自動集計シート その２'!I17</f>
        <v>0</v>
      </c>
      <c r="E21" s="507"/>
      <c r="F21" s="507">
        <f>'自動集計シート その２'!I19</f>
        <v>0</v>
      </c>
      <c r="G21" s="507"/>
      <c r="H21" s="507">
        <f>'自動集計シート その２'!I21</f>
        <v>0</v>
      </c>
      <c r="I21" s="508"/>
      <c r="J21" s="199">
        <f>D21+F21+H21</f>
        <v>0</v>
      </c>
    </row>
    <row r="22" spans="1:10" ht="72.75" customHeight="1" x14ac:dyDescent="0.15">
      <c r="A22" s="518" t="s">
        <v>748</v>
      </c>
      <c r="B22" s="519"/>
      <c r="C22" s="519"/>
      <c r="D22" s="507">
        <f>D15</f>
        <v>1</v>
      </c>
      <c r="E22" s="507"/>
      <c r="F22" s="507">
        <f>F15</f>
        <v>2</v>
      </c>
      <c r="G22" s="507"/>
      <c r="H22" s="507">
        <f>H15</f>
        <v>4</v>
      </c>
      <c r="I22" s="508"/>
      <c r="J22" s="184" t="s">
        <v>1018</v>
      </c>
    </row>
    <row r="23" spans="1:10" ht="33" customHeight="1" thickBot="1" x14ac:dyDescent="0.2">
      <c r="A23" s="524" t="s">
        <v>747</v>
      </c>
      <c r="B23" s="525"/>
      <c r="C23" s="525"/>
      <c r="D23" s="517">
        <f>D21*D22</f>
        <v>0</v>
      </c>
      <c r="E23" s="517"/>
      <c r="F23" s="517">
        <f>F21*F22</f>
        <v>0</v>
      </c>
      <c r="G23" s="517"/>
      <c r="H23" s="517">
        <f>H21*H22</f>
        <v>0</v>
      </c>
      <c r="I23" s="527"/>
      <c r="J23" s="10"/>
    </row>
    <row r="24" spans="1:10" ht="33" customHeight="1" thickBot="1" x14ac:dyDescent="0.2">
      <c r="A24" s="520" t="s">
        <v>749</v>
      </c>
      <c r="B24" s="521"/>
      <c r="C24" s="521"/>
      <c r="D24" s="522">
        <f>IFERROR((D16+F16+H16+D19+F19+H19)/(D23+F23+H23),0)</f>
        <v>0</v>
      </c>
      <c r="E24" s="522"/>
      <c r="F24" s="522"/>
      <c r="G24" s="522"/>
      <c r="H24" s="522"/>
      <c r="I24" s="523"/>
    </row>
    <row r="25" spans="1:10" ht="33" customHeight="1" thickBot="1" x14ac:dyDescent="0.2">
      <c r="A25" s="520" t="s">
        <v>750</v>
      </c>
      <c r="B25" s="521"/>
      <c r="C25" s="521"/>
      <c r="D25" s="522">
        <f>IFERROR(((D23+F23)*0.3+H23*0.2)/(D23+F23+H23),0)</f>
        <v>0</v>
      </c>
      <c r="E25" s="522"/>
      <c r="F25" s="522"/>
      <c r="G25" s="522"/>
      <c r="H25" s="522"/>
      <c r="I25" s="523"/>
    </row>
    <row r="26" spans="1:10" ht="24.75" customHeight="1" x14ac:dyDescent="0.15">
      <c r="A26" s="169" t="s">
        <v>14</v>
      </c>
      <c r="B26" s="167">
        <v>1</v>
      </c>
      <c r="C26" s="169" t="s">
        <v>15</v>
      </c>
      <c r="D26" s="136"/>
      <c r="E26" s="136"/>
      <c r="F26" s="136"/>
      <c r="G26" s="136"/>
      <c r="H26" s="136"/>
      <c r="I26" s="136"/>
    </row>
    <row r="27" spans="1:10" ht="32.25" customHeight="1" x14ac:dyDescent="0.15">
      <c r="A27" s="11"/>
      <c r="B27" s="168">
        <v>2</v>
      </c>
      <c r="C27" s="526" t="s">
        <v>10</v>
      </c>
      <c r="D27" s="526"/>
      <c r="E27" s="526"/>
      <c r="F27" s="526"/>
      <c r="G27" s="526"/>
      <c r="H27" s="526"/>
      <c r="I27" s="526"/>
    </row>
    <row r="28" spans="1:10" ht="21" customHeight="1" x14ac:dyDescent="0.15">
      <c r="A28" s="170" t="s">
        <v>392</v>
      </c>
      <c r="B28" s="13" t="s">
        <v>751</v>
      </c>
      <c r="C28" s="13"/>
      <c r="D28" s="13"/>
      <c r="E28" s="13"/>
      <c r="F28" s="13"/>
      <c r="G28" s="13"/>
      <c r="H28" s="109"/>
      <c r="I28" s="109"/>
    </row>
    <row r="29" spans="1:10" ht="25.5" customHeight="1" x14ac:dyDescent="0.15">
      <c r="A29" s="11"/>
      <c r="B29" s="11"/>
      <c r="C29" s="171">
        <f>D23+F23+H23</f>
        <v>0</v>
      </c>
      <c r="D29" s="48" t="str">
        <f>IF(C29&gt;=200,"→条例８０条の適用事業者",IF(C29&lt;200,"→条例８０条の適用除外事業者"))</f>
        <v>→条例８０条の適用除外事業者</v>
      </c>
      <c r="E29" s="11"/>
      <c r="F29" s="13"/>
      <c r="G29" s="13"/>
      <c r="H29" s="109"/>
      <c r="I29" s="109"/>
    </row>
    <row r="30" spans="1:10" ht="18" customHeight="1" x14ac:dyDescent="0.15">
      <c r="A30" s="2"/>
      <c r="B30" s="2"/>
    </row>
    <row r="31" spans="1:10" ht="27" customHeight="1" x14ac:dyDescent="0.15">
      <c r="A31" s="16"/>
      <c r="H31" s="13"/>
    </row>
    <row r="32" spans="1:10" ht="27" customHeight="1" x14ac:dyDescent="0.15">
      <c r="A32" s="16"/>
      <c r="H32" s="13"/>
      <c r="I32" s="13"/>
    </row>
    <row r="33" spans="1:9" ht="38.25" customHeight="1" x14ac:dyDescent="0.15">
      <c r="A33" s="16"/>
      <c r="B33" s="16"/>
      <c r="C33" s="80"/>
      <c r="D33" s="80"/>
      <c r="E33" s="80"/>
      <c r="F33" s="80"/>
      <c r="G33" s="80"/>
      <c r="H33" s="80"/>
      <c r="I33" s="80"/>
    </row>
    <row r="34" spans="1:9" ht="38.25" customHeight="1" x14ac:dyDescent="0.15">
      <c r="A34" s="16"/>
      <c r="B34" s="16"/>
      <c r="C34" s="80"/>
      <c r="D34" s="80"/>
      <c r="E34" s="80"/>
      <c r="F34" s="80"/>
      <c r="G34" s="80"/>
      <c r="H34" s="80"/>
      <c r="I34" s="80"/>
    </row>
    <row r="35" spans="1:9" ht="36" customHeight="1" x14ac:dyDescent="0.15">
      <c r="A35" s="16"/>
      <c r="B35" s="16"/>
      <c r="C35" s="80"/>
      <c r="D35" s="80"/>
      <c r="E35" s="80"/>
      <c r="F35" s="80"/>
      <c r="G35" s="80"/>
      <c r="H35" s="80"/>
      <c r="I35" s="80"/>
    </row>
    <row r="36" spans="1:9" ht="35.25" hidden="1" customHeight="1" x14ac:dyDescent="0.15">
      <c r="A36" s="16">
        <v>5</v>
      </c>
      <c r="B36" s="16"/>
      <c r="C36" s="80" t="s">
        <v>200</v>
      </c>
      <c r="D36" s="80"/>
      <c r="E36" s="80"/>
      <c r="F36" s="80"/>
      <c r="G36" s="80"/>
      <c r="H36" s="80"/>
      <c r="I36" s="80"/>
    </row>
    <row r="37" spans="1:9" ht="18" customHeight="1" x14ac:dyDescent="0.15">
      <c r="A37" s="13"/>
      <c r="B37" s="13"/>
      <c r="C37" s="11"/>
      <c r="D37" s="11"/>
      <c r="E37" s="13"/>
      <c r="F37" s="13"/>
      <c r="G37" s="13"/>
      <c r="H37" s="13"/>
      <c r="I37" s="13"/>
    </row>
    <row r="38" spans="1:9" ht="20.25" customHeight="1" x14ac:dyDescent="0.15">
      <c r="A38" s="19"/>
      <c r="B38" s="19"/>
      <c r="C38" s="11"/>
      <c r="D38" s="11"/>
      <c r="E38" s="19"/>
      <c r="F38" s="19"/>
      <c r="G38" s="19"/>
      <c r="H38" s="19"/>
      <c r="I38" s="19"/>
    </row>
    <row r="39" spans="1:9" ht="20.25" customHeight="1" x14ac:dyDescent="0.15">
      <c r="A39" s="19"/>
      <c r="B39" s="19"/>
      <c r="I39" s="19"/>
    </row>
    <row r="40" spans="1:9" ht="20.25" customHeight="1" x14ac:dyDescent="0.15">
      <c r="A40" s="19"/>
      <c r="B40" s="19"/>
      <c r="I40" s="19"/>
    </row>
    <row r="41" spans="1:9" ht="20.25" customHeight="1" x14ac:dyDescent="0.15">
      <c r="A41" s="19"/>
      <c r="B41" s="19"/>
      <c r="I41" s="19"/>
    </row>
    <row r="42" spans="1:9" ht="20.25" customHeight="1" x14ac:dyDescent="0.15">
      <c r="A42" s="19"/>
      <c r="B42" s="19"/>
      <c r="I42" s="19"/>
    </row>
    <row r="43" spans="1:9" ht="20.25" customHeight="1" x14ac:dyDescent="0.15">
      <c r="A43" s="19"/>
      <c r="B43" s="19"/>
      <c r="I43" s="19"/>
    </row>
    <row r="44" spans="1:9" ht="20.25" customHeight="1" x14ac:dyDescent="0.15">
      <c r="A44" s="19"/>
      <c r="B44" s="19"/>
      <c r="I44" s="19"/>
    </row>
    <row r="45" spans="1:9" ht="20.25" customHeight="1" x14ac:dyDescent="0.15">
      <c r="A45" s="19"/>
      <c r="B45" s="19"/>
      <c r="C45" s="19"/>
      <c r="D45" s="19"/>
      <c r="E45" s="19"/>
      <c r="F45" s="19"/>
      <c r="G45" s="19"/>
      <c r="H45" s="19"/>
      <c r="I45" s="19"/>
    </row>
    <row r="46" spans="1:9" ht="20.25" customHeight="1" x14ac:dyDescent="0.15">
      <c r="A46" s="19"/>
      <c r="B46" s="19"/>
      <c r="C46" s="19"/>
      <c r="D46" s="19"/>
      <c r="E46" s="19"/>
      <c r="F46" s="19"/>
      <c r="G46" s="19"/>
      <c r="H46" s="19"/>
      <c r="I46" s="19"/>
    </row>
    <row r="47" spans="1:9" ht="20.25" customHeight="1" x14ac:dyDescent="0.15">
      <c r="A47" s="19"/>
      <c r="B47" s="19"/>
      <c r="C47" s="19"/>
      <c r="D47" s="19"/>
      <c r="E47" s="19"/>
      <c r="F47" s="19"/>
      <c r="G47" s="19"/>
      <c r="H47" s="19"/>
      <c r="I47" s="19"/>
    </row>
    <row r="48" spans="1:9" ht="20.25" customHeight="1" x14ac:dyDescent="0.15">
      <c r="A48" s="19"/>
      <c r="B48" s="19"/>
      <c r="D48" s="19"/>
      <c r="E48" s="19"/>
      <c r="F48" s="19"/>
      <c r="G48" s="19"/>
      <c r="H48" s="19"/>
      <c r="I48" s="19"/>
    </row>
    <row r="49" spans="1:9" ht="20.25" customHeight="1" x14ac:dyDescent="0.15">
      <c r="A49" s="19"/>
      <c r="B49" s="19"/>
      <c r="D49" s="19"/>
      <c r="E49" s="19"/>
      <c r="F49" s="19"/>
      <c r="G49" s="19"/>
      <c r="H49" s="19"/>
      <c r="I49" s="19"/>
    </row>
    <row r="50" spans="1:9" ht="20.25" customHeight="1" x14ac:dyDescent="0.15">
      <c r="A50" s="19"/>
      <c r="B50" s="19"/>
      <c r="C50" s="19"/>
      <c r="D50" s="37"/>
      <c r="E50" s="37"/>
      <c r="F50" s="37"/>
      <c r="G50" s="37"/>
      <c r="H50" s="37"/>
      <c r="I50" s="37"/>
    </row>
    <row r="51" spans="1:9" ht="20.25" customHeight="1" x14ac:dyDescent="0.15">
      <c r="A51" s="19"/>
      <c r="B51" s="19"/>
      <c r="C51" s="19"/>
      <c r="D51" s="19"/>
      <c r="E51" s="19"/>
      <c r="F51" s="19"/>
      <c r="G51" s="19"/>
      <c r="H51" s="19"/>
      <c r="I51" s="19"/>
    </row>
    <row r="52" spans="1:9" ht="15.75" customHeight="1" x14ac:dyDescent="0.15">
      <c r="A52" s="12"/>
      <c r="B52" s="12"/>
      <c r="C52" s="12"/>
      <c r="D52" s="12"/>
      <c r="E52" s="12"/>
      <c r="F52" s="12"/>
      <c r="G52" s="12"/>
      <c r="H52" s="12"/>
      <c r="I52" s="12"/>
    </row>
    <row r="53" spans="1:9" ht="15.75" customHeight="1" x14ac:dyDescent="0.15">
      <c r="A53" s="12"/>
      <c r="B53" s="12"/>
      <c r="C53" s="12"/>
      <c r="D53" s="12"/>
      <c r="E53" s="12"/>
      <c r="F53" s="12"/>
      <c r="G53" s="12"/>
      <c r="H53" s="12"/>
      <c r="I53" s="12"/>
    </row>
    <row r="54" spans="1:9" ht="15.75" customHeight="1" x14ac:dyDescent="0.15">
      <c r="A54" s="12"/>
      <c r="B54" s="12"/>
      <c r="C54" s="12"/>
      <c r="D54" s="12"/>
      <c r="E54" s="12"/>
      <c r="F54" s="12"/>
      <c r="G54" s="12"/>
      <c r="H54" s="12"/>
      <c r="I54" s="12"/>
    </row>
    <row r="55" spans="1:9" ht="15.75" customHeight="1" x14ac:dyDescent="0.15">
      <c r="A55" s="12"/>
      <c r="B55" s="12"/>
      <c r="C55" s="12"/>
      <c r="D55" s="12"/>
      <c r="E55" s="12"/>
      <c r="F55" s="12"/>
      <c r="G55" s="12"/>
      <c r="H55" s="12"/>
      <c r="I55" s="12"/>
    </row>
    <row r="56" spans="1:9" ht="48" customHeight="1" x14ac:dyDescent="0.15">
      <c r="A56" s="12"/>
      <c r="B56" s="12"/>
      <c r="C56" s="12"/>
      <c r="D56" s="14"/>
      <c r="E56" s="14"/>
      <c r="F56" s="14"/>
      <c r="G56" s="14"/>
      <c r="H56" s="14"/>
      <c r="I56" s="14"/>
    </row>
    <row r="57" spans="1:9" ht="15.75" customHeight="1" x14ac:dyDescent="0.15">
      <c r="A57" s="12"/>
      <c r="B57" s="12"/>
      <c r="C57" s="12"/>
      <c r="D57" s="12"/>
      <c r="E57" s="12"/>
      <c r="F57" s="12"/>
      <c r="G57" s="12"/>
      <c r="H57" s="12"/>
      <c r="I57" s="12"/>
    </row>
    <row r="58" spans="1:9" ht="15.75" customHeight="1" x14ac:dyDescent="0.15">
      <c r="A58" s="12"/>
      <c r="B58" s="12"/>
      <c r="C58" s="12"/>
      <c r="D58" s="12"/>
      <c r="E58" s="12"/>
      <c r="F58" s="12"/>
      <c r="G58" s="12"/>
      <c r="H58" s="12"/>
      <c r="I58" s="12"/>
    </row>
    <row r="59" spans="1:9" ht="15.75" customHeight="1" x14ac:dyDescent="0.15">
      <c r="A59" s="12"/>
      <c r="B59" s="12"/>
      <c r="C59" s="12"/>
      <c r="D59" s="12"/>
      <c r="E59" s="12"/>
      <c r="F59" s="12"/>
      <c r="G59" s="12"/>
      <c r="H59" s="12"/>
      <c r="I59" s="12"/>
    </row>
    <row r="60" spans="1:9" ht="15.75" customHeight="1" x14ac:dyDescent="0.15">
      <c r="A60" s="12"/>
      <c r="B60" s="12"/>
      <c r="C60" s="12"/>
      <c r="D60" s="12"/>
      <c r="E60" s="12"/>
      <c r="F60" s="12"/>
      <c r="G60" s="12"/>
      <c r="H60" s="12"/>
      <c r="I60" s="12"/>
    </row>
    <row r="61" spans="1:9" ht="15.75" customHeight="1" x14ac:dyDescent="0.15">
      <c r="A61" s="12"/>
      <c r="B61" s="12"/>
      <c r="C61" s="12"/>
      <c r="D61" s="12"/>
      <c r="E61" s="12"/>
      <c r="F61" s="12"/>
      <c r="G61" s="12"/>
      <c r="H61" s="12"/>
      <c r="I61" s="12"/>
    </row>
    <row r="62" spans="1:9" x14ac:dyDescent="0.15">
      <c r="A62" s="12"/>
      <c r="B62" s="12"/>
      <c r="C62" s="12"/>
      <c r="D62" s="12"/>
      <c r="E62" s="12"/>
      <c r="F62" s="12"/>
      <c r="G62" s="12"/>
      <c r="H62" s="12"/>
      <c r="I62" s="12"/>
    </row>
    <row r="63" spans="1:9" x14ac:dyDescent="0.15">
      <c r="A63" s="12"/>
      <c r="B63" s="12"/>
      <c r="C63" s="12"/>
      <c r="D63" s="12"/>
      <c r="E63" s="12"/>
      <c r="F63" s="12"/>
      <c r="G63" s="12"/>
      <c r="H63" s="12"/>
      <c r="I63" s="12"/>
    </row>
    <row r="64" spans="1:9" x14ac:dyDescent="0.15">
      <c r="A64" s="12"/>
      <c r="B64" s="12"/>
      <c r="C64" s="12"/>
      <c r="D64" s="12"/>
      <c r="E64" s="12"/>
      <c r="F64" s="12"/>
      <c r="G64" s="12"/>
      <c r="H64" s="12"/>
      <c r="I64" s="12"/>
    </row>
    <row r="65" spans="1:9" x14ac:dyDescent="0.15">
      <c r="A65" s="12"/>
      <c r="B65" s="12"/>
      <c r="C65" s="12"/>
      <c r="D65" s="12"/>
      <c r="E65" s="12"/>
      <c r="F65" s="12"/>
      <c r="G65" s="12"/>
      <c r="H65" s="12"/>
      <c r="I65" s="12"/>
    </row>
    <row r="66" spans="1:9" x14ac:dyDescent="0.15">
      <c r="A66" s="12"/>
      <c r="B66" s="12"/>
      <c r="C66" s="12"/>
      <c r="D66" s="12"/>
      <c r="E66" s="12"/>
      <c r="F66" s="12"/>
      <c r="G66" s="12"/>
      <c r="H66" s="12"/>
      <c r="I66" s="12"/>
    </row>
    <row r="67" spans="1:9" x14ac:dyDescent="0.15">
      <c r="A67" s="12"/>
      <c r="B67" s="12"/>
      <c r="C67" s="12"/>
      <c r="D67" s="12"/>
      <c r="E67" s="12"/>
      <c r="F67" s="12"/>
      <c r="G67" s="12"/>
      <c r="H67" s="12"/>
      <c r="I67" s="12"/>
    </row>
    <row r="68" spans="1:9" x14ac:dyDescent="0.15">
      <c r="A68" s="12"/>
      <c r="B68" s="12"/>
      <c r="C68" s="12"/>
      <c r="D68" s="12"/>
      <c r="E68" s="12"/>
      <c r="F68" s="12"/>
      <c r="G68" s="12"/>
      <c r="H68" s="12"/>
      <c r="I68" s="12"/>
    </row>
  </sheetData>
  <sheetProtection password="CC17" sheet="1"/>
  <mergeCells count="68">
    <mergeCell ref="H15:I15"/>
    <mergeCell ref="F19:G19"/>
    <mergeCell ref="F17:G17"/>
    <mergeCell ref="H17:I17"/>
    <mergeCell ref="C27:I27"/>
    <mergeCell ref="H23:I23"/>
    <mergeCell ref="F22:G22"/>
    <mergeCell ref="H22:I22"/>
    <mergeCell ref="D18:E18"/>
    <mergeCell ref="F18:G18"/>
    <mergeCell ref="H18:I18"/>
    <mergeCell ref="F20:G20"/>
    <mergeCell ref="H19:I19"/>
    <mergeCell ref="F21:G21"/>
    <mergeCell ref="H20:I20"/>
    <mergeCell ref="H21:I21"/>
    <mergeCell ref="A25:C25"/>
    <mergeCell ref="A24:C24"/>
    <mergeCell ref="D24:I24"/>
    <mergeCell ref="D25:I25"/>
    <mergeCell ref="A22:C22"/>
    <mergeCell ref="D19:E19"/>
    <mergeCell ref="D22:E22"/>
    <mergeCell ref="A20:C20"/>
    <mergeCell ref="A23:C23"/>
    <mergeCell ref="D21:E21"/>
    <mergeCell ref="D14:E14"/>
    <mergeCell ref="F14:G14"/>
    <mergeCell ref="D23:E23"/>
    <mergeCell ref="F23:G23"/>
    <mergeCell ref="A21:C21"/>
    <mergeCell ref="D16:E16"/>
    <mergeCell ref="H14:I14"/>
    <mergeCell ref="D13:E13"/>
    <mergeCell ref="F13:G13"/>
    <mergeCell ref="D20:E20"/>
    <mergeCell ref="H16:I16"/>
    <mergeCell ref="D15:E15"/>
    <mergeCell ref="D17:E17"/>
    <mergeCell ref="F15:G15"/>
    <mergeCell ref="H13:I13"/>
    <mergeCell ref="F16:G16"/>
    <mergeCell ref="H12:I12"/>
    <mergeCell ref="H10:I10"/>
    <mergeCell ref="D11:E11"/>
    <mergeCell ref="F11:G11"/>
    <mergeCell ref="H11:I11"/>
    <mergeCell ref="D12:E12"/>
    <mergeCell ref="F12:G12"/>
    <mergeCell ref="A3:C4"/>
    <mergeCell ref="A6:A19"/>
    <mergeCell ref="D6:E6"/>
    <mergeCell ref="F6:G6"/>
    <mergeCell ref="D8:E8"/>
    <mergeCell ref="D10:E10"/>
    <mergeCell ref="F10:G10"/>
    <mergeCell ref="F8:G8"/>
    <mergeCell ref="D3:E5"/>
    <mergeCell ref="F3:G5"/>
    <mergeCell ref="H3:I5"/>
    <mergeCell ref="H8:I8"/>
    <mergeCell ref="D9:E9"/>
    <mergeCell ref="F9:G9"/>
    <mergeCell ref="H6:I6"/>
    <mergeCell ref="D7:E7"/>
    <mergeCell ref="F7:G7"/>
    <mergeCell ref="H7:I7"/>
    <mergeCell ref="H9:I9"/>
  </mergeCells>
  <phoneticPr fontId="2"/>
  <pageMargins left="1.1811023622047245" right="0.98425196850393704" top="0.78740157480314965" bottom="0.78740157480314965" header="0.51181102362204722" footer="0.51181102362204722"/>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22A1F-AD08-4C2C-A355-C94C084E486C}">
  <sheetPr codeName="Sheet4">
    <tabColor indexed="10"/>
  </sheetPr>
  <dimension ref="A1:I55"/>
  <sheetViews>
    <sheetView view="pageBreakPreview" zoomScaleNormal="100" workbookViewId="0"/>
  </sheetViews>
  <sheetFormatPr defaultRowHeight="13.5" x14ac:dyDescent="0.15"/>
  <cols>
    <col min="1" max="9" width="10.5" customWidth="1"/>
  </cols>
  <sheetData>
    <row r="1" spans="1:9" ht="24.75" customHeight="1" thickBot="1" x14ac:dyDescent="0.2">
      <c r="A1" s="195" t="s">
        <v>1008</v>
      </c>
      <c r="B1" s="185" t="s">
        <v>752</v>
      </c>
      <c r="D1" s="185"/>
      <c r="E1" s="185"/>
      <c r="F1" s="185"/>
      <c r="G1" s="185"/>
      <c r="H1" s="185"/>
      <c r="I1" s="185"/>
    </row>
    <row r="2" spans="1:9" ht="64.5" customHeight="1" x14ac:dyDescent="0.15">
      <c r="A2" s="186"/>
      <c r="B2" s="187"/>
      <c r="C2" s="187"/>
      <c r="D2" s="187"/>
      <c r="E2" s="187"/>
      <c r="F2" s="187"/>
      <c r="G2" s="187"/>
      <c r="H2" s="187"/>
      <c r="I2" s="188"/>
    </row>
    <row r="3" spans="1:9" ht="64.5" customHeight="1" x14ac:dyDescent="0.15">
      <c r="A3" s="189"/>
      <c r="B3" s="190"/>
      <c r="C3" s="190"/>
      <c r="D3" s="190"/>
      <c r="E3" s="190"/>
      <c r="F3" s="190"/>
      <c r="G3" s="190"/>
      <c r="H3" s="190"/>
      <c r="I3" s="191"/>
    </row>
    <row r="4" spans="1:9" ht="64.5" customHeight="1" x14ac:dyDescent="0.15">
      <c r="A4" s="189"/>
      <c r="B4" s="190"/>
      <c r="C4" s="190"/>
      <c r="D4" s="190"/>
      <c r="E4" s="190"/>
      <c r="F4" s="190"/>
      <c r="G4" s="190"/>
      <c r="H4" s="190"/>
      <c r="I4" s="191"/>
    </row>
    <row r="5" spans="1:9" ht="64.5" customHeight="1" x14ac:dyDescent="0.15">
      <c r="A5" s="189"/>
      <c r="B5" s="190"/>
      <c r="C5" s="190"/>
      <c r="D5" s="190"/>
      <c r="E5" s="190"/>
      <c r="F5" s="190"/>
      <c r="G5" s="190"/>
      <c r="H5" s="190"/>
      <c r="I5" s="191"/>
    </row>
    <row r="6" spans="1:9" ht="64.5" customHeight="1" x14ac:dyDescent="0.15">
      <c r="A6" s="189"/>
      <c r="B6" s="190"/>
      <c r="C6" s="190"/>
      <c r="D6" s="190"/>
      <c r="E6" s="190"/>
      <c r="F6" s="190"/>
      <c r="G6" s="190"/>
      <c r="H6" s="190"/>
      <c r="I6" s="191"/>
    </row>
    <row r="7" spans="1:9" ht="64.5" customHeight="1" x14ac:dyDescent="0.15">
      <c r="A7" s="189"/>
      <c r="B7" s="190"/>
      <c r="C7" s="190"/>
      <c r="D7" s="190"/>
      <c r="E7" s="190"/>
      <c r="F7" s="190"/>
      <c r="G7" s="190"/>
      <c r="H7" s="190"/>
      <c r="I7" s="191"/>
    </row>
    <row r="8" spans="1:9" ht="64.5" customHeight="1" x14ac:dyDescent="0.15">
      <c r="A8" s="189"/>
      <c r="B8" s="190"/>
      <c r="C8" s="190"/>
      <c r="D8" s="190"/>
      <c r="E8" s="190"/>
      <c r="F8" s="190"/>
      <c r="G8" s="190"/>
      <c r="H8" s="190"/>
      <c r="I8" s="191"/>
    </row>
    <row r="9" spans="1:9" ht="64.5" customHeight="1" x14ac:dyDescent="0.15">
      <c r="A9" s="189"/>
      <c r="B9" s="190"/>
      <c r="C9" s="190"/>
      <c r="D9" s="190"/>
      <c r="E9" s="190"/>
      <c r="F9" s="190"/>
      <c r="G9" s="190"/>
      <c r="H9" s="190"/>
      <c r="I9" s="191"/>
    </row>
    <row r="10" spans="1:9" ht="64.5" customHeight="1" x14ac:dyDescent="0.15">
      <c r="A10" s="189"/>
      <c r="B10" s="190"/>
      <c r="C10" s="190"/>
      <c r="D10" s="190"/>
      <c r="E10" s="190"/>
      <c r="F10" s="190"/>
      <c r="G10" s="190"/>
      <c r="H10" s="190"/>
      <c r="I10" s="191"/>
    </row>
    <row r="11" spans="1:9" ht="64.5" customHeight="1" x14ac:dyDescent="0.15">
      <c r="A11" s="189"/>
      <c r="B11" s="190"/>
      <c r="C11" s="190"/>
      <c r="D11" s="190"/>
      <c r="E11" s="190"/>
      <c r="F11" s="190"/>
      <c r="G11" s="190"/>
      <c r="H11" s="190"/>
      <c r="I11" s="191"/>
    </row>
    <row r="12" spans="1:9" ht="64.5" customHeight="1" x14ac:dyDescent="0.15">
      <c r="A12" s="192"/>
      <c r="B12" s="193"/>
      <c r="C12" s="193"/>
      <c r="D12" s="193"/>
      <c r="E12" s="193"/>
      <c r="F12" s="193"/>
      <c r="G12" s="193"/>
      <c r="H12" s="193"/>
      <c r="I12" s="194"/>
    </row>
    <row r="13" spans="1:9" ht="21.75" customHeight="1" x14ac:dyDescent="0.15">
      <c r="A13" s="528" t="s">
        <v>1223</v>
      </c>
      <c r="B13" s="528" t="s">
        <v>1092</v>
      </c>
      <c r="C13" s="528"/>
      <c r="D13" s="528"/>
      <c r="E13" s="528"/>
      <c r="F13" s="528"/>
      <c r="G13" s="528"/>
      <c r="H13" s="528"/>
      <c r="I13" s="528"/>
    </row>
    <row r="14" spans="1:9" ht="21.75" customHeight="1" x14ac:dyDescent="0.15">
      <c r="A14" s="344"/>
      <c r="B14" s="344"/>
      <c r="C14" s="344"/>
      <c r="D14" s="344"/>
      <c r="E14" s="344"/>
      <c r="F14" s="344"/>
      <c r="G14" s="344"/>
      <c r="H14" s="344"/>
      <c r="I14" s="344"/>
    </row>
    <row r="15" spans="1:9" ht="25.5" customHeight="1" x14ac:dyDescent="0.15">
      <c r="A15" s="102"/>
    </row>
    <row r="16" spans="1:9" ht="25.5" customHeight="1" x14ac:dyDescent="0.15">
      <c r="A16" s="102"/>
    </row>
    <row r="17" spans="1:9" ht="18" customHeight="1" x14ac:dyDescent="0.15">
      <c r="A17" s="2"/>
      <c r="B17" s="2"/>
    </row>
    <row r="18" spans="1:9" ht="27" customHeight="1" x14ac:dyDescent="0.15">
      <c r="A18" s="16"/>
      <c r="H18" s="13"/>
    </row>
    <row r="19" spans="1:9" ht="27" customHeight="1" x14ac:dyDescent="0.15">
      <c r="A19" s="16"/>
      <c r="H19" s="13"/>
      <c r="I19" s="13"/>
    </row>
    <row r="20" spans="1:9" ht="38.25" customHeight="1" x14ac:dyDescent="0.15">
      <c r="A20" s="16"/>
      <c r="B20" s="16"/>
      <c r="C20" s="80"/>
      <c r="D20" s="80"/>
      <c r="E20" s="80"/>
      <c r="F20" s="80"/>
      <c r="G20" s="80"/>
      <c r="H20" s="80"/>
      <c r="I20" s="80"/>
    </row>
    <row r="21" spans="1:9" ht="38.25" customHeight="1" x14ac:dyDescent="0.15">
      <c r="A21" s="16"/>
      <c r="B21" s="16"/>
      <c r="C21" s="80"/>
      <c r="D21" s="80"/>
      <c r="E21" s="80"/>
      <c r="F21" s="80"/>
      <c r="G21" s="80"/>
      <c r="H21" s="80"/>
      <c r="I21" s="80"/>
    </row>
    <row r="22" spans="1:9" ht="36" customHeight="1" x14ac:dyDescent="0.15">
      <c r="A22" s="16"/>
      <c r="B22" s="16"/>
      <c r="C22" s="80"/>
      <c r="D22" s="80"/>
      <c r="E22" s="80"/>
      <c r="F22" s="80"/>
      <c r="G22" s="80"/>
      <c r="H22" s="80"/>
      <c r="I22" s="80"/>
    </row>
    <row r="23" spans="1:9" ht="35.25" hidden="1" customHeight="1" x14ac:dyDescent="0.15">
      <c r="A23" s="16">
        <v>5</v>
      </c>
      <c r="B23" s="16"/>
      <c r="C23" s="80" t="s">
        <v>200</v>
      </c>
      <c r="D23" s="80"/>
      <c r="E23" s="80"/>
      <c r="F23" s="80"/>
      <c r="G23" s="80"/>
      <c r="H23" s="80"/>
      <c r="I23" s="80"/>
    </row>
    <row r="24" spans="1:9" ht="18" customHeight="1" x14ac:dyDescent="0.15">
      <c r="A24" s="13"/>
      <c r="B24" s="13"/>
      <c r="C24" s="11"/>
      <c r="D24" s="11"/>
      <c r="E24" s="13"/>
      <c r="F24" s="13"/>
      <c r="G24" s="13"/>
      <c r="H24" s="13"/>
      <c r="I24" s="13"/>
    </row>
    <row r="25" spans="1:9" ht="20.25" customHeight="1" x14ac:dyDescent="0.15">
      <c r="A25" s="19"/>
      <c r="B25" s="19"/>
      <c r="C25" s="11"/>
      <c r="D25" s="11"/>
      <c r="E25" s="19"/>
      <c r="F25" s="19"/>
      <c r="G25" s="19"/>
      <c r="H25" s="19"/>
      <c r="I25" s="19"/>
    </row>
    <row r="26" spans="1:9" ht="20.25" customHeight="1" x14ac:dyDescent="0.15">
      <c r="A26" s="19"/>
      <c r="B26" s="19"/>
      <c r="I26" s="19"/>
    </row>
    <row r="27" spans="1:9" ht="20.25" customHeight="1" x14ac:dyDescent="0.15">
      <c r="A27" s="19"/>
      <c r="B27" s="19"/>
      <c r="I27" s="19"/>
    </row>
    <row r="28" spans="1:9" ht="20.25" customHeight="1" x14ac:dyDescent="0.15">
      <c r="A28" s="19"/>
      <c r="B28" s="19"/>
      <c r="I28" s="19"/>
    </row>
    <row r="29" spans="1:9" ht="20.25" customHeight="1" x14ac:dyDescent="0.15">
      <c r="A29" s="19"/>
      <c r="B29" s="19"/>
      <c r="I29" s="19"/>
    </row>
    <row r="30" spans="1:9" ht="20.25" customHeight="1" x14ac:dyDescent="0.15">
      <c r="A30" s="19"/>
      <c r="B30" s="19"/>
      <c r="I30" s="19"/>
    </row>
    <row r="31" spans="1:9" ht="20.25" customHeight="1" x14ac:dyDescent="0.15">
      <c r="A31" s="19"/>
      <c r="B31" s="19"/>
      <c r="I31" s="19"/>
    </row>
    <row r="32" spans="1:9" ht="20.25" customHeight="1" x14ac:dyDescent="0.15">
      <c r="A32" s="19"/>
      <c r="B32" s="19"/>
      <c r="C32" s="19"/>
      <c r="D32" s="19"/>
      <c r="E32" s="19"/>
      <c r="F32" s="19"/>
      <c r="G32" s="19"/>
      <c r="H32" s="19"/>
      <c r="I32" s="19"/>
    </row>
    <row r="33" spans="1:9" ht="20.25" customHeight="1" x14ac:dyDescent="0.15">
      <c r="A33" s="19"/>
      <c r="B33" s="19"/>
      <c r="C33" s="19"/>
      <c r="D33" s="19"/>
      <c r="E33" s="19"/>
      <c r="F33" s="19"/>
      <c r="G33" s="19"/>
      <c r="H33" s="19"/>
      <c r="I33" s="19"/>
    </row>
    <row r="34" spans="1:9" ht="20.25" customHeight="1" x14ac:dyDescent="0.15">
      <c r="A34" s="19"/>
      <c r="B34" s="19"/>
      <c r="C34" s="19"/>
      <c r="D34" s="19"/>
      <c r="E34" s="19"/>
      <c r="F34" s="19"/>
      <c r="G34" s="19"/>
      <c r="H34" s="19"/>
      <c r="I34" s="19"/>
    </row>
    <row r="35" spans="1:9" ht="20.25" customHeight="1" x14ac:dyDescent="0.15">
      <c r="A35" s="19"/>
      <c r="B35" s="19"/>
      <c r="D35" s="19"/>
      <c r="E35" s="19"/>
      <c r="F35" s="19"/>
      <c r="G35" s="19"/>
      <c r="H35" s="19"/>
      <c r="I35" s="19"/>
    </row>
    <row r="36" spans="1:9" ht="20.25" customHeight="1" x14ac:dyDescent="0.15">
      <c r="A36" s="19"/>
      <c r="B36" s="19"/>
      <c r="D36" s="19"/>
      <c r="E36" s="19"/>
      <c r="F36" s="19"/>
      <c r="G36" s="19"/>
      <c r="H36" s="19"/>
      <c r="I36" s="19"/>
    </row>
    <row r="37" spans="1:9" ht="20.25" customHeight="1" x14ac:dyDescent="0.15">
      <c r="A37" s="19"/>
      <c r="B37" s="19"/>
      <c r="C37" s="19"/>
      <c r="D37" s="37"/>
      <c r="E37" s="37"/>
      <c r="F37" s="37"/>
      <c r="G37" s="37"/>
      <c r="H37" s="37"/>
      <c r="I37" s="37"/>
    </row>
    <row r="38" spans="1:9" ht="20.25" customHeight="1" x14ac:dyDescent="0.15">
      <c r="A38" s="19"/>
      <c r="B38" s="19"/>
      <c r="C38" s="19"/>
      <c r="D38" s="19"/>
      <c r="E38" s="19"/>
      <c r="F38" s="19"/>
      <c r="G38" s="19"/>
      <c r="H38" s="19"/>
      <c r="I38" s="19"/>
    </row>
    <row r="39" spans="1:9" ht="15.75" customHeight="1" x14ac:dyDescent="0.15">
      <c r="A39" s="12"/>
      <c r="B39" s="12"/>
      <c r="C39" s="12"/>
      <c r="D39" s="12"/>
      <c r="E39" s="12"/>
      <c r="F39" s="12"/>
      <c r="G39" s="12"/>
      <c r="H39" s="12"/>
      <c r="I39" s="12"/>
    </row>
    <row r="40" spans="1:9" ht="15.75" customHeight="1" x14ac:dyDescent="0.15">
      <c r="A40" s="12"/>
      <c r="B40" s="12"/>
      <c r="C40" s="12"/>
      <c r="D40" s="12"/>
      <c r="E40" s="12"/>
      <c r="F40" s="12"/>
      <c r="G40" s="12"/>
      <c r="H40" s="12"/>
      <c r="I40" s="12"/>
    </row>
    <row r="41" spans="1:9" ht="15.75" customHeight="1" x14ac:dyDescent="0.15">
      <c r="A41" s="12"/>
      <c r="B41" s="12"/>
      <c r="C41" s="12"/>
      <c r="D41" s="12"/>
      <c r="E41" s="12"/>
      <c r="F41" s="12"/>
      <c r="G41" s="12"/>
      <c r="H41" s="12"/>
      <c r="I41" s="12"/>
    </row>
    <row r="42" spans="1:9" ht="15.75" customHeight="1" x14ac:dyDescent="0.15">
      <c r="A42" s="12"/>
      <c r="B42" s="12"/>
      <c r="C42" s="12"/>
      <c r="D42" s="12"/>
      <c r="E42" s="12"/>
      <c r="F42" s="12"/>
      <c r="G42" s="12"/>
      <c r="H42" s="12"/>
      <c r="I42" s="12"/>
    </row>
    <row r="43" spans="1:9" ht="48" customHeight="1" x14ac:dyDescent="0.15">
      <c r="A43" s="12"/>
      <c r="B43" s="12"/>
      <c r="C43" s="12"/>
      <c r="D43" s="14"/>
      <c r="E43" s="14"/>
      <c r="F43" s="14"/>
      <c r="G43" s="14"/>
      <c r="H43" s="14"/>
      <c r="I43" s="14"/>
    </row>
    <row r="44" spans="1:9" ht="15.75" customHeight="1" x14ac:dyDescent="0.15">
      <c r="A44" s="12"/>
      <c r="B44" s="12"/>
      <c r="C44" s="12"/>
      <c r="D44" s="12"/>
      <c r="E44" s="12"/>
      <c r="F44" s="12"/>
      <c r="G44" s="12"/>
      <c r="H44" s="12"/>
      <c r="I44" s="12"/>
    </row>
    <row r="45" spans="1:9" ht="15.75" customHeight="1" x14ac:dyDescent="0.15">
      <c r="A45" s="12"/>
      <c r="B45" s="12"/>
      <c r="C45" s="12"/>
      <c r="D45" s="12"/>
      <c r="E45" s="12"/>
      <c r="F45" s="12"/>
      <c r="G45" s="12"/>
      <c r="H45" s="12"/>
      <c r="I45" s="12"/>
    </row>
    <row r="46" spans="1:9" ht="15.75" customHeight="1" x14ac:dyDescent="0.15">
      <c r="A46" s="12"/>
      <c r="B46" s="12"/>
      <c r="C46" s="12"/>
      <c r="D46" s="12"/>
      <c r="E46" s="12"/>
      <c r="F46" s="12"/>
      <c r="G46" s="12"/>
      <c r="H46" s="12"/>
      <c r="I46" s="12"/>
    </row>
    <row r="47" spans="1:9" ht="15.75" customHeight="1" x14ac:dyDescent="0.15">
      <c r="A47" s="12"/>
      <c r="B47" s="12"/>
      <c r="C47" s="12"/>
      <c r="D47" s="12"/>
      <c r="E47" s="12"/>
      <c r="F47" s="12"/>
      <c r="G47" s="12"/>
      <c r="H47" s="12"/>
      <c r="I47" s="12"/>
    </row>
    <row r="48" spans="1:9" ht="15.75" customHeight="1" x14ac:dyDescent="0.15">
      <c r="A48" s="12"/>
      <c r="B48" s="12"/>
      <c r="C48" s="12"/>
      <c r="D48" s="12"/>
      <c r="E48" s="12"/>
      <c r="F48" s="12"/>
      <c r="G48" s="12"/>
      <c r="H48" s="12"/>
      <c r="I48" s="12"/>
    </row>
    <row r="49" spans="1:9" x14ac:dyDescent="0.15">
      <c r="A49" s="12"/>
      <c r="B49" s="12"/>
      <c r="C49" s="12"/>
      <c r="D49" s="12"/>
      <c r="E49" s="12"/>
      <c r="F49" s="12"/>
      <c r="G49" s="12"/>
      <c r="H49" s="12"/>
      <c r="I49" s="12"/>
    </row>
    <row r="50" spans="1:9" x14ac:dyDescent="0.15">
      <c r="A50" s="12"/>
      <c r="B50" s="12"/>
      <c r="C50" s="12"/>
      <c r="D50" s="12"/>
      <c r="E50" s="12"/>
      <c r="F50" s="12"/>
      <c r="G50" s="12"/>
      <c r="H50" s="12"/>
      <c r="I50" s="12"/>
    </row>
    <row r="51" spans="1:9" x14ac:dyDescent="0.15">
      <c r="A51" s="12"/>
      <c r="B51" s="12"/>
      <c r="C51" s="12"/>
      <c r="D51" s="12"/>
      <c r="E51" s="12"/>
      <c r="F51" s="12"/>
      <c r="G51" s="12"/>
      <c r="H51" s="12"/>
      <c r="I51" s="12"/>
    </row>
    <row r="52" spans="1:9" x14ac:dyDescent="0.15">
      <c r="A52" s="12"/>
      <c r="B52" s="12"/>
      <c r="C52" s="12"/>
      <c r="D52" s="12"/>
      <c r="E52" s="12"/>
      <c r="F52" s="12"/>
      <c r="G52" s="12"/>
      <c r="H52" s="12"/>
      <c r="I52" s="12"/>
    </row>
    <row r="53" spans="1:9" x14ac:dyDescent="0.15">
      <c r="A53" s="12"/>
      <c r="B53" s="12"/>
      <c r="C53" s="12"/>
      <c r="D53" s="12"/>
      <c r="E53" s="12"/>
      <c r="F53" s="12"/>
      <c r="G53" s="12"/>
      <c r="H53" s="12"/>
      <c r="I53" s="12"/>
    </row>
    <row r="54" spans="1:9" x14ac:dyDescent="0.15">
      <c r="A54" s="12"/>
      <c r="B54" s="12"/>
      <c r="C54" s="12"/>
      <c r="D54" s="12"/>
      <c r="E54" s="12"/>
      <c r="F54" s="12"/>
      <c r="G54" s="12"/>
      <c r="H54" s="12"/>
      <c r="I54" s="12"/>
    </row>
    <row r="55" spans="1:9" x14ac:dyDescent="0.15">
      <c r="A55" s="12"/>
      <c r="B55" s="12"/>
      <c r="C55" s="12"/>
      <c r="D55" s="12"/>
      <c r="E55" s="12"/>
      <c r="F55" s="12"/>
      <c r="G55" s="12"/>
      <c r="H55" s="12"/>
      <c r="I55" s="12"/>
    </row>
  </sheetData>
  <mergeCells count="2">
    <mergeCell ref="B13:I14"/>
    <mergeCell ref="A13:A14"/>
  </mergeCells>
  <phoneticPr fontId="2"/>
  <pageMargins left="0.59055118110236227" right="0.59055118110236227" top="0.78740157480314965" bottom="0.78740157480314965"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報告書の作成方法（はじめにお読みください）</vt:lpstr>
      <vt:lpstr>入力表の入力方法</vt:lpstr>
      <vt:lpstr>入力表　記入例</vt:lpstr>
      <vt:lpstr>入力表</vt:lpstr>
      <vt:lpstr>車検証の例</vt:lpstr>
      <vt:lpstr>報告書</vt:lpstr>
      <vt:lpstr>報告書　記入例</vt:lpstr>
      <vt:lpstr>別紙　低公害車の種別ごとの台数</vt:lpstr>
      <vt:lpstr>別紙２今後の対策</vt:lpstr>
      <vt:lpstr>自動集計シートその１</vt:lpstr>
      <vt:lpstr>自動集計シート その２</vt:lpstr>
      <vt:lpstr>自動集計シートその１!Criteria</vt:lpstr>
      <vt:lpstr>入力表!Criteria</vt:lpstr>
      <vt:lpstr>'入力表　記入例'!Criteria</vt:lpstr>
      <vt:lpstr>'自動集計シート その２'!Print_Area</vt:lpstr>
      <vt:lpstr>自動集計シートその１!Print_Area</vt:lpstr>
      <vt:lpstr>車検証の例!Print_Area</vt:lpstr>
      <vt:lpstr>入力表!Print_Area</vt:lpstr>
      <vt:lpstr>'入力表　記入例'!Print_Area</vt:lpstr>
      <vt:lpstr>入力表の入力方法!Print_Area</vt:lpstr>
      <vt:lpstr>'別紙　低公害車の種別ごとの台数'!Print_Area</vt:lpstr>
      <vt:lpstr>別紙２今後の対策!Print_Area</vt:lpstr>
      <vt:lpstr>報告書!Print_Area</vt:lpstr>
      <vt:lpstr>'報告書　記入例'!Print_Area</vt:lpstr>
      <vt:lpstr>'報告書の作成方法（はじめにお読みください）'!Print_Area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cp:lastPrinted>2019-04-11T07:54:30Z</cp:lastPrinted>
  <dcterms:created xsi:type="dcterms:W3CDTF">2005-09-06T03:23:19Z</dcterms:created>
  <dcterms:modified xsi:type="dcterms:W3CDTF">2025-03-27T09:43:39Z</dcterms:modified>
</cp:coreProperties>
</file>