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44D44AF3-114F-4049-9359-22C35987747D}" xr6:coauthVersionLast="47" xr6:coauthVersionMax="47" xr10:uidLastSave="{00000000-0000-0000-0000-000000000000}"/>
  <bookViews>
    <workbookView xWindow="-108" yWindow="-108" windowWidth="23256" windowHeight="12576" tabRatio="555" xr2:uid="{00000000-000D-0000-FFFF-FFFF00000000}"/>
  </bookViews>
  <sheets>
    <sheet name="別紙様式２－４精算書（帝王切開術）" sheetId="16" r:id="rId1"/>
  </sheets>
  <definedNames>
    <definedName name="_xlnm.Print_Area" localSheetId="0">'別紙様式２－４精算書（帝王切開術）'!$A$1:$X$45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6" l="1"/>
  <c r="I39" i="16" l="1"/>
  <c r="P23" i="16"/>
  <c r="I12" i="16" s="1"/>
  <c r="K12" i="16" s="1"/>
  <c r="M12" i="16" s="1"/>
  <c r="O12" i="16" s="1"/>
  <c r="U12" i="16" s="1"/>
</calcChain>
</file>

<file path=xl/sharedStrings.xml><?xml version="1.0" encoding="utf-8"?>
<sst xmlns="http://schemas.openxmlformats.org/spreadsheetml/2006/main" count="70" uniqueCount="56">
  <si>
    <t>円</t>
    <rPh sb="0" eb="1">
      <t>エン</t>
    </rPh>
    <phoneticPr fontId="2"/>
  </si>
  <si>
    <t>総事業費</t>
    <rPh sb="0" eb="1">
      <t>ソウ</t>
    </rPh>
    <rPh sb="1" eb="4">
      <t>ジギョウヒ</t>
    </rPh>
    <phoneticPr fontId="2"/>
  </si>
  <si>
    <t>基準額</t>
    <rPh sb="0" eb="3">
      <t>キジュンガク</t>
    </rPh>
    <phoneticPr fontId="2"/>
  </si>
  <si>
    <t>選定額</t>
    <rPh sb="0" eb="2">
      <t>センテイ</t>
    </rPh>
    <rPh sb="2" eb="3">
      <t>ガク</t>
    </rPh>
    <phoneticPr fontId="2"/>
  </si>
  <si>
    <t>寄附金
その他の
収入額</t>
    <rPh sb="0" eb="3">
      <t>キフキン</t>
    </rPh>
    <rPh sb="6" eb="7">
      <t>タ</t>
    </rPh>
    <phoneticPr fontId="2"/>
  </si>
  <si>
    <t>差引額
（Ａ－Ｂ）</t>
    <rPh sb="0" eb="1">
      <t>サ</t>
    </rPh>
    <rPh sb="1" eb="2">
      <t>ヒ</t>
    </rPh>
    <rPh sb="2" eb="3">
      <t>ガク</t>
    </rPh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</si>
  <si>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</si>
  <si>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補助所要額</t>
    <rPh sb="0" eb="2">
      <t>ホジョ</t>
    </rPh>
    <rPh sb="2" eb="5">
      <t>ショヨウガク</t>
    </rPh>
    <phoneticPr fontId="2"/>
  </si>
  <si>
    <t>備考</t>
    <rPh sb="0" eb="2">
      <t>ビコウ</t>
    </rPh>
    <phoneticPr fontId="2"/>
  </si>
  <si>
    <t>(A)</t>
    <phoneticPr fontId="2"/>
  </si>
  <si>
    <t>(B)</t>
    <phoneticPr fontId="2"/>
  </si>
  <si>
    <t>補助交付
決定額</t>
    <rPh sb="0" eb="2">
      <t>ホジョ</t>
    </rPh>
    <rPh sb="2" eb="4">
      <t>コウフ</t>
    </rPh>
    <rPh sb="5" eb="7">
      <t>ケッテイ</t>
    </rPh>
    <rPh sb="7" eb="8">
      <t>ガク</t>
    </rPh>
    <phoneticPr fontId="2"/>
  </si>
  <si>
    <t>補助受入額</t>
    <rPh sb="0" eb="2">
      <t>ホジョ</t>
    </rPh>
    <rPh sb="2" eb="4">
      <t>ウケイレ</t>
    </rPh>
    <rPh sb="4" eb="5">
      <t>ガク</t>
    </rPh>
    <phoneticPr fontId="2"/>
  </si>
  <si>
    <t>差引
過不足額</t>
    <rPh sb="0" eb="2">
      <t>サシヒキ</t>
    </rPh>
    <rPh sb="3" eb="4">
      <t>カ</t>
    </rPh>
    <rPh sb="4" eb="6">
      <t>フソク</t>
    </rPh>
    <rPh sb="6" eb="7">
      <t>ガク</t>
    </rPh>
    <phoneticPr fontId="2"/>
  </si>
  <si>
    <t>(注)１　Ｆ欄にはＤ欄とＥ欄のいずれか低い方の額を記入すること。</t>
    <rPh sb="1" eb="2">
      <t>チュウ</t>
    </rPh>
    <rPh sb="6" eb="7">
      <t>ラン</t>
    </rPh>
    <rPh sb="10" eb="11">
      <t>ラン</t>
    </rPh>
    <rPh sb="13" eb="14">
      <t>ラン</t>
    </rPh>
    <rPh sb="19" eb="20">
      <t>ヒク</t>
    </rPh>
    <rPh sb="21" eb="22">
      <t>ホウ</t>
    </rPh>
    <rPh sb="23" eb="24">
      <t>ガク</t>
    </rPh>
    <rPh sb="25" eb="27">
      <t>キニュウ</t>
    </rPh>
    <phoneticPr fontId="2"/>
  </si>
  <si>
    <t>対象経費の
支出済額</t>
    <rPh sb="0" eb="2">
      <t>タイショウ</t>
    </rPh>
    <rPh sb="2" eb="4">
      <t>ケイヒ</t>
    </rPh>
    <rPh sb="8" eb="9">
      <t>ス</t>
    </rPh>
    <phoneticPr fontId="2"/>
  </si>
  <si>
    <t>件</t>
    <rPh sb="0" eb="1">
      <t>ケン</t>
    </rPh>
    <phoneticPr fontId="2"/>
  </si>
  <si>
    <t>別表2</t>
    <rPh sb="0" eb="1">
      <t>ベツ</t>
    </rPh>
    <rPh sb="1" eb="2">
      <t>ヒョウ</t>
    </rPh>
    <phoneticPr fontId="2"/>
  </si>
  <si>
    <t>(A)-(B)=(C)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</si>
  <si>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</si>
  <si>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</si>
  <si>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</si>
  <si>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</si>
  <si>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×1/3</t>
    <phoneticPr fontId="2"/>
  </si>
  <si>
    <t>(H)</t>
    <phoneticPr fontId="2"/>
  </si>
  <si>
    <t>(I)</t>
    <phoneticPr fontId="2"/>
  </si>
  <si>
    <t>(J)</t>
    <phoneticPr fontId="2"/>
  </si>
  <si>
    <t xml:space="preserve">    ２　Ｇ欄にはＣ欄とＦ欄とを比較して、いずれか低い方の額を記入すること。</t>
    <rPh sb="7" eb="8">
      <t>ラン</t>
    </rPh>
    <rPh sb="11" eb="12">
      <t>ラン</t>
    </rPh>
    <rPh sb="14" eb="15">
      <t>ラン</t>
    </rPh>
    <rPh sb="17" eb="19">
      <t>ヒカク</t>
    </rPh>
    <rPh sb="26" eb="27">
      <t>ヒク</t>
    </rPh>
    <rPh sb="28" eb="29">
      <t>ホウ</t>
    </rPh>
    <rPh sb="30" eb="31">
      <t>ガク</t>
    </rPh>
    <rPh sb="32" eb="34">
      <t>キニュウ</t>
    </rPh>
    <phoneticPr fontId="2"/>
  </si>
  <si>
    <t xml:space="preserve">    ３　Ｈ欄にはＧ欄の金額に１/３を乗じた金額（ただし、1,000円未満端数が生じた場合には、これを切り捨てるものとする。）を記入すること。</t>
    <rPh sb="7" eb="8">
      <t>ラン</t>
    </rPh>
    <rPh sb="11" eb="12">
      <t>ラン</t>
    </rPh>
    <rPh sb="13" eb="15">
      <t>キンガク</t>
    </rPh>
    <rPh sb="20" eb="21">
      <t>ジョウ</t>
    </rPh>
    <rPh sb="23" eb="24">
      <t>キン</t>
    </rPh>
    <rPh sb="24" eb="25">
      <t>ガク</t>
    </rPh>
    <rPh sb="35" eb="38">
      <t>エンミマン</t>
    </rPh>
    <rPh sb="38" eb="40">
      <t>ハスウ</t>
    </rPh>
    <rPh sb="41" eb="42">
      <t>ショウ</t>
    </rPh>
    <rPh sb="44" eb="46">
      <t>バアイ</t>
    </rPh>
    <rPh sb="52" eb="53">
      <t>キ</t>
    </rPh>
    <phoneticPr fontId="2"/>
  </si>
  <si>
    <t>支給対象医師氏名</t>
    <rPh sb="0" eb="2">
      <t>シキュウ</t>
    </rPh>
    <rPh sb="2" eb="4">
      <t>タイショウ</t>
    </rPh>
    <rPh sb="4" eb="6">
      <t>イシ</t>
    </rPh>
    <rPh sb="6" eb="8">
      <t>シメイ</t>
    </rPh>
    <phoneticPr fontId="5"/>
  </si>
  <si>
    <t>備　考</t>
    <rPh sb="0" eb="1">
      <t>ビ</t>
    </rPh>
    <rPh sb="2" eb="3">
      <t>コウ</t>
    </rPh>
    <phoneticPr fontId="2"/>
  </si>
  <si>
    <t>合　計</t>
    <rPh sb="0" eb="1">
      <t>ゴウ</t>
    </rPh>
    <rPh sb="2" eb="3">
      <t>ケイ</t>
    </rPh>
    <phoneticPr fontId="2"/>
  </si>
  <si>
    <t>１人</t>
    <rPh sb="1" eb="2">
      <t>ニン</t>
    </rPh>
    <phoneticPr fontId="2"/>
  </si>
  <si>
    <t>２人以上</t>
    <rPh sb="1" eb="4">
      <t>ニンイジョウ</t>
    </rPh>
    <phoneticPr fontId="2"/>
  </si>
  <si>
    <t>帝王切開術
延べ従事回数</t>
    <rPh sb="0" eb="2">
      <t>テイオウ</t>
    </rPh>
    <rPh sb="2" eb="5">
      <t>セッカイジュツ</t>
    </rPh>
    <rPh sb="6" eb="7">
      <t>ノ</t>
    </rPh>
    <rPh sb="8" eb="10">
      <t>ジュウジ</t>
    </rPh>
    <rPh sb="10" eb="12">
      <t>カイスウ</t>
    </rPh>
    <phoneticPr fontId="2"/>
  </si>
  <si>
    <t>回</t>
    <rPh sb="0" eb="1">
      <t>カイ</t>
    </rPh>
    <phoneticPr fontId="2"/>
  </si>
  <si>
    <t>帝王切開術実施件数</t>
    <rPh sb="0" eb="2">
      <t>テイオウ</t>
    </rPh>
    <rPh sb="2" eb="4">
      <t>セッカイ</t>
    </rPh>
    <rPh sb="4" eb="5">
      <t>ジュツ</t>
    </rPh>
    <rPh sb="5" eb="7">
      <t>ジッシ</t>
    </rPh>
    <rPh sb="7" eb="9">
      <t>ケンスウ</t>
    </rPh>
    <phoneticPr fontId="5"/>
  </si>
  <si>
    <t>（内訳）帝王切開に従事した医師人数別の件数</t>
    <rPh sb="1" eb="3">
      <t>ウチワケ</t>
    </rPh>
    <rPh sb="4" eb="6">
      <t>テイオウ</t>
    </rPh>
    <rPh sb="6" eb="8">
      <t>セッカイ</t>
    </rPh>
    <rPh sb="9" eb="11">
      <t>ジュウジ</t>
    </rPh>
    <rPh sb="13" eb="15">
      <t>イシ</t>
    </rPh>
    <rPh sb="15" eb="17">
      <t>ニンズウ</t>
    </rPh>
    <rPh sb="17" eb="18">
      <t>ベツ</t>
    </rPh>
    <rPh sb="19" eb="21">
      <t>ケンスウ</t>
    </rPh>
    <phoneticPr fontId="5"/>
  </si>
  <si>
    <t>給与・報償費支給総額</t>
    <rPh sb="0" eb="2">
      <t>キュウヨ</t>
    </rPh>
    <rPh sb="3" eb="6">
      <t>ホウショウヒ</t>
    </rPh>
    <rPh sb="6" eb="8">
      <t>シキュウ</t>
    </rPh>
    <rPh sb="8" eb="10">
      <t>ソウガク</t>
    </rPh>
    <phoneticPr fontId="2"/>
  </si>
  <si>
    <t>(注)</t>
    <phoneticPr fontId="2"/>
  </si>
  <si>
    <t>　　２ 「給与・報償費支給総額」の合計と「対象経費の支出済額(D)」欄が一致すること。</t>
    <rPh sb="5" eb="7">
      <t>キュウヨ</t>
    </rPh>
    <rPh sb="8" eb="10">
      <t>ホウショウ</t>
    </rPh>
    <rPh sb="10" eb="11">
      <t>ヒ</t>
    </rPh>
    <rPh sb="11" eb="13">
      <t>シキュウ</t>
    </rPh>
    <rPh sb="13" eb="15">
      <t>ソウガク</t>
    </rPh>
    <rPh sb="17" eb="19">
      <t>ゴウケイ</t>
    </rPh>
    <rPh sb="21" eb="23">
      <t>タイショウ</t>
    </rPh>
    <rPh sb="23" eb="25">
      <t>ケイヒ</t>
    </rPh>
    <rPh sb="26" eb="28">
      <t>シシュツ</t>
    </rPh>
    <rPh sb="28" eb="29">
      <t>スミ</t>
    </rPh>
    <rPh sb="29" eb="30">
      <t>ガク</t>
    </rPh>
    <rPh sb="34" eb="35">
      <t>ラン</t>
    </rPh>
    <rPh sb="36" eb="38">
      <t>イッチ</t>
    </rPh>
    <phoneticPr fontId="2"/>
  </si>
  <si>
    <t>　　３ 記載欄が不足する場合は、適宜追加すること。</t>
    <rPh sb="4" eb="6">
      <t>キサイ</t>
    </rPh>
    <rPh sb="6" eb="7">
      <t>ラン</t>
    </rPh>
    <rPh sb="8" eb="10">
      <t>フソク</t>
    </rPh>
    <rPh sb="12" eb="14">
      <t>バアイ</t>
    </rPh>
    <rPh sb="16" eb="18">
      <t>テキギ</t>
    </rPh>
    <rPh sb="18" eb="20">
      <t>ツイカ</t>
    </rPh>
    <phoneticPr fontId="2"/>
  </si>
  <si>
    <t>常勤・非常勤
の別</t>
    <rPh sb="0" eb="2">
      <t>ジョウキン</t>
    </rPh>
    <rPh sb="3" eb="6">
      <t>ヒジョウキン</t>
    </rPh>
    <rPh sb="8" eb="9">
      <t>ベツ</t>
    </rPh>
    <phoneticPr fontId="2"/>
  </si>
  <si>
    <t>(注)１ 帝王切開術に従事した医師は全て記載すること。（常勤・非常勤を問わない）</t>
    <rPh sb="5" eb="7">
      <t>テイオウ</t>
    </rPh>
    <rPh sb="7" eb="10">
      <t>セッカイジュツ</t>
    </rPh>
    <rPh sb="11" eb="13">
      <t>ジュウジ</t>
    </rPh>
    <rPh sb="18" eb="19">
      <t>スベ</t>
    </rPh>
    <rPh sb="20" eb="22">
      <t>キサイ</t>
    </rPh>
    <rPh sb="28" eb="30">
      <t>ジョウキン</t>
    </rPh>
    <rPh sb="31" eb="34">
      <t>ヒジョウキン</t>
    </rPh>
    <rPh sb="35" eb="36">
      <t>ト</t>
    </rPh>
    <phoneticPr fontId="5"/>
  </si>
  <si>
    <t>１　「帝王切開術実施件数」欄には、当該年度の実績数を記入すること。</t>
    <rPh sb="3" eb="5">
      <t>テイオウ</t>
    </rPh>
    <rPh sb="5" eb="7">
      <t>セッカイ</t>
    </rPh>
    <rPh sb="7" eb="8">
      <t>ジュツ</t>
    </rPh>
    <rPh sb="8" eb="10">
      <t>ジッシ</t>
    </rPh>
    <rPh sb="22" eb="24">
      <t>ジッセキ</t>
    </rPh>
    <phoneticPr fontId="5"/>
  </si>
  <si>
    <t>２　「（内訳）帝王切開に従事した医師人数別の件数」欄には、　「帝王切開術実施件数」の内訳として、帝王切開術を行うに当たり、医師が１人でその他看護師等で行った場合は「１人」欄に、医師が２人以上で行った場合は「２人以上」欄に、それぞれ記入すること。</t>
    <rPh sb="25" eb="26">
      <t>ラン</t>
    </rPh>
    <rPh sb="35" eb="36">
      <t>ジュツ</t>
    </rPh>
    <rPh sb="36" eb="38">
      <t>ジッシ</t>
    </rPh>
    <rPh sb="42" eb="44">
      <t>ウチワケ</t>
    </rPh>
    <rPh sb="48" eb="50">
      <t>テイオウ</t>
    </rPh>
    <rPh sb="50" eb="53">
      <t>セッカイジュツ</t>
    </rPh>
    <rPh sb="54" eb="55">
      <t>オコナ</t>
    </rPh>
    <rPh sb="57" eb="58">
      <t>ア</t>
    </rPh>
    <rPh sb="105" eb="107">
      <t>イジョウ</t>
    </rPh>
    <phoneticPr fontId="2"/>
  </si>
  <si>
    <t>３　「1人」欄の件数に10,000円、「2人以上」欄の件数に20,000円を乗じ、合算した金額が「基準額(E)」欄と一致すること。</t>
    <rPh sb="22" eb="24">
      <t>イジョウ</t>
    </rPh>
    <phoneticPr fontId="2"/>
  </si>
  <si>
    <t>(様式２－４（産科医等支援事業費補助金）)</t>
    <rPh sb="1" eb="3">
      <t>ヨウシキ</t>
    </rPh>
    <phoneticPr fontId="2"/>
  </si>
  <si>
    <t>別表１</t>
    <rPh sb="0" eb="1">
      <t>ベツ</t>
    </rPh>
    <rPh sb="1" eb="2">
      <t>ヒョウ</t>
    </rPh>
    <phoneticPr fontId="2"/>
  </si>
  <si>
    <t>(I)-(J)=(K)</t>
    <phoneticPr fontId="2"/>
  </si>
  <si>
    <t>　　）</t>
    <phoneticPr fontId="2"/>
  </si>
  <si>
    <t>(医療機関名</t>
    <phoneticPr fontId="2"/>
  </si>
  <si>
    <t>　　　　　　に入力してください。
（あとは自動計算）</t>
    <rPh sb="7" eb="9">
      <t>ニュウリョク</t>
    </rPh>
    <rPh sb="21" eb="23">
      <t>ジドウ</t>
    </rPh>
    <rPh sb="23" eb="25">
      <t>ケイサン</t>
    </rPh>
    <phoneticPr fontId="9"/>
  </si>
  <si>
    <t>別表１に書ききれない場合は、A22セルに「別紙のとおり」と記載して、別表１の内容を別紙として作成するか、別表１の途中に行を適宜増やすかしてください。</t>
    <rPh sb="0" eb="2">
      <t>ベッピョウ</t>
    </rPh>
    <rPh sb="4" eb="5">
      <t>カ</t>
    </rPh>
    <rPh sb="10" eb="12">
      <t>バアイ</t>
    </rPh>
    <rPh sb="21" eb="23">
      <t>ベッシ</t>
    </rPh>
    <rPh sb="29" eb="31">
      <t>キサイ</t>
    </rPh>
    <rPh sb="34" eb="36">
      <t>ベッピョウ</t>
    </rPh>
    <rPh sb="38" eb="40">
      <t>ナイヨウ</t>
    </rPh>
    <rPh sb="41" eb="43">
      <t>ベッシ</t>
    </rPh>
    <rPh sb="46" eb="48">
      <t>サクセイ</t>
    </rPh>
    <rPh sb="52" eb="54">
      <t>ベッピョウ</t>
    </rPh>
    <rPh sb="56" eb="58">
      <t>トチュウ</t>
    </rPh>
    <rPh sb="59" eb="60">
      <t>ギョウ</t>
    </rPh>
    <rPh sb="61" eb="63">
      <t>テキギ</t>
    </rPh>
    <rPh sb="63" eb="64">
      <t>フ</t>
    </rPh>
    <phoneticPr fontId="2"/>
  </si>
  <si>
    <t>年度　帝王切開術医師支援事業費所要額精算書</t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</si>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</sst>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3">
    <font>
      <sz val="11"/>
      <name val="平成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HGS創英角ﾎﾟｯﾌﾟ体"/>
      <family val="3"/>
      <charset val="128"/>
    </font>
    <font>
      <sz val="16"/>
      <color rgb="FFFF0000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 vertical="top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6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Border="1"/>
    <xf numFmtId="0" fontId="0" fillId="0" borderId="3" xfId="0" applyBorder="1"/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3" fillId="0" borderId="9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38" fontId="3" fillId="0" borderId="3" xfId="1" applyFont="1" applyBorder="1" applyAlignment="1" applyProtection="1">
      <alignment horizontal="center" vertical="center" wrapText="1"/>
      <protection locked="0"/>
    </xf>
    <xf numFmtId="38" fontId="3" fillId="0" borderId="0" xfId="1" applyFont="1" applyBorder="1" applyAlignment="1" applyProtection="1">
      <alignment horizontal="center" vertical="center" wrapText="1"/>
      <protection locked="0"/>
    </xf>
    <xf numFmtId="38" fontId="3" fillId="0" borderId="4" xfId="1" applyFont="1" applyBorder="1" applyAlignment="1" applyProtection="1">
      <alignment horizontal="center" vertical="center" wrapText="1"/>
      <protection locked="0"/>
    </xf>
    <xf numFmtId="177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177" fontId="3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3" xfId="1" applyNumberFormat="1" applyFont="1" applyFill="1" applyBorder="1" applyAlignment="1" applyProtection="1">
      <alignment horizontal="right" vertical="center" wrapText="1"/>
      <protection locked="0"/>
    </xf>
    <xf numFmtId="176" fontId="3" fillId="2" borderId="4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176" fontId="3" fillId="2" borderId="13" xfId="1" applyNumberFormat="1" applyFont="1" applyFill="1" applyBorder="1" applyAlignment="1" applyProtection="1">
      <alignment horizontal="right" vertical="center" wrapText="1"/>
      <protection locked="0"/>
    </xf>
    <xf numFmtId="176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right" vertical="center" wrapText="1"/>
    </xf>
    <xf numFmtId="38" fontId="3" fillId="0" borderId="2" xfId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 shrinkToFit="1"/>
    </xf>
    <xf numFmtId="177" fontId="3" fillId="0" borderId="9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shrinkToFit="1"/>
    </xf>
    <xf numFmtId="38" fontId="3" fillId="0" borderId="1" xfId="1" applyFont="1" applyBorder="1" applyAlignment="1" applyProtection="1">
      <alignment horizontal="center" vertical="center" wrapText="1"/>
      <protection locked="0"/>
    </xf>
    <xf numFmtId="38" fontId="3" fillId="0" borderId="6" xfId="1" applyFont="1" applyBorder="1" applyAlignment="1" applyProtection="1">
      <alignment horizontal="center" vertical="center" wrapText="1"/>
      <protection locked="0"/>
    </xf>
    <xf numFmtId="38" fontId="3" fillId="0" borderId="2" xfId="1" applyFont="1" applyBorder="1" applyAlignment="1" applyProtection="1">
      <alignment horizontal="center" vertical="center" wrapText="1"/>
      <protection locked="0"/>
    </xf>
    <xf numFmtId="38" fontId="3" fillId="0" borderId="13" xfId="1" applyFont="1" applyBorder="1" applyAlignment="1" applyProtection="1">
      <alignment horizontal="center" vertical="center" wrapText="1"/>
      <protection locked="0"/>
    </xf>
    <xf numFmtId="38" fontId="3" fillId="0" borderId="9" xfId="1" applyFont="1" applyBorder="1" applyAlignment="1" applyProtection="1">
      <alignment horizontal="center" vertical="center" wrapText="1"/>
      <protection locked="0"/>
    </xf>
    <xf numFmtId="38" fontId="3" fillId="0" borderId="12" xfId="1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3" fillId="2" borderId="9" xfId="0" applyNumberFormat="1" applyFont="1" applyFill="1" applyBorder="1" applyAlignment="1" applyProtection="1">
      <alignment horizontal="center" vertical="center" shrinkToFit="1"/>
      <protection locked="0"/>
    </xf>
    <xf numFmtId="177" fontId="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38" fontId="8" fillId="2" borderId="13" xfId="1" applyFont="1" applyFill="1" applyBorder="1" applyAlignment="1" applyProtection="1">
      <alignment horizontal="right" vertical="center" shrinkToFit="1"/>
      <protection locked="0"/>
    </xf>
    <xf numFmtId="38" fontId="8" fillId="2" borderId="12" xfId="1" applyFont="1" applyFill="1" applyBorder="1" applyAlignment="1" applyProtection="1">
      <alignment horizontal="right" vertical="center" shrinkToFit="1"/>
      <protection locked="0"/>
    </xf>
    <xf numFmtId="38" fontId="8" fillId="0" borderId="13" xfId="1" applyFont="1" applyBorder="1" applyAlignment="1">
      <alignment horizontal="right" vertical="center" shrinkToFit="1"/>
    </xf>
    <xf numFmtId="38" fontId="8" fillId="0" borderId="12" xfId="1" applyFont="1" applyBorder="1" applyAlignment="1">
      <alignment horizontal="right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6" fillId="0" borderId="13" xfId="0" applyFont="1" applyBorder="1" applyAlignment="1">
      <alignment horizontal="right" vertical="top"/>
    </xf>
    <xf numFmtId="0" fontId="6" fillId="0" borderId="12" xfId="0" applyFont="1" applyBorder="1" applyAlignment="1">
      <alignment horizontal="right" vertical="top"/>
    </xf>
    <xf numFmtId="38" fontId="8" fillId="0" borderId="13" xfId="1" applyFont="1" applyFill="1" applyBorder="1" applyAlignment="1" applyProtection="1">
      <alignment horizontal="right" vertical="center" shrinkToFit="1"/>
    </xf>
    <xf numFmtId="38" fontId="8" fillId="0" borderId="12" xfId="1" applyFont="1" applyFill="1" applyBorder="1" applyAlignment="1" applyProtection="1">
      <alignment horizontal="right" vertical="center" shrinkToFit="1"/>
    </xf>
    <xf numFmtId="0" fontId="7" fillId="0" borderId="0" xfId="0" applyFont="1" applyAlignment="1">
      <alignment horizontal="left" vertical="top" wrapText="1"/>
    </xf>
    <xf numFmtId="38" fontId="8" fillId="2" borderId="13" xfId="1" applyFont="1" applyFill="1" applyBorder="1" applyAlignment="1">
      <alignment horizontal="right" vertical="center" shrinkToFit="1"/>
    </xf>
    <xf numFmtId="38" fontId="8" fillId="2" borderId="12" xfId="1" applyFont="1" applyFill="1" applyBorder="1" applyAlignment="1">
      <alignment horizontal="right" vertical="center" shrinkToFit="1"/>
    </xf>
    <xf numFmtId="0" fontId="3" fillId="0" borderId="20" xfId="0" applyFont="1" applyBorder="1" applyAlignment="1">
      <alignment horizontal="center" vertical="center" wrapText="1"/>
    </xf>
    <xf numFmtId="3" fontId="8" fillId="0" borderId="27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3" fontId="8" fillId="2" borderId="27" xfId="0" applyNumberFormat="1" applyFont="1" applyFill="1" applyBorder="1" applyAlignment="1" applyProtection="1">
      <alignment horizontal="right" vertical="center" shrinkToFit="1"/>
      <protection locked="0"/>
    </xf>
    <xf numFmtId="3" fontId="3" fillId="0" borderId="27" xfId="0" applyNumberFormat="1" applyFont="1" applyBorder="1" applyAlignment="1" applyProtection="1">
      <alignment vertical="center" shrinkToFit="1"/>
      <protection locked="0"/>
    </xf>
    <xf numFmtId="0" fontId="7" fillId="0" borderId="2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20320</xdr:colOff>
      <xdr:row>5</xdr:row>
      <xdr:rowOff>50800</xdr:rowOff>
    </xdr:from>
    <xdr:to>
      <xdr:col>26</xdr:col>
      <xdr:colOff>518160</xdr:colOff>
      <xdr:row>6</xdr:row>
      <xdr:rowOff>162560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4463781-C870-E68B-5480-DD441BDE6B19}"/>
            </a:ext>
          </a:extLst>
        </xdr:cNvPr>
        <xdr:cNvSpPr/>
      </xdr:nvSpPr>
      <xdr:spPr>
        <a:xfrm>
          <a:off x="12933680" y="1178560"/>
          <a:ext cx="1026160" cy="3048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n>
                <a:noFill/>
              </a:ln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水色のセル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3"/>
  <sheetViews>
    <sheetView tabSelected="1" zoomScale="75" zoomScaleNormal="75" zoomScaleSheetLayoutView="75" workbookViewId="0"/>
  </sheetViews>
  <sheetFormatPr defaultColWidth="7.6640625" defaultRowHeight="15" customHeight="1"/>
  <cols>
    <col min="1" max="24" width="7.6640625" customWidth="1"/>
    <col min="25" max="25" width="3.44140625" customWidth="1"/>
  </cols>
  <sheetData>
    <row r="1" spans="1:29" ht="15" customHeight="1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9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9" ht="23.25" customHeight="1">
      <c r="A3" s="1"/>
      <c r="B3" s="27"/>
      <c r="C3" s="27"/>
      <c r="D3" s="27"/>
      <c r="E3" s="27"/>
      <c r="F3" s="27"/>
      <c r="G3" s="27"/>
      <c r="H3" s="27"/>
      <c r="I3" s="27"/>
      <c r="J3" s="27" t="s">
        <v>55</v>
      </c>
      <c r="K3" s="28">
        <v>6</v>
      </c>
      <c r="L3" s="27" t="s">
        <v>54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7"/>
      <c r="X3" s="7"/>
      <c r="Y3" s="17"/>
    </row>
    <row r="4" spans="1:29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9" ht="20.25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82" t="s">
        <v>51</v>
      </c>
      <c r="O5" s="82"/>
      <c r="P5" s="123"/>
      <c r="Q5" s="123"/>
      <c r="R5" s="123"/>
      <c r="S5" s="123"/>
      <c r="T5" s="123"/>
      <c r="U5" s="123"/>
      <c r="V5" s="123"/>
      <c r="W5" s="123"/>
      <c r="X5" s="26" t="s">
        <v>50</v>
      </c>
      <c r="Y5" s="18"/>
    </row>
    <row r="6" spans="1:29" ht="15" customHeight="1">
      <c r="A6" s="2"/>
      <c r="B6" s="3"/>
      <c r="C6" s="2"/>
      <c r="D6" s="3"/>
      <c r="E6" s="2"/>
      <c r="F6" s="3"/>
      <c r="G6" s="2"/>
      <c r="H6" s="3"/>
      <c r="I6" s="2"/>
      <c r="J6" s="3"/>
      <c r="K6" s="2"/>
      <c r="L6" s="3"/>
      <c r="M6" s="2"/>
      <c r="N6" s="3"/>
      <c r="O6" s="2"/>
      <c r="P6" s="3"/>
      <c r="Q6" s="2"/>
      <c r="R6" s="3"/>
      <c r="S6" s="2"/>
      <c r="T6" s="3"/>
      <c r="U6" s="2"/>
      <c r="V6" s="3"/>
      <c r="W6" s="2"/>
      <c r="X6" s="3"/>
      <c r="Y6" s="19"/>
      <c r="Z6" s="124" t="s">
        <v>52</v>
      </c>
      <c r="AA6" s="125"/>
      <c r="AB6" s="125"/>
      <c r="AC6" s="126"/>
    </row>
    <row r="7" spans="1:29" ht="15" customHeight="1">
      <c r="A7" s="98" t="s">
        <v>1</v>
      </c>
      <c r="B7" s="101"/>
      <c r="C7" s="98" t="s">
        <v>4</v>
      </c>
      <c r="D7" s="99"/>
      <c r="E7" s="98" t="s">
        <v>5</v>
      </c>
      <c r="F7" s="101"/>
      <c r="G7" s="98" t="s">
        <v>15</v>
      </c>
      <c r="H7" s="99"/>
      <c r="I7" s="98" t="s">
        <v>2</v>
      </c>
      <c r="J7" s="101"/>
      <c r="K7" s="98" t="s">
        <v>3</v>
      </c>
      <c r="L7" s="101"/>
      <c r="M7" s="98" t="s">
        <v>6</v>
      </c>
      <c r="N7" s="101"/>
      <c r="O7" s="98" t="s">
        <v>7</v>
      </c>
      <c r="P7" s="101"/>
      <c r="Q7" s="98" t="s">
        <v>11</v>
      </c>
      <c r="R7" s="101"/>
      <c r="S7" s="98" t="s">
        <v>12</v>
      </c>
      <c r="T7" s="101"/>
      <c r="U7" s="98" t="s">
        <v>13</v>
      </c>
      <c r="V7" s="101"/>
      <c r="W7" s="98" t="s">
        <v>8</v>
      </c>
      <c r="X7" s="101"/>
      <c r="Z7" s="127"/>
      <c r="AA7" s="128"/>
      <c r="AB7" s="128"/>
      <c r="AC7" s="129"/>
    </row>
    <row r="8" spans="1:29" ht="15" customHeight="1">
      <c r="A8" s="98"/>
      <c r="B8" s="101"/>
      <c r="C8" s="100"/>
      <c r="D8" s="99"/>
      <c r="E8" s="98"/>
      <c r="F8" s="101"/>
      <c r="G8" s="100"/>
      <c r="H8" s="99"/>
      <c r="I8" s="98"/>
      <c r="J8" s="101"/>
      <c r="K8" s="98"/>
      <c r="L8" s="101"/>
      <c r="M8" s="98"/>
      <c r="N8" s="101"/>
      <c r="O8" s="98"/>
      <c r="P8" s="101"/>
      <c r="Q8" s="98"/>
      <c r="R8" s="101"/>
      <c r="S8" s="98"/>
      <c r="T8" s="101"/>
      <c r="U8" s="98"/>
      <c r="V8" s="101"/>
      <c r="W8" s="98"/>
      <c r="X8" s="101"/>
      <c r="Z8" s="127"/>
      <c r="AA8" s="128"/>
      <c r="AB8" s="128"/>
      <c r="AC8" s="129"/>
    </row>
    <row r="9" spans="1:29" ht="15" customHeight="1">
      <c r="A9" s="98"/>
      <c r="B9" s="101"/>
      <c r="C9" s="100"/>
      <c r="D9" s="99"/>
      <c r="E9" s="98"/>
      <c r="F9" s="101"/>
      <c r="G9" s="100"/>
      <c r="H9" s="99"/>
      <c r="I9" s="98"/>
      <c r="J9" s="101"/>
      <c r="K9" s="98"/>
      <c r="L9" s="101"/>
      <c r="M9" s="98"/>
      <c r="N9" s="101"/>
      <c r="O9" s="98"/>
      <c r="P9" s="101"/>
      <c r="Q9" s="98"/>
      <c r="R9" s="101"/>
      <c r="S9" s="98"/>
      <c r="T9" s="101"/>
      <c r="U9" s="98"/>
      <c r="V9" s="101"/>
      <c r="W9" s="98"/>
      <c r="X9" s="101"/>
      <c r="Z9" s="127"/>
      <c r="AA9" s="128"/>
      <c r="AB9" s="128"/>
      <c r="AC9" s="129"/>
    </row>
    <row r="10" spans="1:29" ht="15" customHeight="1" thickBot="1">
      <c r="A10" s="8"/>
      <c r="B10" s="9" t="s">
        <v>9</v>
      </c>
      <c r="C10" s="8"/>
      <c r="D10" s="9" t="s">
        <v>10</v>
      </c>
      <c r="E10" s="102" t="s">
        <v>18</v>
      </c>
      <c r="F10" s="103"/>
      <c r="G10" s="8"/>
      <c r="H10" s="9" t="s">
        <v>19</v>
      </c>
      <c r="I10" s="8"/>
      <c r="J10" s="9" t="s">
        <v>20</v>
      </c>
      <c r="K10" s="8"/>
      <c r="L10" s="9" t="s">
        <v>21</v>
      </c>
      <c r="M10" s="8"/>
      <c r="N10" s="9" t="s">
        <v>22</v>
      </c>
      <c r="O10" s="8" t="s">
        <v>23</v>
      </c>
      <c r="P10" s="9" t="s">
        <v>24</v>
      </c>
      <c r="Q10" s="8"/>
      <c r="R10" s="9" t="s">
        <v>25</v>
      </c>
      <c r="S10" s="8"/>
      <c r="T10" s="9" t="s">
        <v>26</v>
      </c>
      <c r="U10" s="102" t="s">
        <v>49</v>
      </c>
      <c r="V10" s="103"/>
      <c r="W10" s="8"/>
      <c r="X10" s="9"/>
      <c r="Y10" s="20"/>
      <c r="Z10" s="130"/>
      <c r="AA10" s="131"/>
      <c r="AB10" s="131"/>
      <c r="AC10" s="132"/>
    </row>
    <row r="11" spans="1:29" ht="15" customHeight="1">
      <c r="A11" s="4"/>
      <c r="B11" s="5" t="s">
        <v>0</v>
      </c>
      <c r="C11" s="4"/>
      <c r="D11" s="5" t="s">
        <v>0</v>
      </c>
      <c r="E11" s="4"/>
      <c r="F11" s="5" t="s">
        <v>0</v>
      </c>
      <c r="G11" s="4"/>
      <c r="H11" s="5" t="s">
        <v>0</v>
      </c>
      <c r="I11" s="4"/>
      <c r="J11" s="5" t="s">
        <v>0</v>
      </c>
      <c r="K11" s="4"/>
      <c r="L11" s="5" t="s">
        <v>0</v>
      </c>
      <c r="M11" s="4"/>
      <c r="N11" s="5" t="s">
        <v>0</v>
      </c>
      <c r="O11" s="4"/>
      <c r="P11" s="5" t="s">
        <v>0</v>
      </c>
      <c r="Q11" s="4"/>
      <c r="R11" s="5" t="s">
        <v>0</v>
      </c>
      <c r="S11" s="4"/>
      <c r="T11" s="5" t="s">
        <v>0</v>
      </c>
      <c r="U11" s="4"/>
      <c r="V11" s="5" t="s">
        <v>0</v>
      </c>
      <c r="W11" s="4"/>
      <c r="X11" s="5"/>
      <c r="Y11" s="20"/>
      <c r="Z11" s="23"/>
      <c r="AA11" s="24"/>
      <c r="AB11" s="24"/>
      <c r="AC11" s="24"/>
    </row>
    <row r="12" spans="1:29" ht="70.5" customHeight="1">
      <c r="A12" s="92"/>
      <c r="B12" s="93"/>
      <c r="C12" s="92"/>
      <c r="D12" s="93"/>
      <c r="E12" s="94" t="str">
        <f>IF(COUNTBLANK(A12:D12)&gt;=3,"",A12-C12)</f>
        <v/>
      </c>
      <c r="F12" s="95"/>
      <c r="G12" s="107"/>
      <c r="H12" s="108"/>
      <c r="I12" s="104" t="str">
        <f>IF(P23=0,"",10000*S23+20000*V23)</f>
        <v/>
      </c>
      <c r="J12" s="105"/>
      <c r="K12" s="94" t="str">
        <f>IF(COUNT(G12:J12)=2,MIN(G12:J12),"")</f>
        <v/>
      </c>
      <c r="L12" s="95"/>
      <c r="M12" s="94" t="str">
        <f>IF(COUNTBLANK(E12:L12)&gt;=5,"",MIN(E12,K12))</f>
        <v/>
      </c>
      <c r="N12" s="95"/>
      <c r="O12" s="94" t="str">
        <f>IF(MIN(M12)=0,"",ROUNDDOWN(M12/3,-3))</f>
        <v/>
      </c>
      <c r="P12" s="95"/>
      <c r="Q12" s="133"/>
      <c r="R12" s="133"/>
      <c r="S12" s="110">
        <v>0</v>
      </c>
      <c r="T12" s="110"/>
      <c r="U12" s="110" t="str">
        <f>IF(MIN(O12,Q12)=0,"",MIN(O12,Q12))</f>
        <v/>
      </c>
      <c r="V12" s="110"/>
      <c r="W12" s="134"/>
      <c r="X12" s="134"/>
      <c r="Y12" s="21"/>
    </row>
    <row r="13" spans="1:29" ht="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9" ht="15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9" ht="15" customHeight="1">
      <c r="A15" s="1" t="s">
        <v>27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9" ht="15" customHeight="1">
      <c r="A16" s="1" t="s">
        <v>28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9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9" ht="21" customHeight="1">
      <c r="A18" s="6" t="s">
        <v>48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 t="s">
        <v>17</v>
      </c>
      <c r="Q18" s="6"/>
      <c r="S18" s="1"/>
      <c r="T18" s="1"/>
      <c r="U18" s="1"/>
      <c r="V18" s="1"/>
      <c r="W18" s="1"/>
      <c r="X18" s="1"/>
    </row>
    <row r="19" spans="1:29" ht="38.25" customHeight="1">
      <c r="A19" s="96" t="s">
        <v>29</v>
      </c>
      <c r="B19" s="96"/>
      <c r="C19" s="96"/>
      <c r="D19" s="96"/>
      <c r="E19" s="97" t="s">
        <v>42</v>
      </c>
      <c r="F19" s="97"/>
      <c r="G19" s="109" t="s">
        <v>34</v>
      </c>
      <c r="H19" s="72"/>
      <c r="I19" s="70" t="s">
        <v>38</v>
      </c>
      <c r="J19" s="71"/>
      <c r="K19" s="72"/>
      <c r="L19" s="70" t="s">
        <v>30</v>
      </c>
      <c r="M19" s="71"/>
      <c r="N19" s="72"/>
      <c r="P19" s="138" t="s">
        <v>36</v>
      </c>
      <c r="Q19" s="139"/>
      <c r="R19" s="140"/>
      <c r="S19" s="135" t="s">
        <v>37</v>
      </c>
      <c r="T19" s="136"/>
      <c r="U19" s="136"/>
      <c r="V19" s="136"/>
      <c r="W19" s="136"/>
      <c r="X19" s="137"/>
    </row>
    <row r="20" spans="1:29" ht="15" customHeight="1" thickBot="1">
      <c r="A20" s="78"/>
      <c r="B20" s="79"/>
      <c r="C20" s="79"/>
      <c r="D20" s="80"/>
      <c r="E20" s="50"/>
      <c r="F20" s="51"/>
      <c r="G20" s="52" t="s">
        <v>35</v>
      </c>
      <c r="H20" s="53"/>
      <c r="I20" s="43" t="s">
        <v>0</v>
      </c>
      <c r="J20" s="44"/>
      <c r="K20" s="45"/>
      <c r="L20" s="149"/>
      <c r="M20" s="150"/>
      <c r="N20" s="151"/>
      <c r="P20" s="141"/>
      <c r="Q20" s="142"/>
      <c r="R20" s="143"/>
      <c r="S20" s="147" t="s">
        <v>32</v>
      </c>
      <c r="T20" s="118"/>
      <c r="U20" s="119"/>
      <c r="V20" s="117" t="s">
        <v>33</v>
      </c>
      <c r="W20" s="118"/>
      <c r="X20" s="119"/>
      <c r="Z20" s="25"/>
      <c r="AA20" s="25"/>
      <c r="AB20" s="25"/>
      <c r="AC20" s="25"/>
    </row>
    <row r="21" spans="1:29" ht="15" customHeight="1">
      <c r="A21" s="75"/>
      <c r="B21" s="76"/>
      <c r="C21" s="76"/>
      <c r="D21" s="77"/>
      <c r="E21" s="46"/>
      <c r="F21" s="47"/>
      <c r="G21" s="35"/>
      <c r="H21" s="36"/>
      <c r="I21" s="32"/>
      <c r="J21" s="33"/>
      <c r="K21" s="34"/>
      <c r="L21" s="29"/>
      <c r="M21" s="30"/>
      <c r="N21" s="31"/>
      <c r="P21" s="144"/>
      <c r="Q21" s="145"/>
      <c r="R21" s="146"/>
      <c r="S21" s="148"/>
      <c r="T21" s="121"/>
      <c r="U21" s="122"/>
      <c r="V21" s="120"/>
      <c r="W21" s="121"/>
      <c r="X21" s="122"/>
      <c r="Z21" s="55" t="s">
        <v>53</v>
      </c>
      <c r="AA21" s="56"/>
      <c r="AB21" s="56"/>
      <c r="AC21" s="57"/>
    </row>
    <row r="22" spans="1:29" ht="15" customHeight="1">
      <c r="A22" s="75"/>
      <c r="B22" s="76"/>
      <c r="C22" s="76"/>
      <c r="D22" s="77"/>
      <c r="E22" s="46"/>
      <c r="F22" s="47"/>
      <c r="G22" s="35"/>
      <c r="H22" s="36"/>
      <c r="I22" s="32"/>
      <c r="J22" s="33"/>
      <c r="K22" s="34"/>
      <c r="L22" s="29"/>
      <c r="M22" s="30"/>
      <c r="N22" s="31"/>
      <c r="P22" s="11"/>
      <c r="Q22" s="12"/>
      <c r="R22" s="13" t="s">
        <v>16</v>
      </c>
      <c r="S22" s="10"/>
      <c r="T22" s="12"/>
      <c r="U22" s="14" t="s">
        <v>16</v>
      </c>
      <c r="V22" s="11"/>
      <c r="W22" s="12"/>
      <c r="X22" s="14" t="s">
        <v>16</v>
      </c>
      <c r="Z22" s="55"/>
      <c r="AA22" s="56"/>
      <c r="AB22" s="56"/>
      <c r="AC22" s="57"/>
    </row>
    <row r="23" spans="1:29" ht="15" customHeight="1">
      <c r="A23" s="75"/>
      <c r="B23" s="76"/>
      <c r="C23" s="76"/>
      <c r="D23" s="77"/>
      <c r="E23" s="46"/>
      <c r="F23" s="47"/>
      <c r="G23" s="35"/>
      <c r="H23" s="36"/>
      <c r="I23" s="32"/>
      <c r="J23" s="33"/>
      <c r="K23" s="34"/>
      <c r="L23" s="29"/>
      <c r="M23" s="30"/>
      <c r="N23" s="31"/>
      <c r="P23" s="111">
        <f>S23+V23</f>
        <v>0</v>
      </c>
      <c r="Q23" s="112"/>
      <c r="R23" s="113"/>
      <c r="S23" s="73"/>
      <c r="T23" s="38"/>
      <c r="U23" s="39"/>
      <c r="V23" s="37"/>
      <c r="W23" s="38"/>
      <c r="X23" s="39"/>
      <c r="Z23" s="55"/>
      <c r="AA23" s="56"/>
      <c r="AB23" s="56"/>
      <c r="AC23" s="57"/>
    </row>
    <row r="24" spans="1:29" ht="15" customHeight="1">
      <c r="A24" s="75"/>
      <c r="B24" s="76"/>
      <c r="C24" s="76"/>
      <c r="D24" s="77"/>
      <c r="E24" s="46"/>
      <c r="F24" s="47"/>
      <c r="G24" s="35"/>
      <c r="H24" s="36"/>
      <c r="I24" s="32"/>
      <c r="J24" s="33"/>
      <c r="K24" s="34"/>
      <c r="L24" s="29"/>
      <c r="M24" s="30"/>
      <c r="N24" s="31"/>
      <c r="P24" s="111"/>
      <c r="Q24" s="112"/>
      <c r="R24" s="113"/>
      <c r="S24" s="73"/>
      <c r="T24" s="38"/>
      <c r="U24" s="39"/>
      <c r="V24" s="37"/>
      <c r="W24" s="38"/>
      <c r="X24" s="39"/>
      <c r="Z24" s="55"/>
      <c r="AA24" s="56"/>
      <c r="AB24" s="56"/>
      <c r="AC24" s="57"/>
    </row>
    <row r="25" spans="1:29" ht="15" customHeight="1">
      <c r="A25" s="75"/>
      <c r="B25" s="76"/>
      <c r="C25" s="76"/>
      <c r="D25" s="77"/>
      <c r="E25" s="46"/>
      <c r="F25" s="47"/>
      <c r="G25" s="35"/>
      <c r="H25" s="36"/>
      <c r="I25" s="32"/>
      <c r="J25" s="33"/>
      <c r="K25" s="34"/>
      <c r="L25" s="29"/>
      <c r="M25" s="30"/>
      <c r="N25" s="31"/>
      <c r="P25" s="114"/>
      <c r="Q25" s="115"/>
      <c r="R25" s="116"/>
      <c r="S25" s="74"/>
      <c r="T25" s="41"/>
      <c r="U25" s="42"/>
      <c r="V25" s="40"/>
      <c r="W25" s="41"/>
      <c r="X25" s="42"/>
      <c r="Z25" s="55"/>
      <c r="AA25" s="56"/>
      <c r="AB25" s="56"/>
      <c r="AC25" s="57"/>
    </row>
    <row r="26" spans="1:29" ht="15" customHeight="1">
      <c r="A26" s="75"/>
      <c r="B26" s="76"/>
      <c r="C26" s="76"/>
      <c r="D26" s="77"/>
      <c r="E26" s="46"/>
      <c r="F26" s="47"/>
      <c r="G26" s="35"/>
      <c r="H26" s="36"/>
      <c r="I26" s="32"/>
      <c r="J26" s="33"/>
      <c r="K26" s="34"/>
      <c r="L26" s="29"/>
      <c r="M26" s="30"/>
      <c r="N26" s="31"/>
      <c r="Z26" s="55"/>
      <c r="AA26" s="56"/>
      <c r="AB26" s="56"/>
      <c r="AC26" s="57"/>
    </row>
    <row r="27" spans="1:29" ht="15" customHeight="1">
      <c r="A27" s="75"/>
      <c r="B27" s="76"/>
      <c r="C27" s="76"/>
      <c r="D27" s="77"/>
      <c r="E27" s="46"/>
      <c r="F27" s="47"/>
      <c r="G27" s="35"/>
      <c r="H27" s="36"/>
      <c r="I27" s="32"/>
      <c r="J27" s="33"/>
      <c r="K27" s="34"/>
      <c r="L27" s="29"/>
      <c r="M27" s="30"/>
      <c r="N27" s="31"/>
      <c r="O27" s="15" t="s">
        <v>39</v>
      </c>
      <c r="P27" s="16" t="s">
        <v>44</v>
      </c>
      <c r="Z27" s="55"/>
      <c r="AA27" s="56"/>
      <c r="AB27" s="56"/>
      <c r="AC27" s="57"/>
    </row>
    <row r="28" spans="1:29" ht="15" customHeight="1">
      <c r="A28" s="75"/>
      <c r="B28" s="76"/>
      <c r="C28" s="76"/>
      <c r="D28" s="77"/>
      <c r="E28" s="46"/>
      <c r="F28" s="47"/>
      <c r="G28" s="35"/>
      <c r="H28" s="36"/>
      <c r="I28" s="32"/>
      <c r="J28" s="33"/>
      <c r="K28" s="34"/>
      <c r="L28" s="29"/>
      <c r="M28" s="30"/>
      <c r="N28" s="31"/>
      <c r="P28" s="54" t="s">
        <v>45</v>
      </c>
      <c r="Q28" s="54"/>
      <c r="R28" s="54"/>
      <c r="S28" s="54"/>
      <c r="T28" s="54"/>
      <c r="U28" s="54"/>
      <c r="V28" s="54"/>
      <c r="W28" s="54"/>
      <c r="X28" s="54"/>
      <c r="Z28" s="55"/>
      <c r="AA28" s="56"/>
      <c r="AB28" s="56"/>
      <c r="AC28" s="57"/>
    </row>
    <row r="29" spans="1:29" ht="15" customHeight="1">
      <c r="A29" s="75"/>
      <c r="B29" s="76"/>
      <c r="C29" s="76"/>
      <c r="D29" s="77"/>
      <c r="E29" s="46"/>
      <c r="F29" s="47"/>
      <c r="G29" s="35"/>
      <c r="H29" s="36"/>
      <c r="I29" s="32"/>
      <c r="J29" s="33"/>
      <c r="K29" s="34"/>
      <c r="L29" s="29"/>
      <c r="M29" s="30"/>
      <c r="N29" s="31"/>
      <c r="P29" s="54"/>
      <c r="Q29" s="54"/>
      <c r="R29" s="54"/>
      <c r="S29" s="54"/>
      <c r="T29" s="54"/>
      <c r="U29" s="54"/>
      <c r="V29" s="54"/>
      <c r="W29" s="54"/>
      <c r="X29" s="54"/>
      <c r="Z29" s="55"/>
      <c r="AA29" s="56"/>
      <c r="AB29" s="56"/>
      <c r="AC29" s="57"/>
    </row>
    <row r="30" spans="1:29" ht="15" customHeight="1">
      <c r="A30" s="75"/>
      <c r="B30" s="76"/>
      <c r="C30" s="76"/>
      <c r="D30" s="77"/>
      <c r="E30" s="46"/>
      <c r="F30" s="47"/>
      <c r="G30" s="35"/>
      <c r="H30" s="36"/>
      <c r="I30" s="32"/>
      <c r="J30" s="33"/>
      <c r="K30" s="34"/>
      <c r="L30" s="29"/>
      <c r="M30" s="30"/>
      <c r="N30" s="31"/>
      <c r="P30" s="54"/>
      <c r="Q30" s="54"/>
      <c r="R30" s="54"/>
      <c r="S30" s="54"/>
      <c r="T30" s="54"/>
      <c r="U30" s="54"/>
      <c r="V30" s="54"/>
      <c r="W30" s="54"/>
      <c r="X30" s="54"/>
      <c r="Z30" s="55"/>
      <c r="AA30" s="56"/>
      <c r="AB30" s="56"/>
      <c r="AC30" s="57"/>
    </row>
    <row r="31" spans="1:29" ht="15" customHeight="1" thickBot="1">
      <c r="A31" s="75"/>
      <c r="B31" s="76"/>
      <c r="C31" s="76"/>
      <c r="D31" s="77"/>
      <c r="E31" s="46"/>
      <c r="F31" s="47"/>
      <c r="G31" s="35"/>
      <c r="H31" s="36"/>
      <c r="I31" s="32"/>
      <c r="J31" s="33"/>
      <c r="K31" s="34"/>
      <c r="L31" s="29"/>
      <c r="M31" s="30"/>
      <c r="N31" s="31"/>
      <c r="P31" s="54"/>
      <c r="Q31" s="54"/>
      <c r="R31" s="54"/>
      <c r="S31" s="54"/>
      <c r="T31" s="54"/>
      <c r="U31" s="54"/>
      <c r="V31" s="54"/>
      <c r="W31" s="54"/>
      <c r="X31" s="54"/>
      <c r="Z31" s="58"/>
      <c r="AA31" s="59"/>
      <c r="AB31" s="59"/>
      <c r="AC31" s="60"/>
    </row>
    <row r="32" spans="1:29" ht="15" customHeight="1">
      <c r="A32" s="75"/>
      <c r="B32" s="76"/>
      <c r="C32" s="76"/>
      <c r="D32" s="77"/>
      <c r="E32" s="46"/>
      <c r="F32" s="47"/>
      <c r="G32" s="35"/>
      <c r="H32" s="36"/>
      <c r="I32" s="32"/>
      <c r="J32" s="33"/>
      <c r="K32" s="34"/>
      <c r="L32" s="29"/>
      <c r="M32" s="30"/>
      <c r="N32" s="31"/>
      <c r="P32" s="106" t="s">
        <v>46</v>
      </c>
      <c r="Q32" s="106"/>
      <c r="R32" s="106"/>
      <c r="S32" s="106"/>
      <c r="T32" s="106"/>
      <c r="U32" s="106"/>
      <c r="V32" s="106"/>
      <c r="W32" s="106"/>
      <c r="X32" s="106"/>
      <c r="Z32" s="22"/>
      <c r="AA32" s="22"/>
      <c r="AB32" s="22"/>
      <c r="AC32" s="22"/>
    </row>
    <row r="33" spans="1:29" ht="15" customHeight="1">
      <c r="A33" s="75"/>
      <c r="B33" s="76"/>
      <c r="C33" s="76"/>
      <c r="D33" s="77"/>
      <c r="E33" s="46"/>
      <c r="F33" s="47"/>
      <c r="G33" s="35"/>
      <c r="H33" s="36"/>
      <c r="I33" s="32"/>
      <c r="J33" s="33"/>
      <c r="K33" s="34"/>
      <c r="L33" s="29"/>
      <c r="M33" s="30"/>
      <c r="N33" s="31"/>
      <c r="P33" s="106"/>
      <c r="Q33" s="106"/>
      <c r="R33" s="106"/>
      <c r="S33" s="106"/>
      <c r="T33" s="106"/>
      <c r="U33" s="106"/>
      <c r="V33" s="106"/>
      <c r="W33" s="106"/>
      <c r="X33" s="106"/>
      <c r="Z33" s="22"/>
      <c r="AA33" s="22"/>
      <c r="AB33" s="22"/>
      <c r="AC33" s="22"/>
    </row>
    <row r="34" spans="1:29" ht="15" customHeight="1">
      <c r="A34" s="75"/>
      <c r="B34" s="76"/>
      <c r="C34" s="76"/>
      <c r="D34" s="77"/>
      <c r="E34" s="46"/>
      <c r="F34" s="47"/>
      <c r="G34" s="35"/>
      <c r="H34" s="36"/>
      <c r="I34" s="32"/>
      <c r="J34" s="33"/>
      <c r="K34" s="34"/>
      <c r="L34" s="29"/>
      <c r="M34" s="30"/>
      <c r="N34" s="31"/>
      <c r="P34" s="106"/>
      <c r="Q34" s="106"/>
      <c r="R34" s="106"/>
      <c r="S34" s="106"/>
      <c r="T34" s="106"/>
      <c r="U34" s="106"/>
      <c r="V34" s="106"/>
      <c r="W34" s="106"/>
      <c r="X34" s="106"/>
      <c r="Z34" s="22"/>
      <c r="AA34" s="22"/>
      <c r="AB34" s="22"/>
      <c r="AC34" s="22"/>
    </row>
    <row r="35" spans="1:29" ht="15" customHeight="1">
      <c r="A35" s="75"/>
      <c r="B35" s="76"/>
      <c r="C35" s="76"/>
      <c r="D35" s="77"/>
      <c r="E35" s="46"/>
      <c r="F35" s="47"/>
      <c r="G35" s="35"/>
      <c r="H35" s="36"/>
      <c r="I35" s="32"/>
      <c r="J35" s="33"/>
      <c r="K35" s="34"/>
      <c r="L35" s="29"/>
      <c r="M35" s="30"/>
      <c r="N35" s="31"/>
    </row>
    <row r="36" spans="1:29" ht="15" customHeight="1">
      <c r="A36" s="75"/>
      <c r="B36" s="76"/>
      <c r="C36" s="76"/>
      <c r="D36" s="77"/>
      <c r="E36" s="46"/>
      <c r="F36" s="47"/>
      <c r="G36" s="35"/>
      <c r="H36" s="36"/>
      <c r="I36" s="32"/>
      <c r="J36" s="33"/>
      <c r="K36" s="34"/>
      <c r="L36" s="29"/>
      <c r="M36" s="30"/>
      <c r="N36" s="31"/>
      <c r="O36" s="1"/>
      <c r="P36" s="1"/>
      <c r="Q36" s="1"/>
      <c r="R36" s="1"/>
    </row>
    <row r="37" spans="1:29" ht="15" customHeight="1">
      <c r="A37" s="89"/>
      <c r="B37" s="90"/>
      <c r="C37" s="90"/>
      <c r="D37" s="91"/>
      <c r="E37" s="87"/>
      <c r="F37" s="88"/>
      <c r="G37" s="48"/>
      <c r="H37" s="49"/>
      <c r="I37" s="84"/>
      <c r="J37" s="85"/>
      <c r="K37" s="86"/>
      <c r="L37" s="67"/>
      <c r="M37" s="68"/>
      <c r="N37" s="69"/>
      <c r="O37" s="1"/>
      <c r="P37" s="1"/>
      <c r="Q37" s="1"/>
      <c r="R37" s="1"/>
    </row>
    <row r="38" spans="1:29" ht="15" customHeight="1">
      <c r="A38" s="78" t="s">
        <v>31</v>
      </c>
      <c r="B38" s="79"/>
      <c r="C38" s="79"/>
      <c r="D38" s="79"/>
      <c r="E38" s="79"/>
      <c r="F38" s="79"/>
      <c r="G38" s="79"/>
      <c r="H38" s="80"/>
      <c r="I38" s="43" t="s">
        <v>0</v>
      </c>
      <c r="J38" s="44"/>
      <c r="K38" s="45"/>
      <c r="L38" s="64"/>
      <c r="M38" s="65"/>
      <c r="N38" s="66"/>
      <c r="O38" s="1"/>
      <c r="P38" s="1"/>
      <c r="Q38" s="1"/>
      <c r="R38" s="1"/>
    </row>
    <row r="39" spans="1:29" ht="15" customHeight="1">
      <c r="A39" s="81"/>
      <c r="B39" s="82"/>
      <c r="C39" s="82"/>
      <c r="D39" s="82"/>
      <c r="E39" s="82"/>
      <c r="F39" s="82"/>
      <c r="G39" s="82"/>
      <c r="H39" s="83"/>
      <c r="I39" s="61">
        <f>SUM(I21:K37)</f>
        <v>0</v>
      </c>
      <c r="J39" s="62"/>
      <c r="K39" s="63"/>
      <c r="L39" s="67"/>
      <c r="M39" s="68"/>
      <c r="N39" s="69"/>
      <c r="O39" s="1"/>
      <c r="P39" s="1"/>
      <c r="Q39" s="1"/>
      <c r="R39" s="1"/>
    </row>
    <row r="40" spans="1:29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29" ht="15" customHeight="1">
      <c r="A41" s="6" t="s">
        <v>43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1"/>
      <c r="M41" s="1"/>
      <c r="N41" s="1"/>
    </row>
    <row r="42" spans="1:29" ht="15" customHeight="1">
      <c r="A42" s="6" t="s">
        <v>40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1"/>
      <c r="M42" s="1"/>
      <c r="N42" s="1"/>
    </row>
    <row r="43" spans="1:29" ht="15" customHeight="1">
      <c r="A43" s="1" t="s">
        <v>41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138">
    <mergeCell ref="N5:O5"/>
    <mergeCell ref="P5:W5"/>
    <mergeCell ref="Z6:AC10"/>
    <mergeCell ref="A20:D20"/>
    <mergeCell ref="Q7:R9"/>
    <mergeCell ref="C7:D9"/>
    <mergeCell ref="E7:F9"/>
    <mergeCell ref="I7:J9"/>
    <mergeCell ref="A7:B9"/>
    <mergeCell ref="Q12:R12"/>
    <mergeCell ref="C12:D12"/>
    <mergeCell ref="W12:X12"/>
    <mergeCell ref="U10:V10"/>
    <mergeCell ref="S7:T9"/>
    <mergeCell ref="U7:V9"/>
    <mergeCell ref="W7:X9"/>
    <mergeCell ref="S12:T12"/>
    <mergeCell ref="O7:P9"/>
    <mergeCell ref="S19:X19"/>
    <mergeCell ref="P19:R21"/>
    <mergeCell ref="S20:U21"/>
    <mergeCell ref="L19:N19"/>
    <mergeCell ref="L20:N20"/>
    <mergeCell ref="G7:H9"/>
    <mergeCell ref="L26:N26"/>
    <mergeCell ref="K7:L9"/>
    <mergeCell ref="M12:N12"/>
    <mergeCell ref="O12:P12"/>
    <mergeCell ref="E10:F10"/>
    <mergeCell ref="K12:L12"/>
    <mergeCell ref="I12:J12"/>
    <mergeCell ref="P32:X34"/>
    <mergeCell ref="M7:N9"/>
    <mergeCell ref="G12:H12"/>
    <mergeCell ref="G19:H19"/>
    <mergeCell ref="U12:V12"/>
    <mergeCell ref="L21:N21"/>
    <mergeCell ref="G31:H31"/>
    <mergeCell ref="G29:H29"/>
    <mergeCell ref="P23:R25"/>
    <mergeCell ref="V20:X21"/>
    <mergeCell ref="L25:N25"/>
    <mergeCell ref="I21:K21"/>
    <mergeCell ref="G23:H23"/>
    <mergeCell ref="L22:N22"/>
    <mergeCell ref="L23:N23"/>
    <mergeCell ref="L24:N24"/>
    <mergeCell ref="A12:B12"/>
    <mergeCell ref="G26:H26"/>
    <mergeCell ref="E23:F23"/>
    <mergeCell ref="A25:D25"/>
    <mergeCell ref="A26:D26"/>
    <mergeCell ref="A24:D24"/>
    <mergeCell ref="A23:D23"/>
    <mergeCell ref="E22:F22"/>
    <mergeCell ref="E12:F12"/>
    <mergeCell ref="G21:H21"/>
    <mergeCell ref="A19:D19"/>
    <mergeCell ref="E19:F19"/>
    <mergeCell ref="E24:F24"/>
    <mergeCell ref="A22:D22"/>
    <mergeCell ref="A21:D21"/>
    <mergeCell ref="E21:F21"/>
    <mergeCell ref="A33:D33"/>
    <mergeCell ref="E31:F31"/>
    <mergeCell ref="A28:D28"/>
    <mergeCell ref="A36:D36"/>
    <mergeCell ref="E36:F36"/>
    <mergeCell ref="E28:F28"/>
    <mergeCell ref="A35:D35"/>
    <mergeCell ref="E35:F35"/>
    <mergeCell ref="A30:D30"/>
    <mergeCell ref="E30:F30"/>
    <mergeCell ref="A29:D29"/>
    <mergeCell ref="E29:F29"/>
    <mergeCell ref="Z21:AC31"/>
    <mergeCell ref="I39:K39"/>
    <mergeCell ref="L38:N39"/>
    <mergeCell ref="I19:K19"/>
    <mergeCell ref="I24:K24"/>
    <mergeCell ref="I26:K26"/>
    <mergeCell ref="S23:U25"/>
    <mergeCell ref="A27:D27"/>
    <mergeCell ref="A38:H39"/>
    <mergeCell ref="L37:N37"/>
    <mergeCell ref="I34:K34"/>
    <mergeCell ref="L34:N34"/>
    <mergeCell ref="I37:K37"/>
    <mergeCell ref="L30:N30"/>
    <mergeCell ref="I28:K28"/>
    <mergeCell ref="I29:K29"/>
    <mergeCell ref="L27:N27"/>
    <mergeCell ref="A34:D34"/>
    <mergeCell ref="E34:F34"/>
    <mergeCell ref="G34:H34"/>
    <mergeCell ref="E37:F37"/>
    <mergeCell ref="A37:D37"/>
    <mergeCell ref="A31:D31"/>
    <mergeCell ref="A32:D32"/>
    <mergeCell ref="V23:X25"/>
    <mergeCell ref="I20:K20"/>
    <mergeCell ref="I38:K38"/>
    <mergeCell ref="E33:F33"/>
    <mergeCell ref="G33:H33"/>
    <mergeCell ref="I33:K33"/>
    <mergeCell ref="E26:F26"/>
    <mergeCell ref="I23:K23"/>
    <mergeCell ref="I22:K22"/>
    <mergeCell ref="I36:K36"/>
    <mergeCell ref="G24:H24"/>
    <mergeCell ref="E27:F27"/>
    <mergeCell ref="G37:H37"/>
    <mergeCell ref="E32:F32"/>
    <mergeCell ref="G35:H35"/>
    <mergeCell ref="E20:F20"/>
    <mergeCell ref="G20:H20"/>
    <mergeCell ref="L35:N35"/>
    <mergeCell ref="G22:H22"/>
    <mergeCell ref="E25:F25"/>
    <mergeCell ref="G25:H25"/>
    <mergeCell ref="L32:N32"/>
    <mergeCell ref="G28:H28"/>
    <mergeCell ref="P28:X31"/>
    <mergeCell ref="L33:N33"/>
    <mergeCell ref="I25:K25"/>
    <mergeCell ref="L36:N36"/>
    <mergeCell ref="G36:H36"/>
    <mergeCell ref="G30:H30"/>
    <mergeCell ref="I27:K27"/>
    <mergeCell ref="L29:N29"/>
    <mergeCell ref="I32:K32"/>
    <mergeCell ref="I35:K35"/>
    <mergeCell ref="I31:K31"/>
    <mergeCell ref="I30:K30"/>
    <mergeCell ref="G27:H27"/>
    <mergeCell ref="G32:H32"/>
    <mergeCell ref="L28:N28"/>
    <mergeCell ref="L31:N31"/>
  </mergeCells>
  <phoneticPr fontId="2"/>
  <conditionalFormatting sqref="A12:B12">
    <cfRule type="expression" dxfId="8" priority="18" stopIfTrue="1">
      <formula>$A$12=""</formula>
    </cfRule>
  </conditionalFormatting>
  <conditionalFormatting sqref="A21:K37">
    <cfRule type="expression" dxfId="7" priority="3" stopIfTrue="1">
      <formula>$A$21=""</formula>
    </cfRule>
  </conditionalFormatting>
  <conditionalFormatting sqref="C12:D12">
    <cfRule type="expression" dxfId="6" priority="6" stopIfTrue="1">
      <formula>$C$12=""</formula>
    </cfRule>
  </conditionalFormatting>
  <conditionalFormatting sqref="G12:H12">
    <cfRule type="expression" dxfId="5" priority="2" stopIfTrue="1">
      <formula>$G$12=""</formula>
    </cfRule>
  </conditionalFormatting>
  <conditionalFormatting sqref="K3">
    <cfRule type="expression" dxfId="4" priority="1" stopIfTrue="1">
      <formula>$K$3=""</formula>
    </cfRule>
  </conditionalFormatting>
  <conditionalFormatting sqref="P5:W5">
    <cfRule type="expression" dxfId="3" priority="4" stopIfTrue="1">
      <formula>$P$5=""</formula>
    </cfRule>
  </conditionalFormatting>
  <conditionalFormatting sqref="Q12:R12">
    <cfRule type="expression" dxfId="2" priority="16" stopIfTrue="1">
      <formula>$Q$12=""</formula>
    </cfRule>
  </conditionalFormatting>
  <conditionalFormatting sqref="S23:U25">
    <cfRule type="expression" dxfId="1" priority="13" stopIfTrue="1">
      <formula>$S$23=""</formula>
    </cfRule>
  </conditionalFormatting>
  <conditionalFormatting sqref="V23:X25">
    <cfRule type="expression" dxfId="0" priority="12" stopIfTrue="1">
      <formula>$V$23=""</formula>
    </cfRule>
  </conditionalFormatting>
  <printOptions horizontalCentered="1"/>
  <pageMargins left="0.28000000000000003" right="0.16" top="0.65" bottom="0.23" header="0.51181102362204722" footer="0.16"/>
  <pageSetup paperSize="9" scale="73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別紙様式２－４精算書（帝王切開術）</vt:lpstr>
      <vt:lpstr>'別紙様式２－４精算書（帝王切開術）'!Print_Area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2023-03-29T23:53:38Z</dcterms:created>
  <dcterms:modified xsi:type="dcterms:W3CDTF">2025-03-31T11:40:45Z</dcterms:modified>
</cp:coreProperties>
</file>