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13.92\sangyoshinko\200_グループ共有フォルダ\210_デジタル産業G\2025年度\2_事業\1_デジタル技術活用促進_06_デジタル補助金\03_公募関係\01_Web\20250417\01_添付資料\検証用\"/>
    </mc:Choice>
  </mc:AlternateContent>
  <xr:revisionPtr revIDLastSave="0" documentId="13_ncr:1_{DC793343-1C72-4554-BC76-3318B7E15CF1}" xr6:coauthVersionLast="47" xr6:coauthVersionMax="47" xr10:uidLastSave="{00000000-0000-0000-0000-000000000000}"/>
  <workbookProtection workbookAlgorithmName="SHA-512" workbookHashValue="3hFWZFs3g/vtvIbFNYHRDBV9ACe/gG5R7Y3isPbBWIHNmZkXvAIPjR2C+bkK5tyjGRMwvfZlmCP686n6VtsPaQ==" workbookSaltValue="BDAGZKDiVms4vtWyDrx6Bg==" workbookSpinCount="100000" lockStructure="1"/>
  <bookViews>
    <workbookView xWindow="-120" yWindow="-120" windowWidth="29040" windowHeight="15840" tabRatio="823" firstSheet="1" activeTab="1" xr2:uid="{00000000-000D-0000-FFFF-FFFF00000000}"/>
  </bookViews>
  <sheets>
    <sheet name="リスト" sheetId="18" state="hidden" r:id="rId1"/>
    <sheet name="様式１ 交付申請書" sheetId="19" r:id="rId2"/>
    <sheet name="申立書" sheetId="3" r:id="rId3"/>
    <sheet name="別紙 事業内容説明" sheetId="11" r:id="rId4"/>
    <sheet name="別添　経費内訳" sheetId="14" r:id="rId5"/>
    <sheet name="管理用（触らないでください）" sheetId="20" r:id="rId6"/>
  </sheets>
  <definedNames>
    <definedName name="_xlnm._FilterDatabase" localSheetId="4" hidden="1">'別添　経費内訳'!$B$7:$G$49</definedName>
    <definedName name="_Hlk185008801" localSheetId="3">'別紙 事業内容説明'!$C$46</definedName>
    <definedName name="_xlnm.Print_Area" localSheetId="2">申立書!$B$2:$M$38</definedName>
    <definedName name="_xlnm.Print_Area" localSheetId="3">'別紙 事業内容説明'!$C$2:$J$90</definedName>
    <definedName name="_xlnm.Print_Area" localSheetId="4">'別添　経費内訳'!$B$2:$G$50</definedName>
    <definedName name="_xlnm.Print_Area" localSheetId="1">'様式１ 交付申請書'!$B$2:$I$44</definedName>
    <definedName name="_xlnm.Print_Titles" localSheetId="4">'別添　経費内訳'!$2:$7</definedName>
    <definedName name="Z_64822155_D3A3_4CF4_B118_55E3090E4ACD_.wvu.PrintArea" localSheetId="2" hidden="1">申立書!$B$2:$J$38</definedName>
    <definedName name="Z_64822155_D3A3_4CF4_B118_55E3090E4ACD_.wvu.PrintArea" localSheetId="1" hidden="1">'様式１ 交付申請書'!$B$2:$J$44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20" l="1"/>
  <c r="M3" i="20"/>
  <c r="L3" i="20"/>
  <c r="K3" i="20"/>
  <c r="J3" i="20"/>
  <c r="I3" i="20"/>
  <c r="H3" i="20"/>
  <c r="G3" i="20"/>
  <c r="F3" i="20"/>
  <c r="E3" i="20"/>
  <c r="D3" i="20"/>
  <c r="C3" i="20"/>
  <c r="B3" i="20"/>
  <c r="F4" i="14" l="1"/>
  <c r="F4" i="18"/>
  <c r="F3" i="18"/>
  <c r="F5" i="18"/>
  <c r="D6" i="11"/>
  <c r="J7" i="3"/>
  <c r="J8" i="3"/>
  <c r="J9" i="3"/>
  <c r="J10" i="3"/>
  <c r="J11" i="3"/>
  <c r="L3" i="3"/>
  <c r="G34" i="11"/>
  <c r="I9" i="18" l="1"/>
  <c r="I3" i="18"/>
  <c r="I4" i="18"/>
  <c r="I5" i="18"/>
  <c r="I6" i="18"/>
  <c r="I7" i="18"/>
  <c r="I8" i="18"/>
  <c r="E44" i="14"/>
  <c r="E39" i="14"/>
  <c r="E30" i="14"/>
  <c r="E25" i="14"/>
  <c r="E21" i="14"/>
  <c r="E12" i="14"/>
  <c r="E13" i="14" s="1"/>
  <c r="J51" i="11"/>
  <c r="J50" i="11"/>
  <c r="J49" i="11"/>
  <c r="J48" i="11"/>
  <c r="E45" i="14" l="1"/>
  <c r="G4" i="14"/>
  <c r="I2" i="11"/>
  <c r="J52" i="11"/>
  <c r="E31" i="14"/>
  <c r="E47" i="14" l="1"/>
  <c r="K3" i="18" s="1"/>
  <c r="F40" i="19" s="1"/>
  <c r="O3" i="20" s="1"/>
  <c r="F41" i="19" l="1" a="1"/>
  <c r="F41" i="19" s="1"/>
  <c r="G48" i="14" l="1"/>
  <c r="G50" i="14" s="1"/>
  <c r="P3" i="20"/>
  <c r="F42" i="19"/>
  <c r="Q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oa</author>
  </authors>
  <commentList>
    <comment ref="I3" authorId="0" shapeId="0" xr:uid="{74960249-4AD0-48EC-A8A3-9D82E47ACE61}">
      <text>
        <r>
          <rPr>
            <b/>
            <sz val="9"/>
            <color indexed="81"/>
            <rFont val="MS P ゴシック"/>
            <family val="3"/>
            <charset val="128"/>
          </rPr>
          <t>申請日
2025/x/xxで入力（自動で和暦に変換されます）</t>
        </r>
      </text>
    </comment>
    <comment ref="G7" authorId="0" shapeId="0" xr:uid="{FDC7542A-F369-4C13-926E-453B0F092DD3}">
      <text>
        <r>
          <rPr>
            <b/>
            <sz val="9"/>
            <color indexed="81"/>
            <rFont val="MS P ゴシック"/>
            <family val="3"/>
            <charset val="128"/>
          </rPr>
          <t>郵便番号
例〒xxx-xxxx</t>
        </r>
      </text>
    </comment>
    <comment ref="G8" authorId="0" shapeId="0" xr:uid="{6BC6DC3B-8E79-4AB4-AB2A-5AB4A598D195}">
      <text>
        <r>
          <rPr>
            <b/>
            <sz val="9"/>
            <color indexed="81"/>
            <rFont val="MS P ゴシック"/>
            <family val="3"/>
            <charset val="128"/>
          </rPr>
          <t>本社所在地
※都道府県から記載すること</t>
        </r>
      </text>
    </comment>
    <comment ref="G9" authorId="0" shapeId="0" xr:uid="{1EAAA80E-1608-41B8-8D86-98FB1EED92C8}">
      <text>
        <r>
          <rPr>
            <b/>
            <sz val="9"/>
            <color indexed="81"/>
            <rFont val="MS P ゴシック"/>
            <family val="3"/>
            <charset val="128"/>
          </rPr>
          <t>建物名・部屋番号等があれば記入すること（該当ない場合は空欄）</t>
        </r>
      </text>
    </comment>
    <comment ref="G10" authorId="0" shapeId="0" xr:uid="{862DDE63-466E-4AB0-81EE-D39B9DBDBFD7}">
      <text>
        <r>
          <rPr>
            <b/>
            <sz val="9"/>
            <color indexed="81"/>
            <rFont val="MS P ゴシック"/>
            <family val="3"/>
            <charset val="128"/>
          </rPr>
          <t>法人等の名称</t>
        </r>
      </text>
    </comment>
    <comment ref="G11" authorId="0" shapeId="0" xr:uid="{015E3B64-A98F-49E7-8F89-5B88FAC4073A}">
      <text>
        <r>
          <rPr>
            <b/>
            <sz val="9"/>
            <color indexed="81"/>
            <rFont val="MS P ゴシック"/>
            <family val="3"/>
            <charset val="128"/>
          </rPr>
          <t>代表者の役職＋（一字あけ）＋氏名
例：代表取締役　○○　××</t>
        </r>
      </text>
    </comment>
    <comment ref="F32" authorId="0" shapeId="0" xr:uid="{6170B1E9-93DD-4EFA-AD8C-60B11B6EC9DE}">
      <text>
        <r>
          <rPr>
            <b/>
            <sz val="9"/>
            <color indexed="81"/>
            <rFont val="MS P ゴシック"/>
            <family val="3"/>
            <charset val="128"/>
          </rPr>
          <t>※ 事業者の区分は、中小企業か小規模事業者から選択。</t>
        </r>
      </text>
    </comment>
    <comment ref="F33" authorId="0" shapeId="0" xr:uid="{40D5CF55-AA9D-4BA9-B2AD-5E93C70E561B}">
      <text>
        <r>
          <rPr>
            <b/>
            <sz val="9"/>
            <color indexed="81"/>
            <rFont val="MS P ゴシック"/>
            <family val="3"/>
            <charset val="128"/>
          </rPr>
          <t xml:space="preserve">※ 主たる業種は、日本標準産業分類の中分類または小分類から該当する業種を記載。 </t>
        </r>
      </text>
    </comment>
    <comment ref="F34" authorId="0" shapeId="0" xr:uid="{9E034EE2-2C93-45D9-87DA-429722616662}">
      <text>
        <r>
          <rPr>
            <b/>
            <sz val="9"/>
            <color indexed="81"/>
            <rFont val="MS P ゴシック"/>
            <family val="3"/>
            <charset val="128"/>
          </rPr>
          <t>※ 資本金の額は、登記簿（履歴事項全部証明書）に記載されている額を記載。</t>
        </r>
      </text>
    </comment>
    <comment ref="F35" authorId="0" shapeId="0" xr:uid="{637AD0B4-FA4B-4C5C-AEEA-3A18F4194DDC}">
      <text>
        <r>
          <rPr>
            <b/>
            <sz val="9"/>
            <color indexed="81"/>
            <rFont val="MS P ゴシック"/>
            <family val="3"/>
            <charset val="128"/>
          </rPr>
          <t>※ 常時雇用している従業員数は、事業主、役員、パート・アルバイトを除く数を記載。</t>
        </r>
      </text>
    </comment>
    <comment ref="F40" authorId="1" shapeId="0" xr:uid="{D4BB3D69-CBEE-4CC2-97A5-FE6E7A7D230C}">
      <text>
        <r>
          <rPr>
            <b/>
            <sz val="9"/>
            <color indexed="81"/>
            <rFont val="MS P ゴシック"/>
            <family val="3"/>
            <charset val="128"/>
          </rPr>
          <t>※「別添 経費内訳」の内容を自動入力</t>
        </r>
      </text>
    </comment>
    <comment ref="F41" authorId="1" shapeId="0" xr:uid="{2D5E1165-CB08-4AB0-9B6B-82D3D8BAB508}">
      <text>
        <r>
          <rPr>
            <b/>
            <sz val="9"/>
            <color indexed="81"/>
            <rFont val="MS P ゴシック"/>
            <family val="3"/>
            <charset val="128"/>
          </rPr>
          <t>※自動入力</t>
        </r>
      </text>
    </comment>
    <comment ref="F42" authorId="1" shapeId="0" xr:uid="{C4672F73-2150-43F3-8D9A-C0584120855E}">
      <text>
        <r>
          <rPr>
            <b/>
            <sz val="9"/>
            <color indexed="81"/>
            <rFont val="MS P ゴシック"/>
            <family val="3"/>
            <charset val="128"/>
          </rPr>
          <t>※自動入力
千円未満切捨て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作成者</author>
  </authors>
  <commentList>
    <comment ref="L3" authorId="0" shapeId="0" xr:uid="{317A401C-C6E8-4BBD-9D1D-820C6707338E}">
      <text>
        <r>
          <rPr>
            <b/>
            <sz val="9"/>
            <color indexed="81"/>
            <rFont val="MS P ゴシック"/>
            <family val="3"/>
            <charset val="128"/>
          </rPr>
          <t>※自動入力</t>
        </r>
      </text>
    </comment>
    <comment ref="J11" authorId="1" shapeId="0" xr:uid="{77A5DA7A-CC92-490E-AA67-315B9E3E3569}">
      <text>
        <r>
          <rPr>
            <b/>
            <sz val="9"/>
            <color indexed="81"/>
            <rFont val="MS P ゴシック"/>
            <family val="3"/>
            <charset val="128"/>
          </rPr>
          <t>※自動入力されます。
※行政手続きの押印廃止に伴い、提出書類に押印は必要ありません。</t>
        </r>
      </text>
    </comment>
    <comment ref="D15" authorId="0" shapeId="0" xr:uid="{BBAFDB1A-8866-4902-8181-A1EC277058C2}">
      <text>
        <r>
          <rPr>
            <b/>
            <sz val="9"/>
            <color indexed="81"/>
            <rFont val="MS P ゴシック"/>
            <family val="3"/>
            <charset val="128"/>
          </rPr>
          <t>履歴事項全部証明書に記載されている役員全て（監査役含む）を記入してください。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2" authorId="0" shapeId="0" xr:uid="{F8ED7593-587A-43EE-8F2C-2FEA8C4B35BE}">
      <text>
        <r>
          <rPr>
            <b/>
            <sz val="9"/>
            <color indexed="81"/>
            <rFont val="MS P ゴシック"/>
            <family val="3"/>
            <charset val="128"/>
          </rPr>
          <t>※自動入力</t>
        </r>
      </text>
    </comment>
    <comment ref="D6" authorId="0" shapeId="0" xr:uid="{95393C02-610C-4EC7-BA3E-DF34ABBAF6B6}">
      <text>
        <r>
          <rPr>
            <b/>
            <sz val="9"/>
            <color indexed="81"/>
            <rFont val="MS P ゴシック"/>
            <family val="3"/>
            <charset val="128"/>
          </rPr>
          <t>※自動入力</t>
        </r>
      </text>
    </comment>
    <comment ref="G34" authorId="0" shapeId="0" xr:uid="{F11F7171-EF76-4572-B125-21F6CC59AE35}">
      <text>
        <r>
          <rPr>
            <b/>
            <sz val="9"/>
            <color indexed="81"/>
            <rFont val="MS P ゴシック"/>
            <family val="3"/>
            <charset val="128"/>
          </rPr>
          <t>※自動入力</t>
        </r>
      </text>
    </comment>
    <comment ref="E44" authorId="0" shapeId="0" xr:uid="{BBDC027B-EE7B-4875-B85A-F64020413F04}">
      <text>
        <r>
          <rPr>
            <b/>
            <sz val="9"/>
            <color indexed="81"/>
            <rFont val="MS P ゴシック"/>
            <family val="3"/>
            <charset val="128"/>
          </rPr>
          <t>・現状の課題認識を目的としたコンサルティングが対象となります。
・デジタルツールの導入支援や、システム構築にコンサルティングは、区分B、区分Cの項目に記入してください。</t>
        </r>
      </text>
    </comment>
    <comment ref="J48" authorId="0" shapeId="0" xr:uid="{7B8E56EC-DFBC-434C-8AF9-613DBDA45A05}">
      <text>
        <r>
          <rPr>
            <b/>
            <sz val="9"/>
            <color indexed="81"/>
            <rFont val="MS P ゴシック"/>
            <family val="3"/>
            <charset val="128"/>
          </rPr>
          <t>※自動入力</t>
        </r>
      </text>
    </comment>
    <comment ref="J49" authorId="0" shapeId="0" xr:uid="{2FCB3365-6D42-403E-AB04-FD22155AD799}">
      <text>
        <r>
          <rPr>
            <b/>
            <sz val="9"/>
            <color indexed="81"/>
            <rFont val="MS P ゴシック"/>
            <family val="3"/>
            <charset val="128"/>
          </rPr>
          <t>※自動入力</t>
        </r>
      </text>
    </comment>
    <comment ref="J50" authorId="0" shapeId="0" xr:uid="{B7246434-DD3F-4CAA-AD30-91BD7010D20B}">
      <text>
        <r>
          <rPr>
            <b/>
            <sz val="9"/>
            <color indexed="81"/>
            <rFont val="MS P ゴシック"/>
            <family val="3"/>
            <charset val="128"/>
          </rPr>
          <t>※自動入力</t>
        </r>
      </text>
    </comment>
    <comment ref="J51" authorId="0" shapeId="0" xr:uid="{1BEA8921-BAEE-4E01-8632-D3FEE35AF26F}">
      <text>
        <r>
          <rPr>
            <b/>
            <sz val="9"/>
            <color indexed="81"/>
            <rFont val="MS P ゴシック"/>
            <family val="3"/>
            <charset val="128"/>
          </rPr>
          <t>※自動入力</t>
        </r>
      </text>
    </comment>
    <comment ref="J52" authorId="0" shapeId="0" xr:uid="{6FB32780-FFA5-4E81-AA16-14F20987AFDD}">
      <text>
        <r>
          <rPr>
            <b/>
            <sz val="9"/>
            <color indexed="81"/>
            <rFont val="MS P ゴシック"/>
            <family val="3"/>
            <charset val="128"/>
          </rPr>
          <t>※自動入力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F4" authorId="0" shapeId="0" xr:uid="{8A00946C-E7AF-4DDD-96A1-2D8FC1FB9177}">
      <text>
        <r>
          <rPr>
            <b/>
            <sz val="9"/>
            <color indexed="81"/>
            <rFont val="MS P ゴシック"/>
            <family val="3"/>
            <charset val="128"/>
          </rPr>
          <t>※自動入力</t>
        </r>
      </text>
    </comment>
    <comment ref="G4" authorId="0" shapeId="0" xr:uid="{E45B2476-6D6D-4A89-84D5-0EC62E66F5BC}">
      <text>
        <r>
          <rPr>
            <b/>
            <sz val="9"/>
            <color indexed="81"/>
            <rFont val="MS P ゴシック"/>
            <family val="3"/>
            <charset val="128"/>
          </rPr>
          <t>※自動入力</t>
        </r>
      </text>
    </comment>
    <comment ref="G48" authorId="0" shapeId="0" xr:uid="{E8E52F93-2233-4B8F-B9B2-26CA73D0BE25}">
      <text>
        <r>
          <rPr>
            <b/>
            <sz val="9"/>
            <color indexed="81"/>
            <rFont val="MS P ゴシック"/>
            <family val="3"/>
            <charset val="128"/>
          </rPr>
          <t>※自動入力</t>
        </r>
      </text>
    </comment>
    <comment ref="G50" authorId="0" shapeId="0" xr:uid="{A5D083BA-B7A7-403E-BB14-1DC3B145A1E8}">
      <text>
        <r>
          <rPr>
            <b/>
            <sz val="9"/>
            <color indexed="81"/>
            <rFont val="MS P ゴシック"/>
            <family val="3"/>
            <charset val="128"/>
          </rPr>
          <t>※自動入力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<sst xmlns="http://schemas.openxmlformats.org/spreadsheetml/2006/main" count="239" uniqueCount="200">
  <si>
    <t>愛 知 県 知 事　殿</t>
    <rPh sb="0" eb="1">
      <t>アイ</t>
    </rPh>
    <rPh sb="2" eb="3">
      <t>チ</t>
    </rPh>
    <rPh sb="4" eb="5">
      <t>ケン</t>
    </rPh>
    <rPh sb="6" eb="7">
      <t>チ</t>
    </rPh>
    <rPh sb="8" eb="9">
      <t>コト</t>
    </rPh>
    <rPh sb="10" eb="11">
      <t>トノ</t>
    </rPh>
    <phoneticPr fontId="7"/>
  </si>
  <si>
    <t>住　所</t>
    <rPh sb="0" eb="1">
      <t>ジュウ</t>
    </rPh>
    <rPh sb="2" eb="3">
      <t>ショ</t>
    </rPh>
    <phoneticPr fontId="7"/>
  </si>
  <si>
    <t>名　称</t>
    <rPh sb="0" eb="1">
      <t>ナ</t>
    </rPh>
    <rPh sb="2" eb="3">
      <t>ショウ</t>
    </rPh>
    <phoneticPr fontId="7"/>
  </si>
  <si>
    <t>記</t>
    <rPh sb="0" eb="1">
      <t>キ</t>
    </rPh>
    <phoneticPr fontId="7"/>
  </si>
  <si>
    <t>主たる業種</t>
    <rPh sb="0" eb="1">
      <t>シュ</t>
    </rPh>
    <rPh sb="3" eb="5">
      <t>ギョウシュ</t>
    </rPh>
    <phoneticPr fontId="7"/>
  </si>
  <si>
    <t>資本金の額</t>
    <rPh sb="0" eb="3">
      <t>シホンキン</t>
    </rPh>
    <rPh sb="4" eb="5">
      <t>ガク</t>
    </rPh>
    <phoneticPr fontId="7"/>
  </si>
  <si>
    <t>補助事業の内容</t>
  </si>
  <si>
    <t>事業区分（複数選択可）</t>
    <rPh sb="0" eb="4">
      <t>ジギョウクブン</t>
    </rPh>
    <rPh sb="5" eb="9">
      <t>フクスウセンタク</t>
    </rPh>
    <rPh sb="9" eb="10">
      <t>カ</t>
    </rPh>
    <phoneticPr fontId="4"/>
  </si>
  <si>
    <t>①</t>
    <phoneticPr fontId="4"/>
  </si>
  <si>
    <t>対象事業</t>
    <phoneticPr fontId="4"/>
  </si>
  <si>
    <t>③</t>
    <phoneticPr fontId="4"/>
  </si>
  <si>
    <t>申請者の概要</t>
    <rPh sb="4" eb="6">
      <t>ガイヨウ</t>
    </rPh>
    <phoneticPr fontId="4"/>
  </si>
  <si>
    <t>事業者の区分</t>
    <rPh sb="0" eb="3">
      <t>ジギョウシャ</t>
    </rPh>
    <rPh sb="4" eb="6">
      <t>クブン</t>
    </rPh>
    <phoneticPr fontId="7"/>
  </si>
  <si>
    <t>常時雇用する従業員数</t>
    <rPh sb="0" eb="4">
      <t>ジョウジコヨウ</t>
    </rPh>
    <rPh sb="6" eb="10">
      <t>ジュウギョウインスウ</t>
    </rPh>
    <phoneticPr fontId="7"/>
  </si>
  <si>
    <t>前期売上高</t>
    <rPh sb="0" eb="5">
      <t>ゼンキウリアゲダカ</t>
    </rPh>
    <phoneticPr fontId="7"/>
  </si>
  <si>
    <t>前期経常利益</t>
    <rPh sb="0" eb="6">
      <t>ゼンキケイジョウリエキ</t>
    </rPh>
    <phoneticPr fontId="7"/>
  </si>
  <si>
    <t>補助金申請額</t>
    <rPh sb="0" eb="6">
      <t>ホジョキンシンセイガク</t>
    </rPh>
    <phoneticPr fontId="4"/>
  </si>
  <si>
    <t>②</t>
    <phoneticPr fontId="4"/>
  </si>
  <si>
    <t>①補助対象経費</t>
    <rPh sb="1" eb="7">
      <t>ホジョタイショウケイヒ</t>
    </rPh>
    <phoneticPr fontId="4"/>
  </si>
  <si>
    <t>②補助率</t>
    <rPh sb="1" eb="4">
      <t>ホジョリツ</t>
    </rPh>
    <phoneticPr fontId="4"/>
  </si>
  <si>
    <t>③補助金申請額</t>
    <rPh sb="1" eb="6">
      <t>ホジョキンシンセイ</t>
    </rPh>
    <rPh sb="6" eb="7">
      <t>ガク</t>
    </rPh>
    <phoneticPr fontId="4"/>
  </si>
  <si>
    <t>（注）この様式の用紙サイズは日本産業規格Ａ４とする。</t>
    <rPh sb="1" eb="2">
      <t>チュウ</t>
    </rPh>
    <rPh sb="5" eb="7">
      <t>ヨウシキ</t>
    </rPh>
    <rPh sb="8" eb="10">
      <t>ヨウシ</t>
    </rPh>
    <rPh sb="14" eb="20">
      <t>ニホンサンギョウキカク</t>
    </rPh>
    <phoneticPr fontId="4"/>
  </si>
  <si>
    <t>　中小企業デジタル化・ＤＸ支援補助金を申請するにあたり、当社が暴力団員又は暴力団若しくは暴力団と密接な関係を有する者でないことを申し立てます。</t>
    <rPh sb="1" eb="3">
      <t>チュウショウ</t>
    </rPh>
    <rPh sb="3" eb="5">
      <t>キギョウ</t>
    </rPh>
    <rPh sb="9" eb="10">
      <t>カ</t>
    </rPh>
    <rPh sb="13" eb="15">
      <t>シエン</t>
    </rPh>
    <rPh sb="15" eb="18">
      <t>ホジョキン</t>
    </rPh>
    <rPh sb="19" eb="21">
      <t>シンセイ</t>
    </rPh>
    <rPh sb="28" eb="30">
      <t>トウシャ</t>
    </rPh>
    <rPh sb="31" eb="33">
      <t>ボウリョク</t>
    </rPh>
    <rPh sb="33" eb="35">
      <t>ダンイン</t>
    </rPh>
    <rPh sb="35" eb="36">
      <t>マタ</t>
    </rPh>
    <rPh sb="37" eb="40">
      <t>ボウリョクダン</t>
    </rPh>
    <rPh sb="40" eb="41">
      <t>モ</t>
    </rPh>
    <rPh sb="44" eb="47">
      <t>ボウリョクダン</t>
    </rPh>
    <rPh sb="48" eb="50">
      <t>ミッセツ</t>
    </rPh>
    <rPh sb="51" eb="53">
      <t>カンケイ</t>
    </rPh>
    <rPh sb="54" eb="55">
      <t>ユウ</t>
    </rPh>
    <rPh sb="57" eb="58">
      <t>モノ</t>
    </rPh>
    <rPh sb="64" eb="65">
      <t>モウ</t>
    </rPh>
    <rPh sb="66" eb="67">
      <t>タ</t>
    </rPh>
    <phoneticPr fontId="7"/>
  </si>
  <si>
    <t>番号</t>
  </si>
  <si>
    <t>氏名(カナ)</t>
  </si>
  <si>
    <t>氏名</t>
  </si>
  <si>
    <t>生年月日</t>
  </si>
  <si>
    <t>性別</t>
  </si>
  <si>
    <t>役職名</t>
  </si>
  <si>
    <t>元号</t>
  </si>
  <si>
    <t>年</t>
  </si>
  <si>
    <t>月</t>
  </si>
  <si>
    <t>日</t>
  </si>
  <si>
    <t>Ｍ・Ｆ</t>
  </si>
  <si>
    <t>記入上の注意</t>
  </si>
  <si>
    <t>行が足りないときは、行を増やして記入すること。</t>
  </si>
  <si>
    <t>（申請者の皆様へ）</t>
  </si>
  <si>
    <t xml:space="preserve">①   </t>
    <phoneticPr fontId="4"/>
  </si>
  <si>
    <t>氏名(カナ)は、半角カナで姓と名の間を一字空けること。</t>
  </si>
  <si>
    <t>②  </t>
    <phoneticPr fontId="4"/>
  </si>
  <si>
    <t>氏名は、姓と名の間を一字空けること。</t>
    <phoneticPr fontId="4"/>
  </si>
  <si>
    <t xml:space="preserve">③   </t>
    <phoneticPr fontId="4"/>
  </si>
  <si>
    <t>生年月日の元号は、大正はＴ、昭和はＳ、平成はＨとすること。</t>
  </si>
  <si>
    <t>生年月日の年月日は、半角数字で2ケタになるように記入すること。(昭和40年1月1日生まれの場合は、40、01、01)</t>
  </si>
  <si>
    <t xml:space="preserve">⑤   </t>
    <phoneticPr fontId="4"/>
  </si>
  <si>
    <t>性別は、男性はＭ、女性はＦと記入すること。</t>
  </si>
  <si>
    <t>住所は市区町村名まで記入すること。県名は、愛知県の場合は省略し、愛知県以外の場合は県名から記入すること。(名古屋市中区、豊橋市、愛知郡東郷町、海部郡飛島村、岐阜県岐阜市等)</t>
  </si>
  <si>
    <t>⑦</t>
    <phoneticPr fontId="4"/>
  </si>
  <si>
    <t>　この計画書に係る補助金の交付が暴力団を利するか否かについて、愛知県警察本部長に役員一覧表の住所、氏名、生年月日その他の申立書に記入されている情報を提供し、その意見を聞くことがあります。</t>
    <phoneticPr fontId="4"/>
  </si>
  <si>
    <t xml:space="preserve">④
   </t>
    <phoneticPr fontId="4"/>
  </si>
  <si>
    <t xml:space="preserve">⑥
 </t>
    <phoneticPr fontId="4"/>
  </si>
  <si>
    <t xml:space="preserve">2
</t>
    <phoneticPr fontId="4"/>
  </si>
  <si>
    <t>住所
(市区町村名)</t>
    <phoneticPr fontId="4"/>
  </si>
  <si>
    <t>役員一覧表</t>
    <rPh sb="0" eb="2">
      <t>ヤクイン</t>
    </rPh>
    <rPh sb="2" eb="5">
      <t>イチランヒョウ</t>
    </rPh>
    <phoneticPr fontId="4"/>
  </si>
  <si>
    <t>申 立 書</t>
    <phoneticPr fontId="4"/>
  </si>
  <si>
    <r>
      <t>【</t>
    </r>
    <r>
      <rPr>
        <b/>
        <sz val="12"/>
        <color rgb="FF0070C0"/>
        <rFont val="ＭＳ ゴシック"/>
        <family val="3"/>
        <charset val="128"/>
      </rPr>
      <t>2025</t>
    </r>
    <r>
      <rPr>
        <b/>
        <sz val="12"/>
        <color theme="1"/>
        <rFont val="ＭＳ ゴシック"/>
        <family val="3"/>
        <charset val="128"/>
      </rPr>
      <t>年度】</t>
    </r>
    <phoneticPr fontId="7"/>
  </si>
  <si>
    <t>【経費区分】</t>
    <rPh sb="1" eb="3">
      <t>ケイヒ</t>
    </rPh>
    <rPh sb="3" eb="5">
      <t>クブン</t>
    </rPh>
    <phoneticPr fontId="7"/>
  </si>
  <si>
    <t>補助事業に要する経費</t>
    <phoneticPr fontId="7"/>
  </si>
  <si>
    <t>番号</t>
    <rPh sb="0" eb="2">
      <t>バンゴウ</t>
    </rPh>
    <phoneticPr fontId="7"/>
  </si>
  <si>
    <t>区分</t>
    <rPh sb="0" eb="2">
      <t>クブン</t>
    </rPh>
    <phoneticPr fontId="7"/>
  </si>
  <si>
    <t>細区分</t>
    <rPh sb="0" eb="1">
      <t>サイ</t>
    </rPh>
    <rPh sb="1" eb="3">
      <t>クブン</t>
    </rPh>
    <phoneticPr fontId="7"/>
  </si>
  <si>
    <t>金額（円）</t>
    <rPh sb="0" eb="2">
      <t>キンガク</t>
    </rPh>
    <rPh sb="3" eb="4">
      <t>エン</t>
    </rPh>
    <phoneticPr fontId="7"/>
  </si>
  <si>
    <t>説　明</t>
    <rPh sb="0" eb="1">
      <t>セツ</t>
    </rPh>
    <rPh sb="2" eb="3">
      <t>アキラ</t>
    </rPh>
    <phoneticPr fontId="7"/>
  </si>
  <si>
    <t>積算内訳　</t>
    <rPh sb="0" eb="2">
      <t>セキサン</t>
    </rPh>
    <rPh sb="2" eb="4">
      <t>ウチワケ</t>
    </rPh>
    <phoneticPr fontId="7"/>
  </si>
  <si>
    <t>①</t>
    <phoneticPr fontId="7"/>
  </si>
  <si>
    <t>コンサルティング費</t>
    <rPh sb="8" eb="9">
      <t>ヒ</t>
    </rPh>
    <phoneticPr fontId="7"/>
  </si>
  <si>
    <t>（区分計）</t>
    <rPh sb="1" eb="3">
      <t>クブン</t>
    </rPh>
    <rPh sb="3" eb="4">
      <t>ケイ</t>
    </rPh>
    <phoneticPr fontId="7"/>
  </si>
  <si>
    <t>②</t>
    <phoneticPr fontId="7"/>
  </si>
  <si>
    <t>ツール初期費用・使用料</t>
    <rPh sb="3" eb="5">
      <t>ショキ</t>
    </rPh>
    <rPh sb="5" eb="7">
      <t>ヒヨウ</t>
    </rPh>
    <rPh sb="8" eb="11">
      <t>シヨウリョウ</t>
    </rPh>
    <phoneticPr fontId="7"/>
  </si>
  <si>
    <t>③</t>
    <phoneticPr fontId="7"/>
  </si>
  <si>
    <t>機械装置費</t>
    <rPh sb="0" eb="2">
      <t>キカイ</t>
    </rPh>
    <rPh sb="2" eb="4">
      <t>ソウチ</t>
    </rPh>
    <rPh sb="4" eb="5">
      <t>ヒ</t>
    </rPh>
    <phoneticPr fontId="7"/>
  </si>
  <si>
    <t>④</t>
    <phoneticPr fontId="7"/>
  </si>
  <si>
    <t>委託・
外注費</t>
    <phoneticPr fontId="7"/>
  </si>
  <si>
    <t>⑤</t>
    <phoneticPr fontId="7"/>
  </si>
  <si>
    <t>システム改修又は構築費</t>
    <rPh sb="4" eb="6">
      <t>カイシュウ</t>
    </rPh>
    <rPh sb="6" eb="7">
      <t>マタ</t>
    </rPh>
    <rPh sb="8" eb="10">
      <t>コウチク</t>
    </rPh>
    <rPh sb="10" eb="11">
      <t>ヒ</t>
    </rPh>
    <phoneticPr fontId="7"/>
  </si>
  <si>
    <t>⑥</t>
    <phoneticPr fontId="7"/>
  </si>
  <si>
    <t>　※ 必要に応じて行を加除してください。２枚以上になっても構いませんが、合計欄計算式を修正してください。</t>
    <rPh sb="3" eb="5">
      <t>ヒツヨウ</t>
    </rPh>
    <rPh sb="6" eb="7">
      <t>オウ</t>
    </rPh>
    <rPh sb="9" eb="10">
      <t>ギョウ</t>
    </rPh>
    <rPh sb="11" eb="13">
      <t>カジョ</t>
    </rPh>
    <rPh sb="21" eb="24">
      <t>マイイジョウ</t>
    </rPh>
    <rPh sb="29" eb="30">
      <t>カマ</t>
    </rPh>
    <rPh sb="36" eb="38">
      <t>ゴウケイ</t>
    </rPh>
    <rPh sb="38" eb="39">
      <t>ラン</t>
    </rPh>
    <rPh sb="39" eb="41">
      <t>ケイサン</t>
    </rPh>
    <rPh sb="41" eb="42">
      <t>シキ</t>
    </rPh>
    <rPh sb="43" eb="45">
      <t>シュウセイ</t>
    </rPh>
    <phoneticPr fontId="7"/>
  </si>
  <si>
    <t>　※ 金額は、予定されている契約単位で記入し、契約における数量が把握できるよう、説明欄に記入してください。</t>
    <rPh sb="3" eb="5">
      <t>キンガク</t>
    </rPh>
    <rPh sb="7" eb="9">
      <t>ヨテイ</t>
    </rPh>
    <rPh sb="14" eb="16">
      <t>ケイヤク</t>
    </rPh>
    <rPh sb="16" eb="18">
      <t>タンイ</t>
    </rPh>
    <rPh sb="19" eb="21">
      <t>キニュウ</t>
    </rPh>
    <rPh sb="23" eb="25">
      <t>ケイヤク</t>
    </rPh>
    <rPh sb="29" eb="31">
      <t>スウリョウ</t>
    </rPh>
    <rPh sb="32" eb="34">
      <t>ハアク</t>
    </rPh>
    <rPh sb="40" eb="42">
      <t>セツメイ</t>
    </rPh>
    <rPh sb="42" eb="43">
      <t>ラン</t>
    </rPh>
    <phoneticPr fontId="7"/>
  </si>
  <si>
    <t>　※ 各費目に記入する金額は、消費税「抜」の金額を記入してください（消費税については、補助対象外）。</t>
    <rPh sb="3" eb="6">
      <t>カクヒモク</t>
    </rPh>
    <rPh sb="11" eb="13">
      <t>キンガク</t>
    </rPh>
    <rPh sb="15" eb="18">
      <t>ショウヒゼイ</t>
    </rPh>
    <rPh sb="19" eb="20">
      <t>ヌ</t>
    </rPh>
    <rPh sb="22" eb="24">
      <t>キンガク</t>
    </rPh>
    <rPh sb="34" eb="37">
      <t>ショウヒゼイ</t>
    </rPh>
    <rPh sb="43" eb="45">
      <t>ホジョ</t>
    </rPh>
    <rPh sb="45" eb="48">
      <t>タイショウガイ</t>
    </rPh>
    <phoneticPr fontId="7"/>
  </si>
  <si>
    <t>2025年度中小企業デジタル化・DX支援補助金交付申請書</t>
    <rPh sb="4" eb="6">
      <t>ネンド</t>
    </rPh>
    <rPh sb="6" eb="8">
      <t>チュウショウ</t>
    </rPh>
    <rPh sb="8" eb="10">
      <t>キギョウ</t>
    </rPh>
    <rPh sb="14" eb="15">
      <t>カ</t>
    </rPh>
    <rPh sb="18" eb="20">
      <t>シエン</t>
    </rPh>
    <rPh sb="20" eb="23">
      <t>ホジョキン</t>
    </rPh>
    <rPh sb="23" eb="25">
      <t>コウフ</t>
    </rPh>
    <rPh sb="25" eb="28">
      <t>シンセイショ</t>
    </rPh>
    <phoneticPr fontId="7"/>
  </si>
  <si>
    <t>（２）経営課題</t>
    <rPh sb="3" eb="7">
      <t>ケイエイカダイ</t>
    </rPh>
    <phoneticPr fontId="4"/>
  </si>
  <si>
    <t>（３）事業目的</t>
    <rPh sb="3" eb="7">
      <t>ジギョウモクテキ</t>
    </rPh>
    <phoneticPr fontId="4"/>
  </si>
  <si>
    <t>１.事業概要</t>
    <rPh sb="2" eb="6">
      <t>ジギョウガイヨウ</t>
    </rPh>
    <phoneticPr fontId="4"/>
  </si>
  <si>
    <t>【想定する支援工数】</t>
    <rPh sb="1" eb="3">
      <t>ソウテイ</t>
    </rPh>
    <rPh sb="5" eb="7">
      <t>シエン</t>
    </rPh>
    <rPh sb="7" eb="9">
      <t>コウスウ</t>
    </rPh>
    <phoneticPr fontId="4"/>
  </si>
  <si>
    <t>（４）資金計画</t>
    <rPh sb="3" eb="7">
      <t>シキンケイカク</t>
    </rPh>
    <phoneticPr fontId="4"/>
  </si>
  <si>
    <t>４.その他</t>
    <rPh sb="4" eb="5">
      <t>タ</t>
    </rPh>
    <phoneticPr fontId="4"/>
  </si>
  <si>
    <t>（１）その他の補助金申請状況</t>
    <rPh sb="5" eb="6">
      <t>タ</t>
    </rPh>
    <rPh sb="7" eb="10">
      <t>ホジョキン</t>
    </rPh>
    <rPh sb="10" eb="14">
      <t>シンセイジョウキョウ</t>
    </rPh>
    <phoneticPr fontId="4"/>
  </si>
  <si>
    <t>（３）パートナシップ構築宣言</t>
    <rPh sb="10" eb="12">
      <t>コウチク</t>
    </rPh>
    <rPh sb="12" eb="14">
      <t>センゲン</t>
    </rPh>
    <phoneticPr fontId="4"/>
  </si>
  <si>
    <t>（４）SECURITY ACTION</t>
    <phoneticPr fontId="4"/>
  </si>
  <si>
    <t>（５）事業継続力強化計画</t>
    <rPh sb="3" eb="7">
      <t>ジギョウケイゾク</t>
    </rPh>
    <rPh sb="7" eb="8">
      <t>リョク</t>
    </rPh>
    <rPh sb="8" eb="10">
      <t>キョウカ</t>
    </rPh>
    <rPh sb="10" eb="12">
      <t>ケイカク</t>
    </rPh>
    <phoneticPr fontId="4"/>
  </si>
  <si>
    <t>合計</t>
    <rPh sb="0" eb="2">
      <t>ゴウケイ</t>
    </rPh>
    <phoneticPr fontId="4"/>
  </si>
  <si>
    <t>時間</t>
    <rPh sb="0" eb="2">
      <t>ジカン</t>
    </rPh>
    <phoneticPr fontId="4"/>
  </si>
  <si>
    <t>回/月</t>
    <rPh sb="0" eb="1">
      <t>カイ</t>
    </rPh>
    <rPh sb="2" eb="3">
      <t>ツキ</t>
    </rPh>
    <phoneticPr fontId="4"/>
  </si>
  <si>
    <t>月数</t>
    <rPh sb="0" eb="2">
      <t>ツキスウ</t>
    </rPh>
    <phoneticPr fontId="4"/>
  </si>
  <si>
    <t>自己資金</t>
    <phoneticPr fontId="4"/>
  </si>
  <si>
    <t>借入金</t>
    <phoneticPr fontId="4"/>
  </si>
  <si>
    <t>補助金</t>
    <phoneticPr fontId="4"/>
  </si>
  <si>
    <t>その他</t>
    <phoneticPr fontId="4"/>
  </si>
  <si>
    <t>合計</t>
    <phoneticPr fontId="4"/>
  </si>
  <si>
    <t>調達金額（円）</t>
    <rPh sb="0" eb="2">
      <t>チョウタツ</t>
    </rPh>
    <rPh sb="2" eb="4">
      <t>キンガク</t>
    </rPh>
    <rPh sb="5" eb="6">
      <t>エン</t>
    </rPh>
    <phoneticPr fontId="4"/>
  </si>
  <si>
    <t>備考</t>
    <rPh sb="0" eb="2">
      <t>ビコウ</t>
    </rPh>
    <phoneticPr fontId="4"/>
  </si>
  <si>
    <t>区分</t>
    <rPh sb="0" eb="2">
      <t>クブン</t>
    </rPh>
    <phoneticPr fontId="4"/>
  </si>
  <si>
    <t>（１）事業名称</t>
    <rPh sb="3" eb="5">
      <t>ジギョウ</t>
    </rPh>
    <rPh sb="5" eb="7">
      <t>メイショウ</t>
    </rPh>
    <phoneticPr fontId="4"/>
  </si>
  <si>
    <t>８月</t>
    <rPh sb="1" eb="2">
      <t>ガツ</t>
    </rPh>
    <phoneticPr fontId="4"/>
  </si>
  <si>
    <t>９月</t>
  </si>
  <si>
    <t>１０月</t>
  </si>
  <si>
    <t>１１月</t>
  </si>
  <si>
    <t>１２月</t>
  </si>
  <si>
    <t>１月</t>
  </si>
  <si>
    <t>２月</t>
  </si>
  <si>
    <t>３月</t>
  </si>
  <si>
    <t>（２）実施項目</t>
    <rPh sb="5" eb="7">
      <t>コウモク</t>
    </rPh>
    <phoneticPr fontId="4"/>
  </si>
  <si>
    <t>（３）実施体制（組織、スタッフ毎の職・氏名、業務分担等）</t>
    <phoneticPr fontId="4"/>
  </si>
  <si>
    <t>氏名</t>
    <rPh sb="0" eb="2">
      <t>シメイ</t>
    </rPh>
    <phoneticPr fontId="4"/>
  </si>
  <si>
    <t>所属</t>
    <rPh sb="0" eb="2">
      <t>ショゾク</t>
    </rPh>
    <phoneticPr fontId="4"/>
  </si>
  <si>
    <t>保有資格</t>
    <rPh sb="0" eb="4">
      <t>ホユウシカク</t>
    </rPh>
    <phoneticPr fontId="4"/>
  </si>
  <si>
    <t>実績</t>
    <rPh sb="0" eb="2">
      <t>ジッセキ</t>
    </rPh>
    <phoneticPr fontId="4"/>
  </si>
  <si>
    <t>支援事業者のプロフィール</t>
    <rPh sb="0" eb="5">
      <t>シエンジギョウシャ</t>
    </rPh>
    <phoneticPr fontId="4"/>
  </si>
  <si>
    <t>コンサルティングの目的</t>
    <rPh sb="9" eb="11">
      <t>モクテキ</t>
    </rPh>
    <phoneticPr fontId="4"/>
  </si>
  <si>
    <t>実施内容（具体的に記入すること）</t>
    <rPh sb="0" eb="2">
      <t>ジッシ</t>
    </rPh>
    <rPh sb="2" eb="4">
      <t>ナイヨウ</t>
    </rPh>
    <rPh sb="5" eb="8">
      <t>グタイテキ</t>
    </rPh>
    <rPh sb="9" eb="11">
      <t>キニュウ</t>
    </rPh>
    <phoneticPr fontId="4"/>
  </si>
  <si>
    <t>（４）事業で達成したい目標（具体的・定量的に記入すること）</t>
    <rPh sb="3" eb="5">
      <t>ジギョウ</t>
    </rPh>
    <rPh sb="6" eb="8">
      <t>タッセイ</t>
    </rPh>
    <rPh sb="11" eb="13">
      <t>モクヒョウ</t>
    </rPh>
    <rPh sb="14" eb="17">
      <t>グタイテキ</t>
    </rPh>
    <rPh sb="18" eb="21">
      <t>テイリョウテキ</t>
    </rPh>
    <rPh sb="22" eb="24">
      <t>キニュウ</t>
    </rPh>
    <phoneticPr fontId="4"/>
  </si>
  <si>
    <t>（６）愛知県「休み方改革」イニシアティブ</t>
    <rPh sb="3" eb="6">
      <t>アイチケン</t>
    </rPh>
    <rPh sb="7" eb="8">
      <t>ヤス</t>
    </rPh>
    <rPh sb="9" eb="10">
      <t>カタ</t>
    </rPh>
    <rPh sb="10" eb="12">
      <t>カイカク</t>
    </rPh>
    <phoneticPr fontId="4"/>
  </si>
  <si>
    <t>④</t>
    <phoneticPr fontId="4"/>
  </si>
  <si>
    <t>⑤</t>
    <phoneticPr fontId="4"/>
  </si>
  <si>
    <t>（１）全体スケジュール</t>
    <rPh sb="3" eb="5">
      <t>ゼンタイ</t>
    </rPh>
    <phoneticPr fontId="4"/>
  </si>
  <si>
    <t>既存システムの課題、新システム導入の必要性</t>
    <rPh sb="0" eb="2">
      <t>キゾン</t>
    </rPh>
    <rPh sb="7" eb="9">
      <t>カダイ</t>
    </rPh>
    <rPh sb="10" eb="11">
      <t>シン</t>
    </rPh>
    <rPh sb="15" eb="17">
      <t>ドウニュウ</t>
    </rPh>
    <rPh sb="18" eb="21">
      <t>ヒツヨウセイ</t>
    </rPh>
    <phoneticPr fontId="4"/>
  </si>
  <si>
    <t>期待する効果・達成目標</t>
    <rPh sb="0" eb="2">
      <t>キタイ</t>
    </rPh>
    <rPh sb="4" eb="6">
      <t>コウカ</t>
    </rPh>
    <rPh sb="7" eb="9">
      <t>タッセイ</t>
    </rPh>
    <rPh sb="9" eb="11">
      <t>モクヒョウ</t>
    </rPh>
    <phoneticPr fontId="4"/>
  </si>
  <si>
    <t>期待する効果・達成目標</t>
    <rPh sb="7" eb="9">
      <t>タッセイ</t>
    </rPh>
    <phoneticPr fontId="4"/>
  </si>
  <si>
    <t>【ツール名】</t>
    <phoneticPr fontId="4"/>
  </si>
  <si>
    <t>【提供企業】</t>
    <phoneticPr fontId="4"/>
  </si>
  <si>
    <r>
      <rPr>
        <sz val="11"/>
        <color theme="1"/>
        <rFont val="ＭＳ 明朝"/>
        <family val="1"/>
        <charset val="128"/>
      </rPr>
      <t>【導入手順】（支援事業者からサポートを受ける場合は、その内容）</t>
    </r>
    <r>
      <rPr>
        <sz val="11"/>
        <color rgb="FFFF0000"/>
        <rFont val="ＭＳ 明朝"/>
        <family val="1"/>
        <charset val="128"/>
      </rPr>
      <t xml:space="preserve">
</t>
    </r>
    <rPh sb="1" eb="3">
      <t>ドウニュウ</t>
    </rPh>
    <rPh sb="3" eb="5">
      <t>テジュン</t>
    </rPh>
    <rPh sb="7" eb="12">
      <t>シエンジギョウシャ</t>
    </rPh>
    <rPh sb="19" eb="20">
      <t>ウ</t>
    </rPh>
    <rPh sb="22" eb="24">
      <t>バアイ</t>
    </rPh>
    <rPh sb="28" eb="30">
      <t>ナイヨウ</t>
    </rPh>
    <phoneticPr fontId="4"/>
  </si>
  <si>
    <t xml:space="preserve">【委託先】
</t>
    <rPh sb="1" eb="4">
      <t>イタクサキ</t>
    </rPh>
    <phoneticPr fontId="4"/>
  </si>
  <si>
    <t>２.事業計画</t>
    <rPh sb="2" eb="4">
      <t>ジギョウ</t>
    </rPh>
    <rPh sb="4" eb="6">
      <t>ケイカク</t>
    </rPh>
    <phoneticPr fontId="4"/>
  </si>
  <si>
    <t>３.実施事業（該当部分のみ記載）</t>
    <rPh sb="2" eb="4">
      <t>ジッシ</t>
    </rPh>
    <rPh sb="4" eb="6">
      <t>ジギョウ</t>
    </rPh>
    <rPh sb="7" eb="9">
      <t>ガイトウ</t>
    </rPh>
    <rPh sb="9" eb="11">
      <t>ブブン</t>
    </rPh>
    <rPh sb="13" eb="15">
      <t>キサイ</t>
    </rPh>
    <phoneticPr fontId="4"/>
  </si>
  <si>
    <t>※見込額であっても、適切に積算を行ってください。</t>
    <rPh sb="1" eb="3">
      <t>ミコ</t>
    </rPh>
    <rPh sb="3" eb="4">
      <t>ガク</t>
    </rPh>
    <rPh sb="10" eb="12">
      <t>テキセツ</t>
    </rPh>
    <rPh sb="13" eb="15">
      <t>セキサン</t>
    </rPh>
    <rPh sb="16" eb="17">
      <t>オコナ</t>
    </rPh>
    <phoneticPr fontId="4"/>
  </si>
  <si>
    <t>積算内訳</t>
    <rPh sb="0" eb="2">
      <t>セキサン</t>
    </rPh>
    <rPh sb="2" eb="4">
      <t>ウチワケ</t>
    </rPh>
    <phoneticPr fontId="7"/>
  </si>
  <si>
    <t>事業者名</t>
    <phoneticPr fontId="4"/>
  </si>
  <si>
    <t>補助金交付申請(予定)額</t>
    <rPh sb="0" eb="3">
      <t>ホジョキン</t>
    </rPh>
    <rPh sb="3" eb="5">
      <t>コウフ</t>
    </rPh>
    <rPh sb="5" eb="7">
      <t>シンセイ</t>
    </rPh>
    <rPh sb="8" eb="10">
      <t>ヨテイ</t>
    </rPh>
    <rPh sb="11" eb="12">
      <t>ガク</t>
    </rPh>
    <phoneticPr fontId="7"/>
  </si>
  <si>
    <t>補助率</t>
    <rPh sb="0" eb="3">
      <t>ホジョリツ</t>
    </rPh>
    <phoneticPr fontId="7"/>
  </si>
  <si>
    <t>事業名称（50文字以内）※採択時にはこの欄に記載された名称が公表されます。</t>
    <rPh sb="7" eb="9">
      <t>モジ</t>
    </rPh>
    <rPh sb="9" eb="11">
      <t>イナイ</t>
    </rPh>
    <rPh sb="13" eb="16">
      <t>サイタクジ</t>
    </rPh>
    <rPh sb="20" eb="21">
      <t>ラン</t>
    </rPh>
    <rPh sb="22" eb="24">
      <t>キサイ</t>
    </rPh>
    <rPh sb="27" eb="29">
      <t>メイショウ</t>
    </rPh>
    <rPh sb="30" eb="32">
      <t>コウヒョウ</t>
    </rPh>
    <phoneticPr fontId="4"/>
  </si>
  <si>
    <t>（様式１）</t>
    <rPh sb="1" eb="3">
      <t>ヨウシキ</t>
    </rPh>
    <phoneticPr fontId="7"/>
  </si>
  <si>
    <t xml:space="preserve">　中小企業デジタル化・DX支援補助金の交付を受けたいので、同交付要綱第８条の規定に基づき下記のとおり申請します。 </t>
    <rPh sb="1" eb="3">
      <t>チュウショウ</t>
    </rPh>
    <rPh sb="3" eb="5">
      <t>キギョウ</t>
    </rPh>
    <rPh sb="9" eb="10">
      <t>カ</t>
    </rPh>
    <rPh sb="13" eb="15">
      <t>シエン</t>
    </rPh>
    <rPh sb="15" eb="18">
      <t>ホジョキン</t>
    </rPh>
    <rPh sb="19" eb="21">
      <t>コウフ</t>
    </rPh>
    <rPh sb="22" eb="23">
      <t>ウ</t>
    </rPh>
    <rPh sb="29" eb="30">
      <t>ドウ</t>
    </rPh>
    <rPh sb="30" eb="32">
      <t>コウフ</t>
    </rPh>
    <rPh sb="32" eb="34">
      <t>ヨウコウ</t>
    </rPh>
    <rPh sb="34" eb="35">
      <t>ダイ</t>
    </rPh>
    <rPh sb="36" eb="37">
      <t>ジョウ</t>
    </rPh>
    <rPh sb="38" eb="40">
      <t>キテイ</t>
    </rPh>
    <rPh sb="41" eb="42">
      <t>モト</t>
    </rPh>
    <rPh sb="50" eb="52">
      <t>シンセイ</t>
    </rPh>
    <phoneticPr fontId="7"/>
  </si>
  <si>
    <t>　愛知県では、事務事業から暴力団を排除しております。
　中小企業デジタル化・ＤＸ支援補助金交付要綱第４条の規定により、暴力団員又は暴力団若しくは暴力団と密接な関係を有する者には、補助金を交付しません。また、交付決定後にその旨が明らかになった時は、同要綱第11条の規定により交付決定を取り消します。</t>
    <phoneticPr fontId="4"/>
  </si>
  <si>
    <t>別紙：事業内容説明のとおり</t>
    <rPh sb="0" eb="2">
      <t>ベッシ</t>
    </rPh>
    <rPh sb="3" eb="7">
      <t>ジギョウナイヨウ</t>
    </rPh>
    <rPh sb="7" eb="9">
      <t>セツメイ</t>
    </rPh>
    <phoneticPr fontId="7"/>
  </si>
  <si>
    <t>別紙：事業内容説明</t>
    <rPh sb="0" eb="2">
      <t>ベッシ</t>
    </rPh>
    <rPh sb="3" eb="7">
      <t>ジギョウナイヨウ</t>
    </rPh>
    <rPh sb="7" eb="9">
      <t>セツメイ</t>
    </rPh>
    <phoneticPr fontId="4"/>
  </si>
  <si>
    <t>別添：経費内訳明細書　</t>
    <rPh sb="0" eb="2">
      <t>ベッテン</t>
    </rPh>
    <phoneticPr fontId="7"/>
  </si>
  <si>
    <t>中小企業</t>
    <rPh sb="0" eb="4">
      <t>チュウショウキギョウ</t>
    </rPh>
    <phoneticPr fontId="4"/>
  </si>
  <si>
    <t>小規模事業者</t>
    <rPh sb="0" eb="6">
      <t>ショウキボジギョウシャ</t>
    </rPh>
    <phoneticPr fontId="4"/>
  </si>
  <si>
    <t>補助率</t>
    <rPh sb="0" eb="3">
      <t>ホジョリツ</t>
    </rPh>
    <phoneticPr fontId="4"/>
  </si>
  <si>
    <t>住　所　</t>
    <rPh sb="0" eb="1">
      <t>ジュウ</t>
    </rPh>
    <rPh sb="2" eb="3">
      <t>ショ</t>
    </rPh>
    <phoneticPr fontId="7"/>
  </si>
  <si>
    <t>名　称　</t>
    <rPh sb="0" eb="1">
      <t>ナ</t>
    </rPh>
    <rPh sb="2" eb="3">
      <t>ショウ</t>
    </rPh>
    <phoneticPr fontId="7"/>
  </si>
  <si>
    <t xml:space="preserve">連絡担当者 </t>
    <rPh sb="0" eb="5">
      <t>レンラクタントウシャ</t>
    </rPh>
    <phoneticPr fontId="7"/>
  </si>
  <si>
    <t>電話番号　</t>
    <rPh sb="0" eb="2">
      <t>デンワ</t>
    </rPh>
    <rPh sb="2" eb="4">
      <t>バンゴウ</t>
    </rPh>
    <phoneticPr fontId="4"/>
  </si>
  <si>
    <t>Ａ：業務プロセスや生産プロセスの可視化、課題認識のためのコンサルティング</t>
    <rPh sb="2" eb="4">
      <t>ギョウム</t>
    </rPh>
    <rPh sb="9" eb="11">
      <t>セイサン</t>
    </rPh>
    <rPh sb="16" eb="19">
      <t>カシカ</t>
    </rPh>
    <rPh sb="20" eb="22">
      <t>カダイ</t>
    </rPh>
    <rPh sb="22" eb="24">
      <t>ニンシキ</t>
    </rPh>
    <phoneticPr fontId="4"/>
  </si>
  <si>
    <t>Ｂ：生産性向上や省力化のためのデジタルツール導入</t>
    <rPh sb="2" eb="5">
      <t>セイサンセイ</t>
    </rPh>
    <rPh sb="5" eb="7">
      <t>コウジョウ</t>
    </rPh>
    <rPh sb="8" eb="11">
      <t>ショウリョクカ</t>
    </rPh>
    <rPh sb="22" eb="24">
      <t>ドウニュウ</t>
    </rPh>
    <phoneticPr fontId="4"/>
  </si>
  <si>
    <t>Ｃ：既存システムの改修や新システム構築</t>
    <rPh sb="2" eb="4">
      <t>キゾン</t>
    </rPh>
    <rPh sb="9" eb="11">
      <t>カイシュウ</t>
    </rPh>
    <rPh sb="12" eb="13">
      <t>シン</t>
    </rPh>
    <rPh sb="17" eb="19">
      <t>コウチク</t>
    </rPh>
    <phoneticPr fontId="4"/>
  </si>
  <si>
    <t>（２）あいち産業ＤＸ推進コンソーシアム</t>
    <rPh sb="6" eb="8">
      <t>サンギョウ</t>
    </rPh>
    <rPh sb="10" eb="12">
      <t>スイシン</t>
    </rPh>
    <phoneticPr fontId="4"/>
  </si>
  <si>
    <t>Ａ</t>
    <phoneticPr fontId="4"/>
  </si>
  <si>
    <t>Ｂ</t>
    <phoneticPr fontId="4"/>
  </si>
  <si>
    <t>Ｃ</t>
    <phoneticPr fontId="4"/>
  </si>
  <si>
    <t>区分</t>
    <rPh sb="0" eb="2">
      <t>クブン</t>
    </rPh>
    <phoneticPr fontId="4"/>
  </si>
  <si>
    <t>Ａ＋Ｂ</t>
    <phoneticPr fontId="4"/>
  </si>
  <si>
    <t>申請パターン</t>
    <rPh sb="0" eb="2">
      <t>シンセイ</t>
    </rPh>
    <phoneticPr fontId="4"/>
  </si>
  <si>
    <t>Ａ＋Ｃ</t>
    <phoneticPr fontId="4"/>
  </si>
  <si>
    <t>Ｂ＋Ｃ</t>
    <phoneticPr fontId="4"/>
  </si>
  <si>
    <t>Ａ＋Ｂ＋Ｃ</t>
    <phoneticPr fontId="4"/>
  </si>
  <si>
    <t>○</t>
    <phoneticPr fontId="4"/>
  </si>
  <si>
    <t>×</t>
    <phoneticPr fontId="4"/>
  </si>
  <si>
    <t>【実装スケジュール】</t>
    <phoneticPr fontId="4"/>
  </si>
  <si>
    <t>　Ａ：プロセスの可視化・課題認識のためのコンサルティング（支援事業者が作成すること）</t>
    <rPh sb="8" eb="11">
      <t>カシカ</t>
    </rPh>
    <rPh sb="12" eb="14">
      <t>カダイ</t>
    </rPh>
    <rPh sb="14" eb="16">
      <t>ニンシキ</t>
    </rPh>
    <rPh sb="29" eb="34">
      <t>シエンジギョウシャ</t>
    </rPh>
    <rPh sb="35" eb="37">
      <t>サクセイ</t>
    </rPh>
    <phoneticPr fontId="4"/>
  </si>
  <si>
    <t>　Ｂ：生産性向上・省力化のためのデジタルツール導入</t>
    <rPh sb="3" eb="5">
      <t>セイサン</t>
    </rPh>
    <rPh sb="5" eb="6">
      <t>セイ</t>
    </rPh>
    <rPh sb="6" eb="8">
      <t>コウジョウ</t>
    </rPh>
    <rPh sb="9" eb="11">
      <t>ショウリョク</t>
    </rPh>
    <rPh sb="11" eb="12">
      <t>カ</t>
    </rPh>
    <rPh sb="23" eb="25">
      <t>ドウニュウ</t>
    </rPh>
    <phoneticPr fontId="4"/>
  </si>
  <si>
    <t>　Ｃ：既存システム改修・新システム構築</t>
    <rPh sb="3" eb="5">
      <t>キソン</t>
    </rPh>
    <rPh sb="9" eb="11">
      <t>カイシュウ</t>
    </rPh>
    <rPh sb="12" eb="13">
      <t>シン</t>
    </rPh>
    <rPh sb="17" eb="19">
      <t>コウチク</t>
    </rPh>
    <phoneticPr fontId="4"/>
  </si>
  <si>
    <t>ツール名・提供企業　※区分Ａと併用申請の場合は想定する機能</t>
    <rPh sb="27" eb="29">
      <t>キノウ</t>
    </rPh>
    <phoneticPr fontId="4"/>
  </si>
  <si>
    <t>ツール概要　※区分Ａと併用申請の場合は想定する機能</t>
    <rPh sb="23" eb="25">
      <t>キノウ</t>
    </rPh>
    <phoneticPr fontId="4"/>
  </si>
  <si>
    <t>導入計画　※区分Ａと同時申請の場合は記入不要</t>
    <rPh sb="0" eb="2">
      <t>ドウニュウ</t>
    </rPh>
    <rPh sb="2" eb="4">
      <t>ケイカク</t>
    </rPh>
    <rPh sb="10" eb="12">
      <t>ドウジ</t>
    </rPh>
    <rPh sb="18" eb="22">
      <t>キニュウフヨウ</t>
    </rPh>
    <phoneticPr fontId="4"/>
  </si>
  <si>
    <t>効果測定　※区分Ａと同時申請の場合は記入不要</t>
    <rPh sb="0" eb="4">
      <t>コウカソクテイ</t>
    </rPh>
    <phoneticPr fontId="4"/>
  </si>
  <si>
    <t>システム概要　※区分Ａと併用申請の場合は想定する機能</t>
    <phoneticPr fontId="4"/>
  </si>
  <si>
    <t>システム開発計画　※区分Ａと同時申請の場合は記入不要</t>
    <rPh sb="4" eb="6">
      <t>カイハツ</t>
    </rPh>
    <rPh sb="6" eb="8">
      <t>ケイカク</t>
    </rPh>
    <phoneticPr fontId="4"/>
  </si>
  <si>
    <t>保守体制・保守コスト　※区分Ａと同時申請の場合は記入不要</t>
    <rPh sb="5" eb="7">
      <t>ホシュ</t>
    </rPh>
    <phoneticPr fontId="4"/>
  </si>
  <si>
    <t>Ａ．プロセスの可視化・課題認識のためのコンサルティング</t>
    <rPh sb="7" eb="10">
      <t>カシカ</t>
    </rPh>
    <rPh sb="11" eb="13">
      <t>カダイ</t>
    </rPh>
    <rPh sb="13" eb="15">
      <t>ニンシキ</t>
    </rPh>
    <phoneticPr fontId="7"/>
  </si>
  <si>
    <t>Ｂ．生産性向上・省力化のためのデジタルツール導入</t>
    <rPh sb="2" eb="5">
      <t>セイサンセイ</t>
    </rPh>
    <rPh sb="5" eb="7">
      <t>コウジョウ</t>
    </rPh>
    <rPh sb="8" eb="11">
      <t>ショウリョクカ</t>
    </rPh>
    <rPh sb="22" eb="24">
      <t>ドウニュウ</t>
    </rPh>
    <phoneticPr fontId="7"/>
  </si>
  <si>
    <t>Ｃ．既存システム改修・新システム構築</t>
    <rPh sb="2" eb="4">
      <t>キゾン</t>
    </rPh>
    <rPh sb="8" eb="10">
      <t>カイシュウ</t>
    </rPh>
    <rPh sb="11" eb="12">
      <t>シン</t>
    </rPh>
    <rPh sb="16" eb="18">
      <t>コウチク</t>
    </rPh>
    <phoneticPr fontId="7"/>
  </si>
  <si>
    <t>小計（Ａ）</t>
    <rPh sb="0" eb="1">
      <t>ショウ</t>
    </rPh>
    <rPh sb="1" eb="2">
      <t>ケイ</t>
    </rPh>
    <phoneticPr fontId="7"/>
  </si>
  <si>
    <t>小計（Ｂ）</t>
    <rPh sb="0" eb="2">
      <t>ショウケイ</t>
    </rPh>
    <phoneticPr fontId="7"/>
  </si>
  <si>
    <t>小計（Ｃ）</t>
    <rPh sb="0" eb="2">
      <t>ショウケイ</t>
    </rPh>
    <phoneticPr fontId="7"/>
  </si>
  <si>
    <t>補助対象経費合計　(Ａ)＋(Ｂ)＋(Ｃ)</t>
    <rPh sb="0" eb="2">
      <t>ホジョ</t>
    </rPh>
    <rPh sb="2" eb="4">
      <t>タイショウ</t>
    </rPh>
    <rPh sb="4" eb="6">
      <t>ケイヒ</t>
    </rPh>
    <rPh sb="6" eb="8">
      <t>ゴウケイ</t>
    </rPh>
    <phoneticPr fontId="7"/>
  </si>
  <si>
    <t>補助対象経費</t>
    <rPh sb="0" eb="4">
      <t>ホジョタイショウ</t>
    </rPh>
    <rPh sb="4" eb="6">
      <t>ケイヒ</t>
    </rPh>
    <phoneticPr fontId="4"/>
  </si>
  <si>
    <t>事業者名１</t>
    <rPh sb="0" eb="3">
      <t>ジギョウシャ</t>
    </rPh>
    <rPh sb="3" eb="4">
      <t>メイ</t>
    </rPh>
    <phoneticPr fontId="4"/>
  </si>
  <si>
    <t>事業者名２</t>
    <rPh sb="0" eb="3">
      <t>ジギョウシャ</t>
    </rPh>
    <rPh sb="3" eb="4">
      <t>メイ</t>
    </rPh>
    <phoneticPr fontId="4"/>
  </si>
  <si>
    <t>住所１</t>
    <rPh sb="0" eb="2">
      <t>ジュウショ</t>
    </rPh>
    <phoneticPr fontId="4"/>
  </si>
  <si>
    <t>住所２</t>
    <rPh sb="0" eb="2">
      <t>ジュウショ</t>
    </rPh>
    <phoneticPr fontId="4"/>
  </si>
  <si>
    <t>住所３</t>
    <rPh sb="0" eb="2">
      <t>ジュウショ</t>
    </rPh>
    <phoneticPr fontId="4"/>
  </si>
  <si>
    <t>申請日</t>
    <rPh sb="0" eb="3">
      <t>シンセイビ</t>
    </rPh>
    <phoneticPr fontId="4"/>
  </si>
  <si>
    <t>事業名</t>
    <rPh sb="0" eb="3">
      <t>ジギョウメイ</t>
    </rPh>
    <phoneticPr fontId="4"/>
  </si>
  <si>
    <t>区分A</t>
    <rPh sb="0" eb="2">
      <t>クブン</t>
    </rPh>
    <phoneticPr fontId="4"/>
  </si>
  <si>
    <t>区分B</t>
    <rPh sb="0" eb="2">
      <t>クブン</t>
    </rPh>
    <phoneticPr fontId="4"/>
  </si>
  <si>
    <t>区分C</t>
    <rPh sb="0" eb="2">
      <t>クブン</t>
    </rPh>
    <phoneticPr fontId="4"/>
  </si>
  <si>
    <t>事業者の区分</t>
    <rPh sb="0" eb="3">
      <t>ジギョウシャ</t>
    </rPh>
    <rPh sb="4" eb="6">
      <t>クブン</t>
    </rPh>
    <phoneticPr fontId="4"/>
  </si>
  <si>
    <t>補助対象経費</t>
    <rPh sb="0" eb="6">
      <t>ホジョタイショウケイヒ</t>
    </rPh>
    <phoneticPr fontId="4"/>
  </si>
  <si>
    <t>補助金申請額</t>
    <rPh sb="0" eb="5">
      <t>ホジョキンシンセイ</t>
    </rPh>
    <rPh sb="5" eb="6">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</si>
</sst>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lt;=999]000;[&lt;=9999]000\-00;000\-0000"/>
    <numFmt numFmtId="178" formatCode="#,##0&quot;円&quot;"/>
    <numFmt numFmtId="179" formatCode="#,##0&quot;人&quot;"/>
    <numFmt numFmtId="180" formatCode="#,##0_);[Red]\(#,##0\)"/>
    <numFmt numFmtId="181" formatCode="#&quot;時&quot;&quot;間&quot;"/>
    <numFmt numFmtId="182" formatCode="#&quot;回&quot;&quot;／&quot;&quot;月&quot;"/>
    <numFmt numFmtId="183" formatCode="#&quot;ヶ&quot;&quot;月&quot;"/>
    <numFmt numFmtId="184" formatCode="&quot;【区分】&quot;@"/>
  </numFmts>
  <fonts count="43">
    <font>
      <sz val="11"/>
      <color theme="1"/>
      <name val="Yu Gothic"/>
      <family val="2"/>
      <scheme val="minor"/>
    </font>
    <font>
      <sz val="12"/>
      <color theme="1"/>
      <name val="ＭＳ 明朝"/>
      <family val="1"/>
      <charset val="128"/>
    </font>
    <font>
      <u/>
      <sz val="12"/>
      <color theme="10"/>
      <name val="ＭＳ 明朝"/>
      <family val="1"/>
      <charset val="128"/>
    </font>
    <font>
      <b/>
      <u/>
      <sz val="12"/>
      <color theme="10"/>
      <name val="ＭＳ ゴシック"/>
      <family val="3"/>
      <charset val="128"/>
    </font>
    <font>
      <sz val="6"/>
      <name val="Yu Gothic"/>
      <family val="3"/>
      <charset val="128"/>
      <scheme val="minor"/>
    </font>
    <font>
      <u/>
      <sz val="12"/>
      <color theme="10"/>
      <name val="BIZ UDゴシック"/>
      <family val="3"/>
      <charset val="128"/>
    </font>
    <font>
      <sz val="12"/>
      <name val="ＭＳ 明朝"/>
      <family val="1"/>
      <charset val="128"/>
    </font>
    <font>
      <sz val="6"/>
      <name val="ＭＳ 明朝"/>
      <family val="1"/>
      <charset val="128"/>
    </font>
    <font>
      <sz val="12"/>
      <color theme="1"/>
      <name val="BIZ UDゴシック"/>
      <family val="3"/>
      <charset val="128"/>
    </font>
    <font>
      <sz val="11"/>
      <name val="ＭＳ 明朝"/>
      <family val="1"/>
      <charset val="128"/>
    </font>
    <font>
      <b/>
      <sz val="9"/>
      <color indexed="81"/>
      <name val="MS P ゴシック"/>
      <family val="3"/>
      <charset val="128"/>
    </font>
    <font>
      <sz val="10"/>
      <name val="ＭＳ 明朝"/>
      <family val="1"/>
      <charset val="128"/>
    </font>
    <font>
      <sz val="12"/>
      <color theme="0"/>
      <name val="ＭＳ 明朝"/>
      <family val="1"/>
      <charset val="128"/>
    </font>
    <font>
      <sz val="11"/>
      <color theme="1"/>
      <name val="ＭＳ 明朝"/>
      <family val="1"/>
      <charset val="128"/>
    </font>
    <font>
      <sz val="11"/>
      <color rgb="FFFF0000"/>
      <name val="ＭＳ 明朝"/>
      <family val="1"/>
      <charset val="128"/>
    </font>
    <font>
      <i/>
      <sz val="11"/>
      <name val="ＭＳ 明朝"/>
      <family val="1"/>
      <charset val="128"/>
    </font>
    <font>
      <b/>
      <sz val="12"/>
      <name val="ＭＳ ゴシック"/>
      <family val="3"/>
      <charset val="128"/>
    </font>
    <font>
      <b/>
      <sz val="14"/>
      <name val="ＭＳ ゴシック"/>
      <family val="3"/>
      <charset val="128"/>
    </font>
    <font>
      <b/>
      <sz val="10"/>
      <name val="ＭＳ Ｐゴシック"/>
      <family val="3"/>
      <charset val="128"/>
    </font>
    <font>
      <b/>
      <sz val="10"/>
      <name val="ＭＳ 明朝"/>
      <family val="1"/>
      <charset val="128"/>
    </font>
    <font>
      <sz val="10"/>
      <name val="ＭＳ ゴシック"/>
      <family val="3"/>
      <charset val="128"/>
    </font>
    <font>
      <b/>
      <sz val="12"/>
      <color theme="1"/>
      <name val="ＭＳ ゴシック"/>
      <family val="3"/>
      <charset val="128"/>
    </font>
    <font>
      <b/>
      <sz val="12"/>
      <color rgb="FF0070C0"/>
      <name val="ＭＳ ゴシック"/>
      <family val="3"/>
      <charset val="128"/>
    </font>
    <font>
      <sz val="10"/>
      <name val="ＭＳ Ｐゴシック"/>
      <family val="3"/>
      <charset val="128"/>
    </font>
    <font>
      <b/>
      <sz val="12"/>
      <color theme="0"/>
      <name val="ＭＳ ゴシック"/>
      <family val="3"/>
      <charset val="128"/>
    </font>
    <font>
      <sz val="10"/>
      <color theme="0"/>
      <name val="ＭＳ Ｐゴシック"/>
      <family val="3"/>
      <charset val="128"/>
    </font>
    <font>
      <sz val="10"/>
      <color theme="0"/>
      <name val="ＭＳ 明朝"/>
      <family val="1"/>
      <charset val="128"/>
    </font>
    <font>
      <sz val="8"/>
      <name val="ＭＳ 明朝"/>
      <family val="1"/>
      <charset val="128"/>
    </font>
    <font>
      <sz val="8"/>
      <name val="ＭＳ ゴシック"/>
      <family val="3"/>
      <charset val="128"/>
    </font>
    <font>
      <sz val="10"/>
      <color theme="1"/>
      <name val="ＭＳ ゴシック"/>
      <family val="3"/>
      <charset val="128"/>
    </font>
    <font>
      <sz val="10"/>
      <color rgb="FF0070C0"/>
      <name val="ＭＳ ゴシック"/>
      <family val="3"/>
      <charset val="128"/>
    </font>
    <font>
      <sz val="10"/>
      <color rgb="FFFF0000"/>
      <name val="ＭＳ ゴシック"/>
      <family val="3"/>
      <charset val="128"/>
    </font>
    <font>
      <b/>
      <sz val="10"/>
      <name val="ＭＳ ゴシック"/>
      <family val="3"/>
      <charset val="128"/>
    </font>
    <font>
      <b/>
      <sz val="10"/>
      <color rgb="FF0070C0"/>
      <name val="ＭＳ ゴシック"/>
      <family val="3"/>
      <charset val="128"/>
    </font>
    <font>
      <sz val="7"/>
      <name val="ＭＳ Ｐ明朝"/>
      <family val="1"/>
      <charset val="128"/>
    </font>
    <font>
      <sz val="10"/>
      <name val="ＭＳ Ｐ明朝"/>
      <family val="1"/>
      <charset val="128"/>
    </font>
    <font>
      <b/>
      <sz val="8"/>
      <name val="ＭＳ ゴシック"/>
      <family val="3"/>
      <charset val="128"/>
    </font>
    <font>
      <sz val="12"/>
      <color theme="1"/>
      <name val="ＭＳ ゴシック"/>
      <family val="3"/>
      <charset val="128"/>
    </font>
    <font>
      <sz val="12"/>
      <color theme="0"/>
      <name val="ＭＳ ゴシック"/>
      <family val="3"/>
      <charset val="128"/>
    </font>
    <font>
      <sz val="9"/>
      <name val="ＭＳ ゴシック"/>
      <family val="3"/>
      <charset val="128"/>
    </font>
    <font>
      <b/>
      <sz val="12"/>
      <color indexed="8"/>
      <name val="ＭＳ ゴシック"/>
      <family val="3"/>
      <charset val="128"/>
    </font>
    <font>
      <sz val="16"/>
      <name val="ＭＳ 明朝"/>
      <family val="1"/>
      <charset val="128"/>
    </font>
    <font>
      <sz val="7"/>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tint="-0.14999847407452621"/>
        <bgColor indexed="64"/>
      </patternFill>
    </fill>
    <fill>
      <patternFill patternType="solid">
        <fgColor rgb="FF002060"/>
        <bgColor indexed="64"/>
      </patternFill>
    </fill>
  </fills>
  <borders count="8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rgb="FF002060"/>
      </right>
      <top/>
      <bottom style="dotted">
        <color rgb="FF002060"/>
      </bottom>
      <diagonal/>
    </border>
    <border>
      <left style="thin">
        <color rgb="FF002060"/>
      </left>
      <right/>
      <top/>
      <bottom style="dotted">
        <color rgb="FF002060"/>
      </bottom>
      <diagonal/>
    </border>
    <border>
      <left/>
      <right style="thin">
        <color rgb="FF002060"/>
      </right>
      <top/>
      <bottom style="dotted">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style="dotted">
        <color rgb="FF002060"/>
      </right>
      <top style="thin">
        <color rgb="FF002060"/>
      </top>
      <bottom/>
      <diagonal/>
    </border>
    <border>
      <left style="dotted">
        <color rgb="FF002060"/>
      </left>
      <right style="dotted">
        <color rgb="FF002060"/>
      </right>
      <top style="thin">
        <color rgb="FF002060"/>
      </top>
      <bottom/>
      <diagonal/>
    </border>
    <border>
      <left style="dotted">
        <color rgb="FF002060"/>
      </left>
      <right style="thin">
        <color rgb="FF002060"/>
      </right>
      <top style="thin">
        <color rgb="FF002060"/>
      </top>
      <bottom/>
      <diagonal/>
    </border>
    <border>
      <left style="thin">
        <color rgb="FF002060"/>
      </left>
      <right style="dotted">
        <color rgb="FF002060"/>
      </right>
      <top style="thin">
        <color rgb="FF002060"/>
      </top>
      <bottom style="thin">
        <color rgb="FF002060"/>
      </bottom>
      <diagonal/>
    </border>
    <border>
      <left style="dotted">
        <color rgb="FF002060"/>
      </left>
      <right style="dotted">
        <color rgb="FF002060"/>
      </right>
      <top style="thin">
        <color rgb="FF002060"/>
      </top>
      <bottom style="thin">
        <color rgb="FF002060"/>
      </bottom>
      <diagonal/>
    </border>
    <border>
      <left style="dotted">
        <color rgb="FF002060"/>
      </left>
      <right style="thin">
        <color rgb="FF002060"/>
      </right>
      <top style="thin">
        <color rgb="FF002060"/>
      </top>
      <bottom style="thin">
        <color rgb="FF002060"/>
      </bottom>
      <diagonal/>
    </border>
    <border>
      <left style="thin">
        <color rgb="FF002060"/>
      </left>
      <right style="dotted">
        <color rgb="FF002060"/>
      </right>
      <top style="thin">
        <color rgb="FF002060"/>
      </top>
      <bottom style="medium">
        <color rgb="FF002060"/>
      </bottom>
      <diagonal/>
    </border>
    <border>
      <left style="dotted">
        <color rgb="FF002060"/>
      </left>
      <right style="dotted">
        <color rgb="FF002060"/>
      </right>
      <top style="thin">
        <color rgb="FF002060"/>
      </top>
      <bottom style="medium">
        <color rgb="FF002060"/>
      </bottom>
      <diagonal/>
    </border>
    <border>
      <left style="dotted">
        <color rgb="FF002060"/>
      </left>
      <right style="thin">
        <color rgb="FF002060"/>
      </right>
      <top style="thin">
        <color rgb="FF002060"/>
      </top>
      <bottom style="medium">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top style="dotted">
        <color rgb="FF002060"/>
      </top>
      <bottom style="dotted">
        <color rgb="FF002060"/>
      </bottom>
      <diagonal/>
    </border>
    <border>
      <left style="thin">
        <color rgb="FF002060"/>
      </left>
      <right/>
      <top style="dotted">
        <color rgb="FF002060"/>
      </top>
      <bottom style="thin">
        <color rgb="FF002060"/>
      </bottom>
      <diagonal/>
    </border>
    <border>
      <left style="thin">
        <color rgb="FF002060"/>
      </left>
      <right/>
      <top style="medium">
        <color rgb="FF002060"/>
      </top>
      <bottom style="thin">
        <color rgb="FF002060"/>
      </bottom>
      <diagonal/>
    </border>
    <border>
      <left/>
      <right/>
      <top style="medium">
        <color rgb="FF002060"/>
      </top>
      <bottom style="thin">
        <color rgb="FF002060"/>
      </bottom>
      <diagonal/>
    </border>
    <border>
      <left/>
      <right style="thin">
        <color rgb="FF002060"/>
      </right>
      <top style="medium">
        <color rgb="FF002060"/>
      </top>
      <bottom style="thin">
        <color rgb="FF002060"/>
      </bottom>
      <diagonal/>
    </border>
    <border>
      <left style="thin">
        <color rgb="FF002060"/>
      </left>
      <right style="thin">
        <color indexed="64"/>
      </right>
      <top style="thin">
        <color rgb="FF002060"/>
      </top>
      <bottom style="thin">
        <color rgb="FF002060"/>
      </bottom>
      <diagonal/>
    </border>
    <border>
      <left/>
      <right style="thin">
        <color indexed="64"/>
      </right>
      <top style="thin">
        <color rgb="FF002060"/>
      </top>
      <bottom style="thin">
        <color rgb="FF002060"/>
      </bottom>
      <diagonal/>
    </border>
    <border>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s>
  <cellStyleXfs count="6">
    <xf numFmtId="0" fontId="0" fillId="0" borderId="0"/>
    <xf numFmtId="0" fontId="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358">
    <xf numFmtId="0" fontId="0" fillId="0" borderId="0" xfId="0"/>
    <xf numFmtId="0" fontId="9" fillId="0" borderId="0" xfId="2" applyFont="1" applyAlignment="1" applyProtection="1">
      <alignment horizontal="left" vertical="center"/>
      <protection locked="0"/>
    </xf>
    <xf numFmtId="0" fontId="9" fillId="0" borderId="3" xfId="2" applyFont="1" applyBorder="1" applyProtection="1">
      <alignment vertical="center"/>
      <protection locked="0"/>
    </xf>
    <xf numFmtId="176" fontId="9" fillId="0" borderId="0" xfId="2" applyNumberFormat="1" applyFont="1" applyAlignment="1" applyProtection="1">
      <alignment vertical="center" shrinkToFit="1"/>
      <protection locked="0"/>
    </xf>
    <xf numFmtId="0" fontId="11" fillId="0" borderId="0" xfId="4" applyFont="1" applyAlignment="1">
      <alignment horizontal="center" vertical="center"/>
    </xf>
    <xf numFmtId="0" fontId="11" fillId="0" borderId="0" xfId="4" applyFont="1">
      <alignment vertical="center"/>
    </xf>
    <xf numFmtId="180" fontId="11" fillId="0" borderId="0" xfId="5" applyNumberFormat="1" applyFont="1" applyAlignment="1">
      <alignment vertical="center"/>
    </xf>
    <xf numFmtId="38" fontId="11" fillId="0" borderId="0" xfId="5" applyFont="1" applyAlignment="1">
      <alignment vertical="center"/>
    </xf>
    <xf numFmtId="0" fontId="19" fillId="0" borderId="0" xfId="4" applyFont="1" applyAlignment="1">
      <alignment horizontal="center" vertical="center"/>
    </xf>
    <xf numFmtId="0" fontId="20" fillId="0" borderId="0" xfId="4" applyFont="1">
      <alignment vertical="center"/>
    </xf>
    <xf numFmtId="180" fontId="20" fillId="0" borderId="0" xfId="4" applyNumberFormat="1" applyFont="1">
      <alignment vertical="center"/>
    </xf>
    <xf numFmtId="0" fontId="21" fillId="0" borderId="0" xfId="4" applyFont="1" applyAlignment="1">
      <alignment horizontal="left" vertical="center"/>
    </xf>
    <xf numFmtId="0" fontId="23" fillId="0" borderId="0" xfId="4" applyFont="1">
      <alignment vertical="center"/>
    </xf>
    <xf numFmtId="0" fontId="24" fillId="3" borderId="0" xfId="4" applyFont="1" applyFill="1" applyAlignment="1">
      <alignment horizontal="left" vertical="center"/>
    </xf>
    <xf numFmtId="0" fontId="25" fillId="3" borderId="0" xfId="4" applyFont="1" applyFill="1">
      <alignment vertical="center"/>
    </xf>
    <xf numFmtId="0" fontId="26" fillId="3" borderId="0" xfId="4" applyFont="1" applyFill="1">
      <alignment vertical="center"/>
    </xf>
    <xf numFmtId="0" fontId="27" fillId="0" borderId="0" xfId="4" applyFont="1" applyAlignment="1">
      <alignment horizontal="center" vertical="center"/>
    </xf>
    <xf numFmtId="0" fontId="27" fillId="0" borderId="0" xfId="4" applyFont="1">
      <alignment vertical="center"/>
    </xf>
    <xf numFmtId="0" fontId="29" fillId="2" borderId="29" xfId="4" applyFont="1" applyFill="1" applyBorder="1" applyAlignment="1">
      <alignment horizontal="center" vertical="center"/>
    </xf>
    <xf numFmtId="180" fontId="30" fillId="2" borderId="30" xfId="5" applyNumberFormat="1" applyFont="1" applyFill="1" applyBorder="1" applyAlignment="1">
      <alignment vertical="center"/>
    </xf>
    <xf numFmtId="180" fontId="30" fillId="4" borderId="30" xfId="5" applyNumberFormat="1" applyFont="1" applyFill="1" applyBorder="1" applyAlignment="1">
      <alignment vertical="center"/>
    </xf>
    <xf numFmtId="38" fontId="20" fillId="0" borderId="29" xfId="5" applyFont="1" applyFill="1" applyBorder="1" applyAlignment="1">
      <alignment vertical="center"/>
    </xf>
    <xf numFmtId="38" fontId="31" fillId="0" borderId="33" xfId="5" applyFont="1" applyFill="1" applyBorder="1" applyAlignment="1">
      <alignment vertical="center" wrapText="1"/>
    </xf>
    <xf numFmtId="0" fontId="34" fillId="0" borderId="0" xfId="4" applyFont="1">
      <alignment vertical="center"/>
    </xf>
    <xf numFmtId="0" fontId="35" fillId="0" borderId="0" xfId="4" applyFont="1" applyAlignment="1">
      <alignment horizontal="center" vertical="center"/>
    </xf>
    <xf numFmtId="180" fontId="35" fillId="0" borderId="0" xfId="5" applyNumberFormat="1" applyFont="1" applyFill="1" applyBorder="1" applyAlignment="1">
      <alignment vertical="center"/>
    </xf>
    <xf numFmtId="38" fontId="35" fillId="0" borderId="0" xfId="5" applyFont="1" applyBorder="1" applyAlignment="1">
      <alignment vertical="center" wrapText="1"/>
    </xf>
    <xf numFmtId="0" fontId="35" fillId="0" borderId="0" xfId="4" applyFont="1">
      <alignment vertical="center"/>
    </xf>
    <xf numFmtId="180" fontId="35" fillId="0" borderId="0" xfId="5" applyNumberFormat="1" applyFont="1" applyFill="1" applyAlignment="1">
      <alignment vertical="center"/>
    </xf>
    <xf numFmtId="38" fontId="35" fillId="0" borderId="0" xfId="5" applyFont="1" applyFill="1" applyAlignment="1">
      <alignment vertical="center" wrapText="1"/>
    </xf>
    <xf numFmtId="180" fontId="35" fillId="0" borderId="0" xfId="5" applyNumberFormat="1" applyFont="1" applyAlignment="1">
      <alignment vertical="center"/>
    </xf>
    <xf numFmtId="38" fontId="35" fillId="0" borderId="0" xfId="5" applyFont="1" applyAlignment="1">
      <alignment vertical="center" wrapText="1"/>
    </xf>
    <xf numFmtId="12" fontId="11" fillId="0" borderId="0" xfId="4" applyNumberFormat="1" applyFont="1">
      <alignment vertical="center"/>
    </xf>
    <xf numFmtId="38" fontId="35" fillId="0" borderId="0" xfId="5" applyFont="1" applyAlignment="1">
      <alignment vertical="center"/>
    </xf>
    <xf numFmtId="0" fontId="37" fillId="0" borderId="80" xfId="0" applyFont="1" applyBorder="1" applyAlignment="1">
      <alignment horizontal="center" vertical="center"/>
    </xf>
    <xf numFmtId="38" fontId="28" fillId="0" borderId="29" xfId="5" applyFont="1" applyFill="1" applyBorder="1" applyAlignment="1">
      <alignment vertical="center"/>
    </xf>
    <xf numFmtId="180" fontId="26" fillId="3" borderId="9" xfId="5" applyNumberFormat="1" applyFont="1" applyFill="1" applyBorder="1" applyAlignment="1">
      <alignment vertical="center"/>
    </xf>
    <xf numFmtId="38" fontId="26" fillId="3" borderId="9" xfId="5" applyFont="1" applyFill="1" applyBorder="1" applyAlignment="1">
      <alignment vertical="center"/>
    </xf>
    <xf numFmtId="180" fontId="20" fillId="0" borderId="0" xfId="4" applyNumberFormat="1" applyFont="1" applyBorder="1">
      <alignment vertical="center"/>
    </xf>
    <xf numFmtId="0" fontId="20" fillId="0" borderId="0" xfId="4" applyFont="1" applyBorder="1">
      <alignment vertical="center"/>
    </xf>
    <xf numFmtId="180" fontId="26" fillId="3" borderId="0" xfId="5" applyNumberFormat="1" applyFont="1" applyFill="1" applyBorder="1" applyAlignment="1">
      <alignment vertical="center"/>
    </xf>
    <xf numFmtId="38" fontId="26" fillId="3" borderId="0" xfId="5" applyFont="1" applyFill="1" applyBorder="1" applyAlignment="1">
      <alignment vertical="center"/>
    </xf>
    <xf numFmtId="0" fontId="39" fillId="2" borderId="14" xfId="4" applyFont="1" applyFill="1" applyBorder="1" applyAlignment="1">
      <alignment horizontal="center" vertical="center" wrapText="1"/>
    </xf>
    <xf numFmtId="180" fontId="39" fillId="2" borderId="21" xfId="5" applyNumberFormat="1" applyFont="1" applyFill="1" applyBorder="1" applyAlignment="1">
      <alignment horizontal="center" vertical="center" wrapText="1"/>
    </xf>
    <xf numFmtId="38" fontId="39" fillId="2" borderId="22" xfId="5" applyFont="1" applyFill="1" applyBorder="1" applyAlignment="1">
      <alignment horizontal="center" vertical="center" wrapText="1"/>
    </xf>
    <xf numFmtId="0" fontId="39" fillId="2" borderId="14" xfId="4" applyFont="1" applyFill="1" applyBorder="1" applyAlignment="1">
      <alignment horizontal="center" vertical="center" shrinkToFit="1"/>
    </xf>
    <xf numFmtId="0" fontId="32" fillId="0" borderId="10" xfId="4" applyFont="1" applyBorder="1" applyAlignment="1">
      <alignment horizontal="center" vertical="center"/>
    </xf>
    <xf numFmtId="12" fontId="33" fillId="0" borderId="83" xfId="5" applyNumberFormat="1" applyFont="1" applyBorder="1" applyAlignment="1">
      <alignment horizontal="center" vertical="center" wrapText="1"/>
    </xf>
    <xf numFmtId="38" fontId="33" fillId="0" borderId="84" xfId="5" applyFont="1" applyBorder="1" applyAlignment="1">
      <alignment horizontal="center" vertical="center" wrapText="1"/>
    </xf>
    <xf numFmtId="38" fontId="26" fillId="3" borderId="2" xfId="5" applyFont="1" applyFill="1" applyBorder="1" applyAlignment="1">
      <alignment vertical="center"/>
    </xf>
    <xf numFmtId="0" fontId="39" fillId="2" borderId="10" xfId="4" applyFont="1" applyFill="1" applyBorder="1" applyAlignment="1">
      <alignment horizontal="center" vertical="center"/>
    </xf>
    <xf numFmtId="38" fontId="26" fillId="3" borderId="11" xfId="5" applyFont="1" applyFill="1" applyBorder="1" applyAlignment="1">
      <alignment vertical="center"/>
    </xf>
    <xf numFmtId="180" fontId="33" fillId="5" borderId="21" xfId="5" applyNumberFormat="1" applyFont="1" applyFill="1" applyBorder="1" applyAlignment="1">
      <alignment vertical="center"/>
    </xf>
    <xf numFmtId="38" fontId="32" fillId="0" borderId="85" xfId="5" applyFont="1" applyFill="1" applyBorder="1" applyAlignment="1">
      <alignment vertical="center"/>
    </xf>
    <xf numFmtId="38" fontId="36" fillId="6" borderId="82" xfId="5" applyFont="1" applyFill="1" applyBorder="1" applyAlignment="1">
      <alignment horizontal="center" vertical="center" wrapText="1"/>
    </xf>
    <xf numFmtId="38" fontId="36" fillId="6" borderId="83" xfId="5" applyFont="1" applyFill="1" applyBorder="1" applyAlignment="1">
      <alignment horizontal="center" vertical="center" wrapText="1"/>
    </xf>
    <xf numFmtId="0" fontId="16" fillId="0" borderId="0" xfId="4" applyFont="1" applyBorder="1">
      <alignment vertical="center"/>
    </xf>
    <xf numFmtId="0" fontId="18" fillId="0" borderId="0" xfId="4" applyFont="1" applyBorder="1">
      <alignment vertical="center"/>
    </xf>
    <xf numFmtId="0" fontId="9" fillId="0" borderId="10" xfId="2" applyFont="1" applyBorder="1" applyAlignment="1" applyProtection="1">
      <alignment horizontal="center" vertical="center"/>
      <protection locked="0"/>
    </xf>
    <xf numFmtId="0" fontId="1" fillId="0" borderId="0" xfId="0" applyFont="1" applyAlignment="1" applyProtection="1">
      <alignment vertical="center"/>
    </xf>
    <xf numFmtId="0" fontId="40" fillId="0" borderId="0" xfId="0" applyFont="1" applyBorder="1" applyAlignment="1" applyProtection="1">
      <alignment horizontal="left" vertical="center"/>
    </xf>
    <xf numFmtId="0" fontId="1" fillId="0" borderId="0" xfId="0" applyFont="1" applyBorder="1" applyAlignment="1" applyProtection="1">
      <alignment horizontal="centerContinuous" vertical="center"/>
    </xf>
    <xf numFmtId="0" fontId="37" fillId="0" borderId="10" xfId="0" applyFont="1" applyBorder="1" applyAlignment="1" applyProtection="1">
      <alignment horizontal="center" vertical="center"/>
    </xf>
    <xf numFmtId="0" fontId="37" fillId="0" borderId="0" xfId="0" applyFont="1" applyAlignment="1" applyProtection="1">
      <alignment vertical="center"/>
    </xf>
    <xf numFmtId="0" fontId="38" fillId="7" borderId="1" xfId="0" applyFont="1" applyFill="1" applyBorder="1" applyAlignment="1" applyProtection="1">
      <alignment vertical="center"/>
    </xf>
    <xf numFmtId="0" fontId="12" fillId="7" borderId="9" xfId="0" applyFont="1" applyFill="1" applyBorder="1" applyAlignment="1" applyProtection="1">
      <alignment vertical="center"/>
    </xf>
    <xf numFmtId="0" fontId="12" fillId="7" borderId="2" xfId="0" applyFont="1" applyFill="1" applyBorder="1" applyAlignment="1" applyProtection="1">
      <alignment vertical="center"/>
    </xf>
    <xf numFmtId="0" fontId="1" fillId="7" borderId="6" xfId="0" applyFont="1" applyFill="1" applyBorder="1" applyAlignment="1" applyProtection="1">
      <alignment vertical="center"/>
    </xf>
    <xf numFmtId="0" fontId="38" fillId="7" borderId="6" xfId="0" applyFont="1" applyFill="1" applyBorder="1" applyAlignment="1" applyProtection="1">
      <alignment vertical="center"/>
    </xf>
    <xf numFmtId="0" fontId="12" fillId="7" borderId="0" xfId="0" applyFont="1" applyFill="1" applyBorder="1" applyAlignment="1" applyProtection="1">
      <alignment vertical="center"/>
    </xf>
    <xf numFmtId="0" fontId="12" fillId="7" borderId="11" xfId="0" applyFont="1" applyFill="1" applyBorder="1" applyAlignment="1" applyProtection="1">
      <alignment vertical="center"/>
    </xf>
    <xf numFmtId="0" fontId="1" fillId="7" borderId="7" xfId="0" applyFont="1" applyFill="1" applyBorder="1" applyAlignment="1" applyProtection="1">
      <alignment vertical="center"/>
    </xf>
    <xf numFmtId="0" fontId="1" fillId="0" borderId="0" xfId="0" applyFont="1" applyFill="1" applyAlignment="1" applyProtection="1">
      <alignment vertical="center"/>
    </xf>
    <xf numFmtId="0" fontId="1" fillId="7" borderId="53" xfId="0" applyFont="1" applyFill="1" applyBorder="1" applyAlignment="1" applyProtection="1">
      <alignment vertical="center"/>
    </xf>
    <xf numFmtId="0" fontId="1" fillId="7" borderId="50"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54" xfId="0" applyFont="1" applyFill="1" applyBorder="1" applyAlignment="1" applyProtection="1">
      <alignment vertical="center"/>
    </xf>
    <xf numFmtId="0" fontId="13" fillId="0" borderId="78" xfId="0" applyFont="1" applyFill="1" applyBorder="1" applyAlignment="1" applyProtection="1">
      <alignment horizontal="center" vertical="center"/>
    </xf>
    <xf numFmtId="0" fontId="1" fillId="4" borderId="9" xfId="0" applyFont="1" applyFill="1" applyBorder="1" applyAlignment="1" applyProtection="1">
      <alignment vertical="center"/>
    </xf>
    <xf numFmtId="0" fontId="1" fillId="4" borderId="60" xfId="0" applyFont="1" applyFill="1" applyBorder="1" applyAlignment="1" applyProtection="1">
      <alignment horizontal="center" vertical="center"/>
    </xf>
    <xf numFmtId="0" fontId="1" fillId="4" borderId="61" xfId="0" applyFont="1" applyFill="1" applyBorder="1" applyAlignment="1" applyProtection="1">
      <alignment horizontal="center" vertical="center"/>
    </xf>
    <xf numFmtId="0" fontId="1" fillId="4" borderId="62" xfId="0" applyFont="1" applyFill="1" applyBorder="1" applyAlignment="1" applyProtection="1">
      <alignment horizontal="center" vertical="center"/>
    </xf>
    <xf numFmtId="0" fontId="1" fillId="4" borderId="54" xfId="0" applyFont="1" applyFill="1" applyBorder="1" applyAlignment="1" applyProtection="1">
      <alignment horizontal="center" vertical="center"/>
    </xf>
    <xf numFmtId="181" fontId="13" fillId="0" borderId="58" xfId="0" applyNumberFormat="1" applyFont="1" applyFill="1" applyBorder="1" applyAlignment="1" applyProtection="1">
      <alignment horizontal="center" vertical="center"/>
    </xf>
    <xf numFmtId="0" fontId="38" fillId="7" borderId="53" xfId="0" applyFont="1" applyFill="1" applyBorder="1" applyAlignment="1" applyProtection="1">
      <alignment vertical="center"/>
    </xf>
    <xf numFmtId="0" fontId="12" fillId="7" borderId="54" xfId="0" applyFont="1" applyFill="1" applyBorder="1" applyAlignment="1" applyProtection="1">
      <alignment vertical="center"/>
    </xf>
    <xf numFmtId="0" fontId="13" fillId="0" borderId="78" xfId="0" applyFont="1" applyBorder="1" applyAlignment="1" applyProtection="1">
      <alignment vertical="center" wrapText="1"/>
    </xf>
    <xf numFmtId="0" fontId="1" fillId="7" borderId="0" xfId="0" applyFont="1" applyFill="1" applyBorder="1" applyAlignment="1" applyProtection="1">
      <alignment vertical="center"/>
    </xf>
    <xf numFmtId="0" fontId="1" fillId="7" borderId="54" xfId="0" applyFont="1" applyFill="1" applyBorder="1" applyAlignment="1" applyProtection="1">
      <alignment vertical="center"/>
    </xf>
    <xf numFmtId="0" fontId="1" fillId="4" borderId="51" xfId="0" applyFont="1" applyFill="1" applyBorder="1" applyAlignment="1" applyProtection="1">
      <alignment vertical="center"/>
    </xf>
    <xf numFmtId="0" fontId="38" fillId="7" borderId="0" xfId="0" applyFont="1" applyFill="1" applyAlignment="1" applyProtection="1">
      <alignment vertical="center"/>
    </xf>
    <xf numFmtId="0" fontId="12" fillId="7" borderId="43" xfId="0" applyFont="1" applyFill="1" applyBorder="1" applyAlignment="1" applyProtection="1">
      <alignment vertical="center"/>
    </xf>
    <xf numFmtId="0" fontId="1" fillId="7" borderId="45" xfId="0" applyFont="1" applyFill="1" applyBorder="1" applyAlignment="1" applyProtection="1">
      <alignment vertical="center"/>
    </xf>
    <xf numFmtId="0" fontId="9" fillId="0" borderId="0" xfId="2" applyFont="1" applyFill="1" applyBorder="1" applyProtection="1">
      <alignment vertical="center"/>
      <protection locked="0"/>
    </xf>
    <xf numFmtId="0" fontId="9" fillId="0" borderId="10" xfId="2" applyFont="1" applyBorder="1" applyProtection="1">
      <alignment vertical="center"/>
      <protection locked="0"/>
    </xf>
    <xf numFmtId="0" fontId="13" fillId="0" borderId="10" xfId="2" applyFont="1" applyBorder="1" applyProtection="1">
      <alignment vertical="center"/>
      <protection locked="0"/>
    </xf>
    <xf numFmtId="0" fontId="0" fillId="0" borderId="10" xfId="0" applyBorder="1"/>
    <xf numFmtId="12" fontId="0" fillId="0" borderId="10" xfId="0" applyNumberFormat="1" applyBorder="1"/>
    <xf numFmtId="0" fontId="37" fillId="0" borderId="5" xfId="0" applyFont="1" applyBorder="1" applyAlignment="1" applyProtection="1">
      <alignment horizontal="center" vertical="center"/>
    </xf>
    <xf numFmtId="184" fontId="20" fillId="0" borderId="10" xfId="4" applyNumberFormat="1" applyFont="1" applyBorder="1" applyAlignment="1">
      <alignment horizontal="center" vertical="center" shrinkToFit="1"/>
    </xf>
    <xf numFmtId="0" fontId="20" fillId="2" borderId="29" xfId="4" applyFont="1" applyFill="1" applyBorder="1" applyAlignment="1">
      <alignment horizontal="center" vertical="center"/>
    </xf>
    <xf numFmtId="180" fontId="20" fillId="2" borderId="30" xfId="5" applyNumberFormat="1" applyFont="1" applyFill="1" applyBorder="1" applyAlignment="1">
      <alignment vertical="center"/>
    </xf>
    <xf numFmtId="0" fontId="20" fillId="2" borderId="34" xfId="4" applyFont="1" applyFill="1" applyBorder="1" applyAlignment="1">
      <alignment horizontal="center" vertical="center"/>
    </xf>
    <xf numFmtId="180" fontId="20" fillId="2" borderId="35" xfId="5" applyNumberFormat="1" applyFont="1" applyFill="1" applyBorder="1" applyAlignment="1">
      <alignment vertical="center"/>
    </xf>
    <xf numFmtId="0" fontId="20" fillId="0" borderId="34" xfId="4" applyFont="1" applyFill="1" applyBorder="1" applyAlignment="1">
      <alignment horizontal="center" vertical="center"/>
    </xf>
    <xf numFmtId="180" fontId="20" fillId="0" borderId="35" xfId="5" applyNumberFormat="1" applyFont="1" applyFill="1" applyBorder="1" applyAlignment="1">
      <alignment vertical="center"/>
    </xf>
    <xf numFmtId="0" fontId="20" fillId="0" borderId="29" xfId="4" applyFont="1" applyFill="1" applyBorder="1" applyAlignment="1">
      <alignment horizontal="center" vertical="center"/>
    </xf>
    <xf numFmtId="180" fontId="20" fillId="0" borderId="30" xfId="5" applyNumberFormat="1" applyFont="1" applyFill="1" applyBorder="1" applyAlignment="1">
      <alignment vertical="center"/>
    </xf>
    <xf numFmtId="0" fontId="3" fillId="0" borderId="0" xfId="1" applyFont="1" applyProtection="1">
      <alignment vertical="center"/>
    </xf>
    <xf numFmtId="0" fontId="1" fillId="0" borderId="0" xfId="2" applyProtection="1">
      <alignment vertical="center"/>
    </xf>
    <xf numFmtId="0" fontId="5" fillId="0" borderId="0" xfId="1" applyFont="1" applyFill="1" applyAlignment="1" applyProtection="1">
      <alignment horizontal="center" vertical="center"/>
    </xf>
    <xf numFmtId="0" fontId="5" fillId="0" borderId="0" xfId="1" applyFont="1" applyFill="1" applyProtection="1">
      <alignment vertical="center"/>
    </xf>
    <xf numFmtId="0" fontId="3" fillId="0" borderId="0" xfId="1" applyFont="1" applyAlignment="1" applyProtection="1">
      <alignment horizontal="right" vertical="center"/>
    </xf>
    <xf numFmtId="0" fontId="9" fillId="0" borderId="0" xfId="2" applyFont="1" applyProtection="1">
      <alignment vertical="center"/>
    </xf>
    <xf numFmtId="176" fontId="9" fillId="0" borderId="0" xfId="2" applyNumberFormat="1" applyFont="1" applyAlignment="1" applyProtection="1">
      <alignment vertical="center" shrinkToFit="1"/>
    </xf>
    <xf numFmtId="176" fontId="9" fillId="0" borderId="0" xfId="2" applyNumberFormat="1" applyFont="1" applyAlignment="1" applyProtection="1">
      <alignment horizontal="right" vertical="center" shrinkToFit="1"/>
    </xf>
    <xf numFmtId="0" fontId="9" fillId="0" borderId="0" xfId="2" applyFont="1" applyAlignment="1" applyProtection="1">
      <alignment horizontal="right" vertical="center"/>
    </xf>
    <xf numFmtId="177" fontId="9" fillId="0" borderId="0" xfId="2" applyNumberFormat="1" applyFont="1" applyAlignment="1" applyProtection="1">
      <alignment vertical="top" shrinkToFit="1"/>
    </xf>
    <xf numFmtId="0" fontId="9" fillId="0" borderId="0" xfId="2" applyFont="1" applyAlignment="1" applyProtection="1">
      <alignment vertical="top" shrinkToFit="1"/>
    </xf>
    <xf numFmtId="0" fontId="9" fillId="0" borderId="0" xfId="2" applyFont="1" applyAlignment="1" applyProtection="1">
      <alignment vertical="top" wrapText="1" shrinkToFit="1"/>
    </xf>
    <xf numFmtId="0" fontId="6" fillId="0" borderId="0" xfId="2" applyFont="1" applyAlignment="1" applyProtection="1">
      <alignment vertical="center"/>
    </xf>
    <xf numFmtId="0" fontId="9" fillId="0" borderId="0" xfId="2" applyFont="1" applyAlignment="1" applyProtection="1">
      <alignment horizontal="left" vertical="center"/>
    </xf>
    <xf numFmtId="0" fontId="9" fillId="0" borderId="0" xfId="2" applyFont="1" applyAlignment="1" applyProtection="1">
      <alignment vertical="center" wrapText="1"/>
    </xf>
    <xf numFmtId="0" fontId="9" fillId="0" borderId="0" xfId="2" applyFont="1" applyAlignment="1" applyProtection="1">
      <alignment vertical="center"/>
    </xf>
    <xf numFmtId="0" fontId="8" fillId="0" borderId="0" xfId="2" applyFont="1" applyProtection="1">
      <alignment vertical="center"/>
    </xf>
    <xf numFmtId="0" fontId="9" fillId="0" borderId="1" xfId="2" applyFont="1" applyBorder="1" applyAlignment="1" applyProtection="1">
      <alignment horizontal="center" vertical="center"/>
    </xf>
    <xf numFmtId="0" fontId="9" fillId="2" borderId="3" xfId="2" applyFont="1" applyFill="1" applyBorder="1" applyAlignment="1" applyProtection="1">
      <alignment horizontal="centerContinuous" vertical="center"/>
    </xf>
    <xf numFmtId="0" fontId="9" fillId="2" borderId="4" xfId="2" applyFont="1" applyFill="1" applyBorder="1" applyAlignment="1" applyProtection="1">
      <alignment horizontal="centerContinuous" vertical="center"/>
    </xf>
    <xf numFmtId="0" fontId="9" fillId="2" borderId="5" xfId="2" applyFont="1" applyFill="1" applyBorder="1" applyAlignment="1" applyProtection="1">
      <alignment horizontal="centerContinuous" vertical="center"/>
    </xf>
    <xf numFmtId="0" fontId="9" fillId="0" borderId="3" xfId="2" applyFont="1" applyBorder="1" applyAlignment="1" applyProtection="1">
      <alignment vertical="center"/>
    </xf>
    <xf numFmtId="0" fontId="9" fillId="0" borderId="4" xfId="2" applyFont="1" applyBorder="1" applyAlignment="1" applyProtection="1">
      <alignment vertical="center"/>
    </xf>
    <xf numFmtId="0" fontId="9" fillId="0" borderId="5" xfId="2" applyFont="1" applyBorder="1" applyAlignment="1" applyProtection="1">
      <alignment vertical="center"/>
    </xf>
    <xf numFmtId="179" fontId="9" fillId="0" borderId="3" xfId="2" applyNumberFormat="1" applyFont="1" applyBorder="1" applyAlignment="1" applyProtection="1">
      <alignment vertical="center"/>
    </xf>
    <xf numFmtId="179" fontId="9" fillId="0" borderId="4" xfId="2" applyNumberFormat="1" applyFont="1" applyBorder="1" applyAlignment="1" applyProtection="1">
      <alignment vertical="center"/>
    </xf>
    <xf numFmtId="179" fontId="9" fillId="0" borderId="5" xfId="2" applyNumberFormat="1" applyFont="1" applyBorder="1" applyAlignment="1" applyProtection="1">
      <alignment vertical="center"/>
    </xf>
    <xf numFmtId="0" fontId="9" fillId="0" borderId="3" xfId="2" applyFont="1" applyBorder="1" applyProtection="1">
      <alignment vertical="center"/>
    </xf>
    <xf numFmtId="0" fontId="9" fillId="0" borderId="4" xfId="2" applyFont="1" applyBorder="1" applyProtection="1">
      <alignment vertical="center"/>
    </xf>
    <xf numFmtId="0" fontId="6" fillId="0" borderId="0" xfId="2" applyFont="1" applyBorder="1" applyProtection="1">
      <alignment vertical="center"/>
    </xf>
    <xf numFmtId="0" fontId="1" fillId="0" borderId="0" xfId="2" applyBorder="1" applyProtection="1">
      <alignment vertical="center"/>
    </xf>
    <xf numFmtId="0" fontId="9" fillId="0" borderId="0" xfId="2" applyFont="1" applyBorder="1" applyProtection="1">
      <alignment vertical="center"/>
    </xf>
    <xf numFmtId="179" fontId="9" fillId="0" borderId="0" xfId="2" applyNumberFormat="1" applyFont="1" applyBorder="1" applyAlignment="1" applyProtection="1">
      <alignment horizontal="center" vertical="center"/>
    </xf>
    <xf numFmtId="0" fontId="13" fillId="0" borderId="0" xfId="2" applyFont="1" applyProtection="1">
      <alignment vertical="center"/>
    </xf>
    <xf numFmtId="0" fontId="41" fillId="0" borderId="0" xfId="2" applyFont="1" applyAlignment="1" applyProtection="1">
      <alignment horizontal="centerContinuous" vertical="center"/>
    </xf>
    <xf numFmtId="0" fontId="9" fillId="0" borderId="0" xfId="2" applyFont="1" applyAlignment="1" applyProtection="1">
      <alignment horizontal="centerContinuous" vertical="center"/>
    </xf>
    <xf numFmtId="0" fontId="13" fillId="0" borderId="0" xfId="2" applyFont="1" applyAlignment="1" applyProtection="1">
      <alignment horizontal="centerContinuous" vertical="center"/>
    </xf>
    <xf numFmtId="176" fontId="15" fillId="0" borderId="0" xfId="2" applyNumberFormat="1" applyFont="1" applyAlignment="1" applyProtection="1">
      <alignment horizontal="center" vertical="center" shrinkToFit="1"/>
    </xf>
    <xf numFmtId="0" fontId="9" fillId="0" borderId="0" xfId="2" applyFont="1" applyAlignment="1" applyProtection="1">
      <alignment horizontal="distributed" vertical="center"/>
    </xf>
    <xf numFmtId="0" fontId="9" fillId="0" borderId="0" xfId="2" applyFont="1" applyAlignment="1" applyProtection="1">
      <alignment horizontal="left" vertical="center" wrapText="1"/>
    </xf>
    <xf numFmtId="0" fontId="17" fillId="0" borderId="0" xfId="2" applyFont="1" applyAlignment="1" applyProtection="1">
      <alignment horizontal="left" vertical="center"/>
    </xf>
    <xf numFmtId="0" fontId="13" fillId="0" borderId="10" xfId="0" applyFont="1" applyBorder="1" applyAlignment="1" applyProtection="1">
      <alignment horizontal="center" vertical="center" wrapText="1"/>
    </xf>
    <xf numFmtId="0" fontId="9" fillId="0" borderId="0" xfId="2" applyFont="1" applyAlignment="1" applyProtection="1">
      <alignment vertical="top" wrapText="1"/>
    </xf>
    <xf numFmtId="0" fontId="9" fillId="0" borderId="15" xfId="2" applyFont="1" applyBorder="1" applyProtection="1">
      <alignment vertical="center"/>
    </xf>
    <xf numFmtId="0" fontId="9" fillId="0" borderId="16" xfId="2" applyFont="1" applyBorder="1" applyProtection="1">
      <alignment vertical="center"/>
    </xf>
    <xf numFmtId="0" fontId="13" fillId="0" borderId="16" xfId="2" applyFont="1" applyBorder="1" applyProtection="1">
      <alignment vertical="center"/>
    </xf>
    <xf numFmtId="0" fontId="13" fillId="0" borderId="12" xfId="2" applyFont="1" applyBorder="1" applyProtection="1">
      <alignment vertical="center"/>
    </xf>
    <xf numFmtId="0" fontId="9" fillId="0" borderId="17" xfId="2" applyFont="1" applyBorder="1" applyAlignment="1" applyProtection="1">
      <alignment horizontal="right" vertical="top" wrapText="1"/>
    </xf>
    <xf numFmtId="0" fontId="9" fillId="0" borderId="19" xfId="2" applyFont="1" applyBorder="1" applyAlignment="1" applyProtection="1">
      <alignment horizontal="right" vertical="top" wrapText="1"/>
    </xf>
    <xf numFmtId="0" fontId="42" fillId="0" borderId="23" xfId="4" applyFont="1" applyBorder="1" applyAlignment="1" applyProtection="1">
      <alignment horizontal="left" vertical="center"/>
      <protection locked="0"/>
    </xf>
    <xf numFmtId="180" fontId="28" fillId="0" borderId="24" xfId="5" applyNumberFormat="1" applyFont="1" applyBorder="1" applyAlignment="1" applyProtection="1">
      <alignment vertical="center"/>
      <protection locked="0"/>
    </xf>
    <xf numFmtId="38" fontId="42" fillId="0" borderId="23" xfId="5" applyFont="1" applyBorder="1" applyAlignment="1" applyProtection="1">
      <alignment vertical="center" wrapText="1"/>
      <protection locked="0"/>
    </xf>
    <xf numFmtId="38" fontId="42" fillId="0" borderId="36" xfId="5" applyFont="1" applyBorder="1" applyAlignment="1" applyProtection="1">
      <alignment horizontal="left" vertical="center" wrapText="1"/>
      <protection locked="0"/>
    </xf>
    <xf numFmtId="0" fontId="42" fillId="0" borderId="26" xfId="4" applyFont="1" applyBorder="1" applyAlignment="1" applyProtection="1">
      <alignment horizontal="left" vertical="center"/>
      <protection locked="0"/>
    </xf>
    <xf numFmtId="180" fontId="28" fillId="0" borderId="27" xfId="5" applyNumberFormat="1" applyFont="1" applyBorder="1" applyAlignment="1" applyProtection="1">
      <alignment vertical="center"/>
      <protection locked="0"/>
    </xf>
    <xf numFmtId="38" fontId="42" fillId="0" borderId="26" xfId="5" applyFont="1" applyBorder="1" applyAlignment="1" applyProtection="1">
      <alignment vertical="center" wrapText="1"/>
      <protection locked="0"/>
    </xf>
    <xf numFmtId="38" fontId="42" fillId="0" borderId="81" xfId="5" applyFont="1" applyBorder="1" applyAlignment="1" applyProtection="1">
      <alignment horizontal="left" vertical="center" wrapText="1"/>
      <protection locked="0"/>
    </xf>
    <xf numFmtId="0" fontId="42" fillId="0" borderId="23" xfId="4" applyFont="1" applyBorder="1" applyAlignment="1" applyProtection="1">
      <alignment horizontal="justify" vertical="center"/>
      <protection locked="0"/>
    </xf>
    <xf numFmtId="0" fontId="42" fillId="0" borderId="26" xfId="4" applyFont="1" applyBorder="1" applyAlignment="1" applyProtection="1">
      <alignment horizontal="justify" vertical="center"/>
      <protection locked="0"/>
    </xf>
    <xf numFmtId="0" fontId="42" fillId="0" borderId="81" xfId="4" applyFont="1" applyBorder="1" applyAlignment="1" applyProtection="1">
      <alignment horizontal="left" vertical="center"/>
      <protection locked="0"/>
    </xf>
    <xf numFmtId="0" fontId="42" fillId="0" borderId="37" xfId="4" applyFont="1" applyBorder="1" applyAlignment="1" applyProtection="1">
      <alignment horizontal="left" vertical="center"/>
      <protection locked="0"/>
    </xf>
    <xf numFmtId="180" fontId="28" fillId="0" borderId="38" xfId="5" applyNumberFormat="1" applyFont="1" applyBorder="1" applyAlignment="1" applyProtection="1">
      <alignment vertical="center"/>
      <protection locked="0"/>
    </xf>
    <xf numFmtId="38" fontId="42" fillId="0" borderId="28" xfId="5" applyFont="1" applyBorder="1" applyAlignment="1" applyProtection="1">
      <alignment vertical="center" wrapText="1"/>
      <protection locked="0"/>
    </xf>
    <xf numFmtId="38" fontId="42" fillId="0" borderId="37" xfId="5" applyFont="1" applyBorder="1" applyAlignment="1" applyProtection="1">
      <alignment horizontal="left" vertical="center" wrapText="1"/>
      <protection locked="0"/>
    </xf>
    <xf numFmtId="0" fontId="42" fillId="0" borderId="36" xfId="4" applyFont="1" applyBorder="1" applyAlignment="1" applyProtection="1">
      <alignment horizontal="justify" vertical="center"/>
      <protection locked="0"/>
    </xf>
    <xf numFmtId="0" fontId="42" fillId="0" borderId="39" xfId="4" applyFont="1" applyBorder="1" applyAlignment="1" applyProtection="1">
      <alignment horizontal="justify" vertical="center"/>
      <protection locked="0"/>
    </xf>
    <xf numFmtId="0" fontId="42" fillId="0" borderId="36" xfId="4" applyFont="1" applyFill="1" applyBorder="1" applyAlignment="1" applyProtection="1">
      <alignment horizontal="justify" vertical="center"/>
      <protection locked="0"/>
    </xf>
    <xf numFmtId="180" fontId="28" fillId="0" borderId="24" xfId="5" applyNumberFormat="1" applyFont="1" applyFill="1" applyBorder="1" applyAlignment="1" applyProtection="1">
      <alignment vertical="center"/>
      <protection locked="0"/>
    </xf>
    <xf numFmtId="38" fontId="42" fillId="0" borderId="23" xfId="5" applyFont="1" applyFill="1" applyBorder="1" applyAlignment="1" applyProtection="1">
      <alignment vertical="center" wrapText="1"/>
      <protection locked="0"/>
    </xf>
    <xf numFmtId="0" fontId="42" fillId="0" borderId="39" xfId="4" applyFont="1" applyFill="1" applyBorder="1" applyAlignment="1" applyProtection="1">
      <alignment horizontal="justify" vertical="center"/>
      <protection locked="0"/>
    </xf>
    <xf numFmtId="180" fontId="28" fillId="0" borderId="27" xfId="5" applyNumberFormat="1" applyFont="1" applyFill="1" applyBorder="1" applyAlignment="1" applyProtection="1">
      <alignment vertical="center"/>
      <protection locked="0"/>
    </xf>
    <xf numFmtId="38" fontId="42" fillId="0" borderId="26" xfId="5" applyFont="1" applyFill="1" applyBorder="1" applyAlignment="1" applyProtection="1">
      <alignment vertical="center" wrapText="1"/>
      <protection locked="0"/>
    </xf>
    <xf numFmtId="0" fontId="42" fillId="0" borderId="26" xfId="4" applyFont="1" applyFill="1" applyBorder="1" applyAlignment="1" applyProtection="1">
      <alignment horizontal="justify" vertical="center"/>
      <protection locked="0"/>
    </xf>
    <xf numFmtId="0" fontId="42" fillId="0" borderId="36" xfId="4" applyFont="1" applyFill="1" applyBorder="1" applyAlignment="1" applyProtection="1">
      <alignment horizontal="left" vertical="center"/>
      <protection locked="0"/>
    </xf>
    <xf numFmtId="38" fontId="42" fillId="0" borderId="8" xfId="5" applyFont="1" applyFill="1" applyBorder="1" applyAlignment="1" applyProtection="1">
      <alignment vertical="center" wrapText="1"/>
      <protection locked="0"/>
    </xf>
    <xf numFmtId="0" fontId="42" fillId="0" borderId="37" xfId="4" applyFont="1" applyFill="1" applyBorder="1" applyAlignment="1" applyProtection="1">
      <alignment horizontal="left" vertical="center"/>
      <protection locked="0"/>
    </xf>
    <xf numFmtId="180" fontId="28" fillId="0" borderId="38" xfId="5" applyNumberFormat="1" applyFont="1" applyFill="1" applyBorder="1" applyAlignment="1" applyProtection="1">
      <alignment vertical="center"/>
      <protection locked="0"/>
    </xf>
    <xf numFmtId="38" fontId="42" fillId="0" borderId="28" xfId="5" applyFont="1" applyFill="1" applyBorder="1" applyAlignment="1" applyProtection="1">
      <alignment vertical="center" wrapText="1"/>
      <protection locked="0"/>
    </xf>
    <xf numFmtId="38" fontId="42" fillId="0" borderId="37" xfId="5" applyFont="1" applyFill="1" applyBorder="1" applyAlignment="1" applyProtection="1">
      <alignment horizontal="left" vertical="center" wrapText="1"/>
      <protection locked="0"/>
    </xf>
    <xf numFmtId="38" fontId="42" fillId="0" borderId="37" xfId="5" applyFont="1" applyFill="1" applyBorder="1" applyAlignment="1" applyProtection="1">
      <alignment vertical="center" wrapText="1"/>
      <protection locked="0"/>
    </xf>
    <xf numFmtId="0" fontId="0" fillId="0" borderId="10" xfId="0" applyBorder="1" applyProtection="1"/>
    <xf numFmtId="0" fontId="9" fillId="0" borderId="10" xfId="2" applyFont="1" applyBorder="1" applyAlignment="1" applyProtection="1">
      <alignment horizontal="left" vertical="center"/>
    </xf>
    <xf numFmtId="0" fontId="9" fillId="0" borderId="10" xfId="2" applyFont="1" applyBorder="1" applyProtection="1">
      <alignment vertical="center"/>
    </xf>
    <xf numFmtId="0" fontId="0" fillId="0" borderId="0" xfId="0" applyProtection="1"/>
    <xf numFmtId="12" fontId="0" fillId="0" borderId="10" xfId="0" applyNumberFormat="1" applyBorder="1" applyProtection="1"/>
    <xf numFmtId="0" fontId="9" fillId="0" borderId="10" xfId="0" applyFont="1" applyFill="1" applyBorder="1" applyAlignment="1" applyProtection="1">
      <alignment horizontal="center" vertical="center" wrapText="1"/>
      <protection locked="0"/>
    </xf>
    <xf numFmtId="181" fontId="9" fillId="0" borderId="63" xfId="0" applyNumberFormat="1" applyFont="1" applyFill="1" applyBorder="1" applyAlignment="1" applyProtection="1">
      <alignment horizontal="center" vertical="center"/>
      <protection locked="0"/>
    </xf>
    <xf numFmtId="182" fontId="9" fillId="0" borderId="64" xfId="0" applyNumberFormat="1" applyFont="1" applyFill="1" applyBorder="1" applyAlignment="1" applyProtection="1">
      <alignment horizontal="center" vertical="center"/>
      <protection locked="0"/>
    </xf>
    <xf numFmtId="183" fontId="9" fillId="0" borderId="65" xfId="0" applyNumberFormat="1" applyFont="1" applyFill="1" applyBorder="1" applyAlignment="1" applyProtection="1">
      <alignment horizontal="center" vertical="center"/>
      <protection locked="0"/>
    </xf>
    <xf numFmtId="181" fontId="9" fillId="0" borderId="43" xfId="0" applyNumberFormat="1" applyFont="1" applyFill="1" applyBorder="1" applyAlignment="1" applyProtection="1">
      <alignment horizontal="center" vertical="center"/>
    </xf>
    <xf numFmtId="181" fontId="9" fillId="0" borderId="66" xfId="0" applyNumberFormat="1" applyFont="1" applyFill="1" applyBorder="1" applyAlignment="1" applyProtection="1">
      <alignment horizontal="center" vertical="center"/>
      <protection locked="0"/>
    </xf>
    <xf numFmtId="182" fontId="9" fillId="0" borderId="67" xfId="0" applyNumberFormat="1" applyFont="1" applyFill="1" applyBorder="1" applyAlignment="1" applyProtection="1">
      <alignment horizontal="center" vertical="center"/>
      <protection locked="0"/>
    </xf>
    <xf numFmtId="183" fontId="9" fillId="0" borderId="68" xfId="0" applyNumberFormat="1" applyFont="1" applyFill="1" applyBorder="1" applyAlignment="1" applyProtection="1">
      <alignment horizontal="center" vertical="center"/>
      <protection locked="0"/>
    </xf>
    <xf numFmtId="181" fontId="9" fillId="0" borderId="59" xfId="0" applyNumberFormat="1" applyFont="1" applyFill="1" applyBorder="1" applyAlignment="1" applyProtection="1">
      <alignment horizontal="center" vertical="center"/>
    </xf>
    <xf numFmtId="0" fontId="23" fillId="0" borderId="10" xfId="4" applyFont="1" applyBorder="1" applyAlignment="1">
      <alignment horizontal="center" vertical="center" shrinkToFit="1"/>
    </xf>
    <xf numFmtId="38" fontId="42" fillId="0" borderId="36" xfId="5" applyFont="1" applyFill="1" applyBorder="1" applyAlignment="1" applyProtection="1">
      <alignment horizontal="left" vertical="center" wrapText="1"/>
      <protection locked="0"/>
    </xf>
    <xf numFmtId="38" fontId="42" fillId="0" borderId="81" xfId="5" applyFont="1" applyFill="1" applyBorder="1" applyAlignment="1" applyProtection="1">
      <alignment horizontal="left" vertical="center" wrapText="1"/>
      <protection locked="0"/>
    </xf>
    <xf numFmtId="0" fontId="9" fillId="0" borderId="10" xfId="0" applyFont="1" applyFill="1" applyBorder="1" applyAlignment="1" applyProtection="1">
      <alignment horizontal="center" vertical="center" shrinkToFit="1"/>
      <protection locked="0"/>
    </xf>
    <xf numFmtId="49" fontId="9" fillId="0" borderId="10" xfId="0" applyNumberFormat="1" applyFont="1" applyFill="1" applyBorder="1" applyAlignment="1" applyProtection="1">
      <alignment horizontal="center" vertical="center" wrapText="1"/>
      <protection locked="0"/>
    </xf>
    <xf numFmtId="0" fontId="9" fillId="0" borderId="0" xfId="2" applyFont="1" applyAlignment="1" applyProtection="1">
      <alignment horizontal="left" vertical="center" wrapText="1" shrinkToFit="1"/>
      <protection locked="0"/>
    </xf>
    <xf numFmtId="177" fontId="9" fillId="0" borderId="0" xfId="2" applyNumberFormat="1" applyFont="1" applyAlignment="1" applyProtection="1">
      <alignment horizontal="left" vertical="center" shrinkToFit="1"/>
      <protection locked="0"/>
    </xf>
    <xf numFmtId="0" fontId="9" fillId="0" borderId="0" xfId="2" applyFont="1" applyAlignment="1" applyProtection="1">
      <alignment horizontal="left" vertical="center" shrinkToFit="1"/>
      <protection locked="0"/>
    </xf>
    <xf numFmtId="49" fontId="9" fillId="0" borderId="0" xfId="2" applyNumberFormat="1" applyFont="1" applyAlignment="1" applyProtection="1">
      <alignment horizontal="left" vertical="center" shrinkToFit="1"/>
      <protection locked="0"/>
    </xf>
    <xf numFmtId="0" fontId="6" fillId="0" borderId="0" xfId="2" applyFont="1" applyAlignment="1" applyProtection="1">
      <alignment horizontal="center" vertical="center"/>
    </xf>
    <xf numFmtId="0" fontId="9" fillId="0" borderId="0" xfId="2" applyFont="1" applyAlignment="1" applyProtection="1">
      <alignment vertical="center" wrapText="1"/>
    </xf>
    <xf numFmtId="0" fontId="9" fillId="0" borderId="0" xfId="2" applyFont="1" applyAlignment="1" applyProtection="1">
      <alignment horizontal="center" vertical="center"/>
    </xf>
    <xf numFmtId="178" fontId="9" fillId="0" borderId="3" xfId="2" applyNumberFormat="1" applyFont="1" applyBorder="1" applyAlignment="1" applyProtection="1">
      <alignment horizontal="center" vertical="center"/>
      <protection locked="0"/>
    </xf>
    <xf numFmtId="178" fontId="9" fillId="0" borderId="4" xfId="2" applyNumberFormat="1" applyFont="1" applyBorder="1" applyAlignment="1" applyProtection="1">
      <alignment horizontal="center" vertical="center"/>
      <protection locked="0"/>
    </xf>
    <xf numFmtId="178" fontId="9" fillId="0" borderId="5" xfId="2" applyNumberFormat="1" applyFont="1" applyBorder="1" applyAlignment="1" applyProtection="1">
      <alignment horizontal="center" vertical="center"/>
      <protection locked="0"/>
    </xf>
    <xf numFmtId="178" fontId="9" fillId="0" borderId="3" xfId="2" applyNumberFormat="1" applyFont="1" applyBorder="1" applyAlignment="1" applyProtection="1">
      <alignment horizontal="center" vertical="center"/>
    </xf>
    <xf numFmtId="178" fontId="9" fillId="0" borderId="4" xfId="2" applyNumberFormat="1" applyFont="1" applyBorder="1" applyAlignment="1" applyProtection="1">
      <alignment horizontal="center" vertical="center"/>
    </xf>
    <xf numFmtId="178" fontId="9" fillId="0" borderId="5" xfId="2" applyNumberFormat="1" applyFont="1" applyBorder="1" applyAlignment="1" applyProtection="1">
      <alignment horizontal="center" vertical="center"/>
    </xf>
    <xf numFmtId="12" fontId="9" fillId="0" borderId="3" xfId="2" applyNumberFormat="1" applyFont="1" applyBorder="1" applyAlignment="1" applyProtection="1">
      <alignment horizontal="center" vertical="center"/>
    </xf>
    <xf numFmtId="12" fontId="9" fillId="0" borderId="4" xfId="2" applyNumberFormat="1" applyFont="1" applyBorder="1" applyAlignment="1" applyProtection="1">
      <alignment horizontal="center" vertical="center"/>
    </xf>
    <xf numFmtId="12" fontId="9" fillId="0" borderId="5" xfId="2" applyNumberFormat="1" applyFont="1" applyBorder="1" applyAlignment="1" applyProtection="1">
      <alignment horizontal="center" vertical="center"/>
    </xf>
    <xf numFmtId="0" fontId="9" fillId="0" borderId="3" xfId="2" applyFont="1" applyBorder="1" applyAlignment="1" applyProtection="1">
      <alignment horizontal="center" vertical="center"/>
      <protection locked="0"/>
    </xf>
    <xf numFmtId="0" fontId="9" fillId="0" borderId="4"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179" fontId="9" fillId="0" borderId="3" xfId="2" applyNumberFormat="1" applyFont="1" applyBorder="1" applyAlignment="1" applyProtection="1">
      <alignment horizontal="center" vertical="center"/>
      <protection locked="0"/>
    </xf>
    <xf numFmtId="179" fontId="9" fillId="0" borderId="4" xfId="2" applyNumberFormat="1" applyFont="1" applyBorder="1" applyAlignment="1" applyProtection="1">
      <alignment horizontal="center" vertical="center"/>
      <protection locked="0"/>
    </xf>
    <xf numFmtId="179" fontId="9" fillId="0" borderId="5" xfId="2" applyNumberFormat="1" applyFont="1" applyBorder="1" applyAlignment="1" applyProtection="1">
      <alignment horizontal="center" vertical="center"/>
      <protection locked="0"/>
    </xf>
    <xf numFmtId="0" fontId="9" fillId="0" borderId="0" xfId="2" applyFont="1" applyAlignment="1" applyProtection="1">
      <alignment horizontal="left" vertical="center" wrapText="1"/>
    </xf>
    <xf numFmtId="0" fontId="13" fillId="0" borderId="8"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176" fontId="9" fillId="0" borderId="0" xfId="2" applyNumberFormat="1" applyFont="1" applyAlignment="1" applyProtection="1">
      <alignment horizontal="center" vertical="center" shrinkToFit="1"/>
    </xf>
    <xf numFmtId="177" fontId="9" fillId="0" borderId="0" xfId="2" applyNumberFormat="1" applyFont="1" applyAlignment="1" applyProtection="1">
      <alignment horizontal="left" vertical="center" shrinkToFit="1"/>
    </xf>
    <xf numFmtId="0" fontId="9" fillId="0" borderId="0" xfId="2" applyNumberFormat="1" applyFont="1" applyAlignment="1" applyProtection="1">
      <alignment horizontal="left" vertical="center" shrinkToFit="1"/>
    </xf>
    <xf numFmtId="0" fontId="9" fillId="0" borderId="20" xfId="2" applyFont="1" applyBorder="1" applyAlignment="1" applyProtection="1">
      <alignment horizontal="left" vertical="top" wrapText="1"/>
    </xf>
    <xf numFmtId="0" fontId="9" fillId="0" borderId="13" xfId="2" applyFont="1" applyBorder="1" applyAlignment="1" applyProtection="1">
      <alignment horizontal="left" vertical="top" wrapText="1"/>
    </xf>
    <xf numFmtId="0" fontId="9" fillId="0" borderId="0" xfId="2" applyFont="1" applyAlignment="1" applyProtection="1">
      <alignment horizontal="left" vertical="top" wrapText="1"/>
    </xf>
    <xf numFmtId="0" fontId="9" fillId="0" borderId="0" xfId="2" applyFont="1" applyBorder="1" applyAlignment="1" applyProtection="1">
      <alignment horizontal="left" vertical="top" wrapText="1"/>
    </xf>
    <xf numFmtId="0" fontId="9" fillId="0" borderId="18" xfId="2" applyFont="1" applyBorder="1" applyAlignment="1" applyProtection="1">
      <alignment horizontal="left" vertical="top"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44"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9" fillId="0" borderId="45" xfId="0" applyFont="1" applyBorder="1" applyAlignment="1" applyProtection="1">
      <alignment horizontal="left" vertical="center" wrapText="1"/>
      <protection locked="0"/>
    </xf>
    <xf numFmtId="0" fontId="9" fillId="0" borderId="45" xfId="0"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13" fillId="0" borderId="44" xfId="0" applyFont="1" applyFill="1" applyBorder="1" applyAlignment="1" applyProtection="1">
      <alignment horizontal="left" vertical="center"/>
    </xf>
    <xf numFmtId="0" fontId="13" fillId="0" borderId="45" xfId="0" applyFont="1" applyFill="1" applyBorder="1" applyAlignment="1" applyProtection="1">
      <alignment horizontal="left" vertical="center"/>
    </xf>
    <xf numFmtId="0" fontId="13" fillId="0" borderId="46" xfId="0" applyFont="1" applyFill="1" applyBorder="1" applyAlignment="1" applyProtection="1">
      <alignment horizontal="left" vertical="center"/>
    </xf>
    <xf numFmtId="0" fontId="9" fillId="0" borderId="44" xfId="0" applyFont="1" applyBorder="1" applyAlignment="1" applyProtection="1">
      <alignment horizontal="left" vertical="top" wrapText="1"/>
      <protection locked="0"/>
    </xf>
    <xf numFmtId="0" fontId="9" fillId="0" borderId="45" xfId="0" applyFont="1" applyBorder="1" applyAlignment="1" applyProtection="1">
      <alignment horizontal="left" vertical="top"/>
      <protection locked="0"/>
    </xf>
    <xf numFmtId="0" fontId="9" fillId="0" borderId="46" xfId="0" applyFont="1" applyBorder="1" applyAlignment="1" applyProtection="1">
      <alignment horizontal="left" vertical="top"/>
      <protection locked="0"/>
    </xf>
    <xf numFmtId="0" fontId="38" fillId="7" borderId="47" xfId="0" applyFont="1" applyFill="1" applyBorder="1" applyAlignment="1" applyProtection="1">
      <alignment horizontal="left" vertical="center"/>
    </xf>
    <xf numFmtId="0" fontId="38" fillId="7" borderId="48" xfId="0" applyFont="1" applyFill="1" applyBorder="1" applyAlignment="1" applyProtection="1">
      <alignment horizontal="left" vertical="center"/>
    </xf>
    <xf numFmtId="0" fontId="38" fillId="7" borderId="49" xfId="0" applyFont="1" applyFill="1" applyBorder="1" applyAlignment="1" applyProtection="1">
      <alignment horizontal="left" vertical="center"/>
    </xf>
    <xf numFmtId="0" fontId="9" fillId="0" borderId="45" xfId="0" applyFont="1" applyBorder="1" applyAlignment="1" applyProtection="1">
      <alignment vertical="center" wrapText="1"/>
      <protection locked="0"/>
    </xf>
    <xf numFmtId="0" fontId="9" fillId="0" borderId="45" xfId="0" applyFont="1" applyBorder="1" applyAlignment="1" applyProtection="1">
      <alignment vertical="center"/>
      <protection locked="0"/>
    </xf>
    <xf numFmtId="0" fontId="9" fillId="0" borderId="46" xfId="0" applyFont="1" applyBorder="1" applyAlignment="1" applyProtection="1">
      <alignment vertical="center"/>
      <protection locked="0"/>
    </xf>
    <xf numFmtId="0" fontId="38" fillId="7" borderId="53" xfId="0" applyFont="1" applyFill="1" applyBorder="1" applyAlignment="1" applyProtection="1">
      <alignment horizontal="left" vertical="center"/>
    </xf>
    <xf numFmtId="0" fontId="38" fillId="7" borderId="0" xfId="0" applyFont="1" applyFill="1" applyBorder="1" applyAlignment="1" applyProtection="1">
      <alignment horizontal="left" vertical="center"/>
    </xf>
    <xf numFmtId="0" fontId="38" fillId="7" borderId="54" xfId="0" applyFont="1" applyFill="1" applyBorder="1" applyAlignment="1" applyProtection="1">
      <alignment horizontal="left" vertical="center"/>
    </xf>
    <xf numFmtId="0" fontId="1" fillId="0" borderId="58"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52" xfId="0" applyFont="1" applyBorder="1" applyAlignment="1" applyProtection="1">
      <alignment horizontal="center" vertical="center"/>
    </xf>
    <xf numFmtId="0" fontId="1" fillId="0" borderId="55" xfId="0" applyFont="1" applyBorder="1" applyAlignment="1" applyProtection="1">
      <alignment horizontal="center" vertical="center"/>
    </xf>
    <xf numFmtId="0" fontId="1" fillId="0" borderId="56" xfId="0" applyFont="1" applyBorder="1" applyAlignment="1" applyProtection="1">
      <alignment horizontal="center" vertical="center"/>
    </xf>
    <xf numFmtId="180" fontId="6" fillId="0" borderId="55" xfId="0" applyNumberFormat="1" applyFont="1" applyFill="1" applyBorder="1" applyAlignment="1" applyProtection="1">
      <alignment horizontal="right" vertical="center"/>
      <protection locked="0"/>
    </xf>
    <xf numFmtId="0" fontId="6" fillId="0" borderId="57"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1" fillId="0" borderId="71" xfId="0" applyFont="1" applyBorder="1" applyAlignment="1" applyProtection="1">
      <alignment horizontal="center" vertical="center"/>
    </xf>
    <xf numFmtId="0" fontId="1" fillId="0" borderId="73" xfId="0" applyFont="1" applyBorder="1" applyAlignment="1" applyProtection="1">
      <alignment horizontal="center" vertical="center"/>
    </xf>
    <xf numFmtId="180" fontId="6" fillId="0" borderId="71" xfId="0" applyNumberFormat="1" applyFont="1" applyFill="1" applyBorder="1" applyAlignment="1" applyProtection="1">
      <alignment horizontal="right" vertical="center"/>
      <protection locked="0"/>
    </xf>
    <xf numFmtId="0" fontId="6" fillId="0" borderId="69"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1" fillId="0" borderId="72" xfId="0" applyFont="1" applyBorder="1" applyAlignment="1" applyProtection="1">
      <alignment horizontal="center" vertical="center"/>
    </xf>
    <xf numFmtId="0" fontId="1" fillId="0" borderId="74" xfId="0" applyFont="1" applyBorder="1" applyAlignment="1" applyProtection="1">
      <alignment horizontal="center" vertical="center"/>
    </xf>
    <xf numFmtId="180" fontId="6" fillId="0" borderId="72" xfId="0" applyNumberFormat="1" applyFont="1" applyFill="1" applyBorder="1" applyAlignment="1" applyProtection="1">
      <alignment horizontal="right" vertical="center"/>
      <protection locked="0"/>
    </xf>
    <xf numFmtId="0" fontId="6" fillId="0" borderId="70"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1" fillId="0" borderId="51" xfId="0" applyFont="1" applyBorder="1" applyAlignment="1" applyProtection="1">
      <alignment horizontal="right" vertical="center"/>
    </xf>
    <xf numFmtId="180" fontId="6" fillId="0" borderId="50" xfId="0" applyNumberFormat="1" applyFont="1" applyBorder="1" applyAlignment="1" applyProtection="1">
      <alignment horizontal="right" vertical="center"/>
    </xf>
    <xf numFmtId="180" fontId="6" fillId="0" borderId="52" xfId="0" applyNumberFormat="1" applyFont="1" applyBorder="1" applyAlignment="1" applyProtection="1">
      <alignment horizontal="right" vertical="center"/>
    </xf>
    <xf numFmtId="0" fontId="1" fillId="0" borderId="51" xfId="0" applyFont="1" applyBorder="1" applyAlignment="1" applyProtection="1">
      <alignment horizontal="center" vertical="center"/>
    </xf>
    <xf numFmtId="0" fontId="9" fillId="0" borderId="47"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protection locked="0"/>
    </xf>
    <xf numFmtId="0" fontId="9" fillId="0" borderId="49" xfId="0" applyFont="1" applyFill="1" applyBorder="1" applyAlignment="1" applyProtection="1">
      <alignment horizontal="left" vertical="top"/>
      <protection locked="0"/>
    </xf>
    <xf numFmtId="0" fontId="13" fillId="0" borderId="75" xfId="0" applyFont="1" applyFill="1" applyBorder="1" applyAlignment="1" applyProtection="1">
      <alignment horizontal="right" vertical="center"/>
    </xf>
    <xf numFmtId="0" fontId="13" fillId="0" borderId="76" xfId="0" applyFont="1" applyFill="1" applyBorder="1" applyAlignment="1" applyProtection="1">
      <alignment horizontal="right" vertical="center"/>
    </xf>
    <xf numFmtId="0" fontId="13" fillId="0" borderId="77" xfId="0" applyFont="1" applyFill="1" applyBorder="1" applyAlignment="1" applyProtection="1">
      <alignment horizontal="right" vertical="center"/>
    </xf>
    <xf numFmtId="0" fontId="9" fillId="0" borderId="45" xfId="0" applyFont="1" applyFill="1" applyBorder="1" applyAlignment="1" applyProtection="1">
      <alignment vertical="center" wrapText="1"/>
      <protection locked="0"/>
    </xf>
    <xf numFmtId="0" fontId="9" fillId="0" borderId="46" xfId="0" applyFont="1" applyFill="1" applyBorder="1" applyAlignment="1" applyProtection="1">
      <alignment vertical="center" wrapText="1"/>
      <protection locked="0"/>
    </xf>
    <xf numFmtId="0" fontId="9" fillId="0" borderId="45" xfId="0" applyFont="1" applyFill="1" applyBorder="1" applyAlignment="1" applyProtection="1">
      <alignment vertical="center"/>
      <protection locked="0"/>
    </xf>
    <xf numFmtId="0" fontId="9" fillId="0" borderId="46" xfId="0" applyFont="1" applyFill="1" applyBorder="1" applyAlignment="1" applyProtection="1">
      <alignment vertical="center"/>
      <protection locked="0"/>
    </xf>
    <xf numFmtId="0" fontId="9" fillId="0" borderId="4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protection locked="0"/>
    </xf>
    <xf numFmtId="0" fontId="9" fillId="0" borderId="46" xfId="0" applyFont="1" applyFill="1" applyBorder="1" applyAlignment="1" applyProtection="1">
      <alignment horizontal="left" vertical="top"/>
      <protection locked="0"/>
    </xf>
    <xf numFmtId="0" fontId="9" fillId="0" borderId="43" xfId="0" applyFont="1" applyFill="1" applyBorder="1" applyAlignment="1" applyProtection="1">
      <alignment horizontal="left" vertical="center"/>
      <protection locked="0"/>
    </xf>
    <xf numFmtId="0" fontId="9" fillId="0" borderId="59" xfId="0" applyFont="1" applyFill="1" applyBorder="1" applyAlignment="1" applyProtection="1">
      <alignment horizontal="left" vertical="center"/>
      <protection locked="0"/>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9" fillId="0" borderId="45" xfId="0" applyFont="1" applyFill="1" applyBorder="1" applyAlignment="1" applyProtection="1">
      <alignment horizontal="left" vertical="top" wrapText="1"/>
      <protection locked="0"/>
    </xf>
    <xf numFmtId="0" fontId="9" fillId="0" borderId="46" xfId="0" applyFont="1" applyFill="1" applyBorder="1" applyAlignment="1" applyProtection="1">
      <alignment horizontal="left" vertical="top" wrapText="1"/>
      <protection locked="0"/>
    </xf>
    <xf numFmtId="0" fontId="14" fillId="0" borderId="47" xfId="0" applyFont="1" applyBorder="1" applyAlignment="1" applyProtection="1">
      <alignment horizontal="left" vertical="top" wrapText="1"/>
    </xf>
    <xf numFmtId="0" fontId="14" fillId="0" borderId="48" xfId="0" applyFont="1" applyBorder="1" applyAlignment="1" applyProtection="1">
      <alignment horizontal="left" vertical="top" wrapText="1"/>
    </xf>
    <xf numFmtId="0" fontId="14" fillId="0" borderId="49" xfId="0" applyFont="1" applyBorder="1" applyAlignment="1" applyProtection="1">
      <alignment horizontal="left" vertical="top" wrapText="1"/>
    </xf>
    <xf numFmtId="0" fontId="9" fillId="0" borderId="53"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51" xfId="0" applyFont="1" applyBorder="1" applyAlignment="1" applyProtection="1">
      <alignment horizontal="left" vertical="top" wrapText="1"/>
      <protection locked="0"/>
    </xf>
    <xf numFmtId="0" fontId="9" fillId="0" borderId="52" xfId="0" applyFont="1" applyBorder="1" applyAlignment="1" applyProtection="1">
      <alignment horizontal="left" vertical="top" wrapText="1"/>
      <protection locked="0"/>
    </xf>
    <xf numFmtId="0" fontId="13" fillId="0" borderId="47" xfId="0" applyFont="1" applyFill="1" applyBorder="1" applyAlignment="1" applyProtection="1">
      <alignment horizontal="left" vertical="top" wrapText="1"/>
    </xf>
    <xf numFmtId="0" fontId="13" fillId="0" borderId="48" xfId="0" applyFont="1" applyFill="1" applyBorder="1" applyAlignment="1" applyProtection="1">
      <alignment horizontal="left" vertical="top" wrapText="1"/>
    </xf>
    <xf numFmtId="0" fontId="13" fillId="0" borderId="49" xfId="0" applyFont="1" applyFill="1" applyBorder="1" applyAlignment="1" applyProtection="1">
      <alignment horizontal="left" vertical="top" wrapText="1"/>
    </xf>
    <xf numFmtId="0" fontId="13" fillId="0" borderId="50" xfId="0" applyFont="1" applyFill="1" applyBorder="1" applyAlignment="1" applyProtection="1">
      <alignment horizontal="left" vertical="top" wrapText="1"/>
      <protection locked="0"/>
    </xf>
    <xf numFmtId="0" fontId="13" fillId="0" borderId="51" xfId="0" applyFont="1" applyFill="1" applyBorder="1" applyAlignment="1" applyProtection="1">
      <alignment horizontal="left" vertical="top" wrapText="1"/>
      <protection locked="0"/>
    </xf>
    <xf numFmtId="0" fontId="13" fillId="0" borderId="52" xfId="0" applyFont="1" applyFill="1" applyBorder="1" applyAlignment="1" applyProtection="1">
      <alignment horizontal="left" vertical="top" wrapText="1"/>
      <protection locked="0"/>
    </xf>
    <xf numFmtId="0" fontId="38" fillId="7" borderId="0" xfId="0" applyFont="1" applyFill="1" applyAlignment="1" applyProtection="1">
      <alignment horizontal="left" vertical="center"/>
    </xf>
    <xf numFmtId="0" fontId="9" fillId="0" borderId="46" xfId="0" applyFont="1" applyBorder="1" applyAlignment="1" applyProtection="1">
      <alignment vertical="center" wrapText="1"/>
      <protection locked="0"/>
    </xf>
    <xf numFmtId="0" fontId="13" fillId="0" borderId="44" xfId="0" applyFont="1" applyFill="1" applyBorder="1" applyAlignment="1" applyProtection="1">
      <alignment horizontal="left" vertical="top" wrapText="1"/>
      <protection locked="0"/>
    </xf>
    <xf numFmtId="0" fontId="13" fillId="0" borderId="45" xfId="0" applyFont="1" applyFill="1" applyBorder="1" applyAlignment="1" applyProtection="1">
      <alignment horizontal="left" vertical="top" wrapText="1"/>
      <protection locked="0"/>
    </xf>
    <xf numFmtId="0" fontId="13" fillId="0" borderId="46" xfId="0" applyFont="1" applyFill="1" applyBorder="1" applyAlignment="1" applyProtection="1">
      <alignment horizontal="left" vertical="top" wrapText="1"/>
      <protection locked="0"/>
    </xf>
    <xf numFmtId="0" fontId="20" fillId="0" borderId="8" xfId="4" applyFont="1" applyFill="1" applyBorder="1" applyAlignment="1">
      <alignment horizontal="center" vertical="center" wrapText="1"/>
    </xf>
    <xf numFmtId="0" fontId="20" fillId="0" borderId="25" xfId="4" applyFont="1" applyFill="1" applyBorder="1" applyAlignment="1">
      <alignment horizontal="center" vertical="center" wrapText="1"/>
    </xf>
    <xf numFmtId="0" fontId="20" fillId="0" borderId="40" xfId="4" applyFont="1" applyFill="1" applyBorder="1" applyAlignment="1">
      <alignment horizontal="center" vertical="center" wrapText="1"/>
    </xf>
    <xf numFmtId="0" fontId="20" fillId="0" borderId="8" xfId="4" applyFont="1" applyFill="1" applyBorder="1" applyAlignment="1">
      <alignment horizontal="left" vertical="center" wrapText="1"/>
    </xf>
    <xf numFmtId="0" fontId="20" fillId="0" borderId="25" xfId="4" applyFont="1" applyFill="1" applyBorder="1" applyAlignment="1">
      <alignment horizontal="left" vertical="center" wrapText="1"/>
    </xf>
    <xf numFmtId="38" fontId="20" fillId="0" borderId="41" xfId="5" applyFont="1" applyFill="1" applyBorder="1" applyAlignment="1">
      <alignment horizontal="center" vertical="center" wrapText="1"/>
    </xf>
    <xf numFmtId="38" fontId="20" fillId="0" borderId="42" xfId="5" applyFont="1" applyFill="1" applyBorder="1" applyAlignment="1">
      <alignment horizontal="center" vertical="center" wrapText="1"/>
    </xf>
    <xf numFmtId="0" fontId="20" fillId="4" borderId="29" xfId="4" applyFont="1" applyFill="1" applyBorder="1" applyAlignment="1">
      <alignment horizontal="center" vertical="center"/>
    </xf>
    <xf numFmtId="0" fontId="20" fillId="4" borderId="32" xfId="4" applyFont="1" applyFill="1" applyBorder="1" applyAlignment="1">
      <alignment horizontal="center" vertical="center"/>
    </xf>
    <xf numFmtId="0" fontId="32" fillId="5" borderId="3" xfId="4" applyFont="1" applyFill="1" applyBorder="1" applyAlignment="1">
      <alignment horizontal="center" vertical="center" shrinkToFit="1"/>
    </xf>
    <xf numFmtId="0" fontId="32" fillId="5" borderId="4" xfId="4" applyFont="1" applyFill="1" applyBorder="1" applyAlignment="1">
      <alignment horizontal="center" vertical="center" shrinkToFit="1"/>
    </xf>
    <xf numFmtId="0" fontId="20" fillId="0" borderId="8" xfId="4" applyFont="1" applyBorder="1" applyAlignment="1">
      <alignment horizontal="center" vertical="center" wrapText="1"/>
    </xf>
    <xf numFmtId="0" fontId="20" fillId="0" borderId="25" xfId="4" applyFont="1" applyBorder="1" applyAlignment="1">
      <alignment horizontal="center" vertical="center" wrapText="1"/>
    </xf>
    <xf numFmtId="0" fontId="20" fillId="0" borderId="8" xfId="4" applyFont="1" applyBorder="1" applyAlignment="1">
      <alignment horizontal="left" vertical="center" wrapText="1"/>
    </xf>
    <xf numFmtId="0" fontId="20" fillId="0" borderId="25" xfId="4" applyFont="1" applyBorder="1" applyAlignment="1">
      <alignment horizontal="left" vertical="center" wrapText="1"/>
    </xf>
    <xf numFmtId="38" fontId="20" fillId="2" borderId="41" xfId="5" applyFont="1" applyFill="1" applyBorder="1" applyAlignment="1">
      <alignment horizontal="center" vertical="center" wrapText="1"/>
    </xf>
    <xf numFmtId="38" fontId="20" fillId="2" borderId="42" xfId="5" applyFont="1" applyFill="1" applyBorder="1" applyAlignment="1">
      <alignment horizontal="center" vertical="center" wrapText="1"/>
    </xf>
    <xf numFmtId="38" fontId="20" fillId="0" borderId="31" xfId="5" applyFont="1" applyFill="1" applyBorder="1" applyAlignment="1">
      <alignment horizontal="center" vertical="center" wrapText="1"/>
    </xf>
    <xf numFmtId="38" fontId="20" fillId="0" borderId="33" xfId="5" applyFont="1" applyFill="1" applyBorder="1" applyAlignment="1">
      <alignment horizontal="center" vertical="center" wrapText="1"/>
    </xf>
    <xf numFmtId="0" fontId="20" fillId="0" borderId="14" xfId="4" applyFont="1" applyBorder="1" applyAlignment="1">
      <alignment horizontal="left" vertical="center" wrapText="1"/>
    </xf>
    <xf numFmtId="38" fontId="20" fillId="2" borderId="31" xfId="5" applyFont="1" applyFill="1" applyBorder="1" applyAlignment="1">
      <alignment horizontal="center" vertical="center" wrapText="1"/>
    </xf>
    <xf numFmtId="38" fontId="20" fillId="2" borderId="33" xfId="5" applyFont="1" applyFill="1" applyBorder="1" applyAlignment="1">
      <alignment horizontal="center" vertical="center" wrapText="1"/>
    </xf>
    <xf numFmtId="0" fontId="20" fillId="0" borderId="14"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5" xfId="4" applyFont="1" applyBorder="1" applyAlignment="1">
      <alignment horizontal="center" vertical="center" wrapText="1"/>
    </xf>
    <xf numFmtId="38" fontId="20" fillId="2" borderId="3" xfId="5" applyFont="1" applyFill="1" applyBorder="1" applyAlignment="1">
      <alignment horizontal="center" vertical="center" wrapText="1"/>
    </xf>
    <xf numFmtId="38" fontId="20" fillId="2" borderId="4" xfId="5" applyFont="1" applyFill="1" applyBorder="1" applyAlignment="1">
      <alignment horizontal="center" vertical="center" wrapText="1"/>
    </xf>
    <xf numFmtId="38" fontId="20" fillId="2" borderId="5" xfId="5" applyFont="1" applyFill="1" applyBorder="1" applyAlignment="1">
      <alignment horizontal="center" vertical="center" wrapText="1"/>
    </xf>
    <xf numFmtId="38" fontId="29" fillId="2" borderId="41" xfId="5" applyFont="1" applyFill="1" applyBorder="1" applyAlignment="1">
      <alignment horizontal="center" vertical="center" wrapText="1"/>
    </xf>
    <xf numFmtId="38" fontId="29" fillId="2" borderId="42" xfId="5" applyFont="1" applyFill="1" applyBorder="1" applyAlignment="1">
      <alignment horizontal="center" vertical="center" wrapText="1"/>
    </xf>
    <xf numFmtId="0" fontId="9" fillId="0" borderId="45" xfId="0" applyFont="1" applyBorder="1" applyAlignment="1" applyProtection="1">
      <alignment horizontal="left" vertical="top" wrapText="1"/>
      <protection locked="0"/>
    </xf>
    <xf numFmtId="0" fontId="9" fillId="0" borderId="46" xfId="0" applyFont="1" applyBorder="1" applyAlignment="1" applyProtection="1">
      <alignment horizontal="left" vertical="top" wrapText="1"/>
      <protection locked="0"/>
    </xf>
  </cellXfs>
  <cellStyles count="6">
    <cellStyle name="ハイパーリンク 2" xfId="1" xr:uid="{7C9D9E40-61C1-4E20-AEC0-9A296D175F18}"/>
    <cellStyle name="桁区切り 2" xfId="3" xr:uid="{3A942763-50F6-4917-AABB-64119CAA0174}"/>
    <cellStyle name="桁区切り 3" xfId="5" xr:uid="{8A5BA4C1-1875-4650-BCE2-1305D202AB47}"/>
    <cellStyle name="標準" xfId="0" builtinId="0"/>
    <cellStyle name="標準 2" xfId="2" xr:uid="{F1C5540C-FAB1-415C-BA0E-CEBF85C03849}"/>
    <cellStyle name="標準 3" xfId="4" xr:uid="{902F18F2-94B0-4446-82A0-E131693757DB}"/>
  </cellStyles>
  <dxfs count="21">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517525</xdr:colOff>
      <xdr:row>24</xdr:row>
      <xdr:rowOff>513080</xdr:rowOff>
    </xdr:from>
    <xdr:to>
      <xdr:col>20</xdr:col>
      <xdr:colOff>425463</xdr:colOff>
      <xdr:row>26</xdr:row>
      <xdr:rowOff>220981</xdr:rowOff>
    </xdr:to>
    <xdr:grpSp>
      <xdr:nvGrpSpPr>
        <xdr:cNvPr id="3" name="グループ化 2">
          <a:extLst>
            <a:ext uri="{FF2B5EF4-FFF2-40B4-BE49-F238E27FC236}">
              <a16:creationId xmlns:a16="http://schemas.microsoft.com/office/drawing/2014/main" id="{987DBE73-8579-453A-9B49-8DA10B0FAF88}"/>
            </a:ext>
          </a:extLst>
        </xdr:cNvPr>
        <xdr:cNvGrpSpPr/>
      </xdr:nvGrpSpPr>
      <xdr:grpSpPr>
        <a:xfrm>
          <a:off x="7508875" y="8361680"/>
          <a:ext cx="5822963" cy="698501"/>
          <a:chOff x="-166852" y="-40640"/>
          <a:chExt cx="5475038" cy="1460453"/>
        </a:xfrm>
      </xdr:grpSpPr>
      <xdr:sp macro="" textlink="">
        <xdr:nvSpPr>
          <xdr:cNvPr id="4" name="テキスト ボックス 1949825374">
            <a:extLst>
              <a:ext uri="{FF2B5EF4-FFF2-40B4-BE49-F238E27FC236}">
                <a16:creationId xmlns:a16="http://schemas.microsoft.com/office/drawing/2014/main" id="{B903E125-32EF-12E8-0055-B628C78C1A5C}"/>
              </a:ext>
            </a:extLst>
          </xdr:cNvPr>
          <xdr:cNvSpPr txBox="1"/>
        </xdr:nvSpPr>
        <xdr:spPr>
          <a:xfrm>
            <a:off x="-166852" y="-40640"/>
            <a:ext cx="2020972" cy="573501"/>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 name="テキスト ボックス 1006833716">
            <a:extLst>
              <a:ext uri="{FF2B5EF4-FFF2-40B4-BE49-F238E27FC236}">
                <a16:creationId xmlns:a16="http://schemas.microsoft.com/office/drawing/2014/main" id="{C8D0A8C3-C9E6-DA79-E37E-9744DA187C3C}"/>
              </a:ext>
            </a:extLst>
          </xdr:cNvPr>
          <xdr:cNvSpPr txBox="1"/>
        </xdr:nvSpPr>
        <xdr:spPr>
          <a:xfrm>
            <a:off x="2209402" y="57183"/>
            <a:ext cx="3098784" cy="38116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テキスト ボックス 850460221">
            <a:extLst>
              <a:ext uri="{FF2B5EF4-FFF2-40B4-BE49-F238E27FC236}">
                <a16:creationId xmlns:a16="http://schemas.microsoft.com/office/drawing/2014/main" id="{CED71310-A80E-ACB8-4A0B-ECCF60EE2CCC}"/>
              </a:ext>
            </a:extLst>
          </xdr:cNvPr>
          <xdr:cNvSpPr txBox="1"/>
        </xdr:nvSpPr>
        <xdr:spPr>
          <a:xfrm>
            <a:off x="2207776" y="533399"/>
            <a:ext cx="3099807" cy="371848"/>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テキスト ボックス 1228873733">
            <a:extLst>
              <a:ext uri="{FF2B5EF4-FFF2-40B4-BE49-F238E27FC236}">
                <a16:creationId xmlns:a16="http://schemas.microsoft.com/office/drawing/2014/main" id="{AE4F4420-8863-F2A7-E656-0AB00FE8E6A7}"/>
              </a:ext>
            </a:extLst>
          </xdr:cNvPr>
          <xdr:cNvSpPr txBox="1"/>
        </xdr:nvSpPr>
        <xdr:spPr>
          <a:xfrm>
            <a:off x="2207777" y="1028699"/>
            <a:ext cx="3099807" cy="391114"/>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D5730752-D787-63FC-6BB1-65A0553BD546}"/>
              </a:ext>
            </a:extLst>
          </xdr:cNvPr>
          <xdr:cNvCxnSpPr/>
        </xdr:nvCxnSpPr>
        <xdr:spPr>
          <a:xfrm>
            <a:off x="1857670" y="247650"/>
            <a:ext cx="351733" cy="113"/>
          </a:xfrm>
          <a:prstGeom prst="line">
            <a:avLst/>
          </a:prstGeom>
          <a:noFill/>
          <a:ln w="6350" cap="flat" cmpd="sng" algn="ctr">
            <a:solidFill>
              <a:sysClr val="windowText" lastClr="000000"/>
            </a:solidFill>
            <a:prstDash val="solid"/>
            <a:miter lim="800000"/>
          </a:ln>
          <a:effectLst/>
        </xdr:spPr>
      </xdr:cxnSp>
      <xdr:cxnSp macro="">
        <xdr:nvCxnSpPr>
          <xdr:cNvPr id="9" name="直線コネクタ 8">
            <a:extLst>
              <a:ext uri="{FF2B5EF4-FFF2-40B4-BE49-F238E27FC236}">
                <a16:creationId xmlns:a16="http://schemas.microsoft.com/office/drawing/2014/main" id="{B9F78CF6-BF94-6ED3-BCE8-A44A49DEEAD9}"/>
              </a:ext>
            </a:extLst>
          </xdr:cNvPr>
          <xdr:cNvCxnSpPr/>
        </xdr:nvCxnSpPr>
        <xdr:spPr>
          <a:xfrm>
            <a:off x="1971324" y="247651"/>
            <a:ext cx="0" cy="976605"/>
          </a:xfrm>
          <a:prstGeom prst="line">
            <a:avLst/>
          </a:prstGeom>
          <a:noFill/>
          <a:ln w="6350" cap="flat" cmpd="sng" algn="ctr">
            <a:solidFill>
              <a:sysClr val="windowText" lastClr="000000"/>
            </a:solidFill>
            <a:prstDash val="solid"/>
            <a:miter lim="800000"/>
          </a:ln>
          <a:effectLst/>
        </xdr:spPr>
      </xdr:cxnSp>
      <xdr:cxnSp macro="">
        <xdr:nvCxnSpPr>
          <xdr:cNvPr id="10" name="直線コネクタ 9">
            <a:extLst>
              <a:ext uri="{FF2B5EF4-FFF2-40B4-BE49-F238E27FC236}">
                <a16:creationId xmlns:a16="http://schemas.microsoft.com/office/drawing/2014/main" id="{C6DC9E0A-8563-4C68-BB73-E2C5A65759ED}"/>
              </a:ext>
            </a:extLst>
          </xdr:cNvPr>
          <xdr:cNvCxnSpPr/>
        </xdr:nvCxnSpPr>
        <xdr:spPr>
          <a:xfrm>
            <a:off x="1971440" y="719323"/>
            <a:ext cx="236335" cy="0"/>
          </a:xfrm>
          <a:prstGeom prst="line">
            <a:avLst/>
          </a:prstGeom>
          <a:noFill/>
          <a:ln w="6350" cap="flat" cmpd="sng" algn="ctr">
            <a:solidFill>
              <a:sysClr val="windowText" lastClr="000000"/>
            </a:solidFill>
            <a:prstDash val="solid"/>
            <a:miter lim="800000"/>
          </a:ln>
          <a:effectLst/>
        </xdr:spPr>
      </xdr:cxnSp>
      <xdr:cxnSp macro="">
        <xdr:nvCxnSpPr>
          <xdr:cNvPr id="11" name="直線コネクタ 10">
            <a:extLst>
              <a:ext uri="{FF2B5EF4-FFF2-40B4-BE49-F238E27FC236}">
                <a16:creationId xmlns:a16="http://schemas.microsoft.com/office/drawing/2014/main" id="{B9B1647E-DBC1-4188-BA63-A7D8AE1334BD}"/>
              </a:ext>
            </a:extLst>
          </xdr:cNvPr>
          <xdr:cNvCxnSpPr/>
        </xdr:nvCxnSpPr>
        <xdr:spPr>
          <a:xfrm>
            <a:off x="1971344" y="1224256"/>
            <a:ext cx="236432"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11</xdr:col>
      <xdr:colOff>266700</xdr:colOff>
      <xdr:row>26</xdr:row>
      <xdr:rowOff>334010</xdr:rowOff>
    </xdr:from>
    <xdr:to>
      <xdr:col>16</xdr:col>
      <xdr:colOff>654685</xdr:colOff>
      <xdr:row>26</xdr:row>
      <xdr:rowOff>708660</xdr:rowOff>
    </xdr:to>
    <xdr:sp macro="" textlink="">
      <xdr:nvSpPr>
        <xdr:cNvPr id="12" name="テキスト ボックス 1322668932">
          <a:extLst>
            <a:ext uri="{FF2B5EF4-FFF2-40B4-BE49-F238E27FC236}">
              <a16:creationId xmlns:a16="http://schemas.microsoft.com/office/drawing/2014/main" id="{575DB976-DDAE-4667-A2E2-D3DCB6AB01B4}"/>
            </a:ext>
          </a:extLst>
        </xdr:cNvPr>
        <xdr:cNvSpPr txBox="1"/>
      </xdr:nvSpPr>
      <xdr:spPr>
        <a:xfrm flipV="1">
          <a:off x="7254240" y="9226550"/>
          <a:ext cx="3702685" cy="37465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82550</xdr:colOff>
      <xdr:row>26</xdr:row>
      <xdr:rowOff>335280</xdr:rowOff>
    </xdr:from>
    <xdr:to>
      <xdr:col>20</xdr:col>
      <xdr:colOff>459105</xdr:colOff>
      <xdr:row>26</xdr:row>
      <xdr:rowOff>713740</xdr:rowOff>
    </xdr:to>
    <xdr:sp macro="" textlink="">
      <xdr:nvSpPr>
        <xdr:cNvPr id="13" name="テキスト ボックス 150499583">
          <a:extLst>
            <a:ext uri="{FF2B5EF4-FFF2-40B4-BE49-F238E27FC236}">
              <a16:creationId xmlns:a16="http://schemas.microsoft.com/office/drawing/2014/main" id="{69170E57-85EA-40B9-81E6-0A02E8E73BC0}"/>
            </a:ext>
          </a:extLst>
        </xdr:cNvPr>
        <xdr:cNvSpPr txBox="1"/>
      </xdr:nvSpPr>
      <xdr:spPr>
        <a:xfrm flipV="1">
          <a:off x="9721850" y="9227820"/>
          <a:ext cx="3691255" cy="378460"/>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4A90-CFF9-412A-AD2A-F72AAE22DC25}">
  <dimension ref="B2:M9"/>
  <sheetViews>
    <sheetView workbookViewId="0">
      <selection activeCell="L11" sqref="L11"/>
    </sheetView>
  </sheetViews>
  <sheetFormatPr defaultRowHeight="18.75"/>
  <cols>
    <col min="1" max="1" width="2.875" customWidth="1"/>
    <col min="2" max="2" width="12.375" bestFit="1" customWidth="1"/>
    <col min="3" max="3" width="10.375" bestFit="1" customWidth="1"/>
    <col min="4" max="4" width="4.5" customWidth="1"/>
    <col min="5" max="5" width="8.625" bestFit="1" customWidth="1"/>
    <col min="6" max="6" width="10.375" bestFit="1" customWidth="1"/>
    <col min="7" max="7" width="4.75" customWidth="1"/>
    <col min="8" max="8" width="12.375" bestFit="1" customWidth="1"/>
    <col min="11" max="11" width="12.375" bestFit="1" customWidth="1"/>
    <col min="13" max="13" width="10.375" bestFit="1" customWidth="1"/>
  </cols>
  <sheetData>
    <row r="2" spans="2:13">
      <c r="B2" s="94" t="s">
        <v>12</v>
      </c>
      <c r="C2" s="95" t="s">
        <v>148</v>
      </c>
      <c r="E2" s="2" t="s">
        <v>160</v>
      </c>
      <c r="F2" s="96"/>
      <c r="H2" s="96" t="s">
        <v>162</v>
      </c>
      <c r="I2" s="96"/>
      <c r="K2" t="s">
        <v>186</v>
      </c>
    </row>
    <row r="3" spans="2:13">
      <c r="B3" s="96" t="s">
        <v>146</v>
      </c>
      <c r="C3" s="97">
        <v>0.5</v>
      </c>
      <c r="E3" s="2" t="s">
        <v>157</v>
      </c>
      <c r="F3" s="96" t="str">
        <f>IF('様式１ 交付申請書'!D24="○","○","×")</f>
        <v>×</v>
      </c>
      <c r="H3" s="94" t="s">
        <v>157</v>
      </c>
      <c r="I3" s="96" t="b">
        <f>AND(F3=E7,F4=F7,F5=F7)</f>
        <v>0</v>
      </c>
      <c r="K3">
        <f>'別添　経費内訳'!E47</f>
        <v>0</v>
      </c>
    </row>
    <row r="4" spans="2:13">
      <c r="B4" s="96" t="s">
        <v>147</v>
      </c>
      <c r="C4" s="97">
        <v>0.66666666666666663</v>
      </c>
      <c r="E4" s="2" t="s">
        <v>158</v>
      </c>
      <c r="F4" s="96" t="str">
        <f>IF('様式１ 交付申請書'!D25="○","○","×")</f>
        <v>×</v>
      </c>
      <c r="H4" s="94" t="s">
        <v>158</v>
      </c>
      <c r="I4" s="96" t="b">
        <f>AND(F3=F7,F4=E7,F5=F7)</f>
        <v>0</v>
      </c>
    </row>
    <row r="5" spans="2:13">
      <c r="E5" s="2" t="s">
        <v>159</v>
      </c>
      <c r="F5" s="96" t="str">
        <f>IF('様式１ 交付申請書'!D26="○","○","×")</f>
        <v>×</v>
      </c>
      <c r="H5" s="94" t="s">
        <v>159</v>
      </c>
      <c r="I5" s="96" t="b">
        <f>AND(F3=F7,F4=F7,F5=E7)</f>
        <v>0</v>
      </c>
    </row>
    <row r="6" spans="2:13">
      <c r="H6" s="94" t="s">
        <v>161</v>
      </c>
      <c r="I6" s="96" t="b">
        <f>AND(F3=E7,F4=E7,F5=F7)</f>
        <v>0</v>
      </c>
    </row>
    <row r="7" spans="2:13">
      <c r="E7" s="93" t="s">
        <v>166</v>
      </c>
      <c r="F7" t="s">
        <v>167</v>
      </c>
      <c r="H7" s="94" t="s">
        <v>163</v>
      </c>
      <c r="I7" s="96" t="b">
        <f>AND(F3=E7,F4=F7,F5=E7)</f>
        <v>0</v>
      </c>
      <c r="M7" s="1"/>
    </row>
    <row r="8" spans="2:13">
      <c r="E8" t="b">
        <v>1</v>
      </c>
      <c r="F8" t="b">
        <v>0</v>
      </c>
      <c r="H8" s="94" t="s">
        <v>164</v>
      </c>
      <c r="I8" s="96" t="b">
        <f>AND(F3=F7,F4=E7,F5=E7)</f>
        <v>0</v>
      </c>
      <c r="M8" s="1"/>
    </row>
    <row r="9" spans="2:13">
      <c r="H9" s="94" t="s">
        <v>165</v>
      </c>
      <c r="I9" s="96" t="b">
        <f>AND(F3=E7,F4=E7,F5=E7)</f>
        <v>0</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9EC1-BB37-41B2-ADF6-1A916F9C39E8}">
  <sheetPr>
    <tabColor theme="9" tint="0.79998168889431442"/>
  </sheetPr>
  <dimension ref="B1:M45"/>
  <sheetViews>
    <sheetView showZeros="0" tabSelected="1" view="pageBreakPreview" zoomScaleNormal="100" zoomScaleSheetLayoutView="100" workbookViewId="0">
      <selection activeCell="I3" sqref="I3"/>
    </sheetView>
  </sheetViews>
  <sheetFormatPr defaultColWidth="9" defaultRowHeight="16.5" customHeight="1"/>
  <cols>
    <col min="1" max="1" width="3.125" style="109" customWidth="1"/>
    <col min="2" max="2" width="3.625" style="109" customWidth="1"/>
    <col min="3" max="3" width="1.125" style="109" customWidth="1"/>
    <col min="4" max="4" width="4.625" style="109" customWidth="1"/>
    <col min="5" max="5" width="15.375" style="109" customWidth="1"/>
    <col min="6" max="6" width="11" style="109" customWidth="1"/>
    <col min="7" max="7" width="16.875" style="109" customWidth="1"/>
    <col min="8" max="8" width="12.625" style="109" customWidth="1"/>
    <col min="9" max="9" width="14.875" style="109" customWidth="1"/>
    <col min="10" max="10" width="5.125" style="109" customWidth="1"/>
    <col min="11" max="13" width="10.625" style="109" customWidth="1"/>
    <col min="14" max="16384" width="9" style="109"/>
  </cols>
  <sheetData>
    <row r="1" spans="2:10" ht="15.95" customHeight="1">
      <c r="B1" s="108"/>
      <c r="F1" s="110"/>
      <c r="H1" s="111"/>
      <c r="I1" s="112"/>
      <c r="J1" s="112"/>
    </row>
    <row r="2" spans="2:10" ht="16.5" customHeight="1">
      <c r="B2" s="113" t="s">
        <v>140</v>
      </c>
      <c r="C2" s="113"/>
      <c r="D2" s="113"/>
      <c r="E2" s="113"/>
      <c r="F2" s="113"/>
      <c r="G2" s="113"/>
      <c r="H2" s="113"/>
      <c r="I2" s="113"/>
      <c r="J2" s="113"/>
    </row>
    <row r="3" spans="2:10" ht="16.5" customHeight="1">
      <c r="B3" s="113"/>
      <c r="C3" s="113"/>
      <c r="D3" s="113"/>
      <c r="E3" s="113"/>
      <c r="F3" s="113"/>
      <c r="G3" s="113"/>
      <c r="I3" s="3"/>
      <c r="J3" s="114"/>
    </row>
    <row r="4" spans="2:10" ht="9.9499999999999993" customHeight="1">
      <c r="B4" s="113"/>
      <c r="C4" s="113"/>
      <c r="D4" s="113"/>
      <c r="E4" s="113"/>
      <c r="F4" s="113"/>
      <c r="G4" s="113"/>
      <c r="H4" s="113"/>
      <c r="I4" s="115"/>
      <c r="J4" s="114"/>
    </row>
    <row r="5" spans="2:10" ht="16.5" customHeight="1">
      <c r="B5" s="113"/>
      <c r="C5" s="113" t="s">
        <v>0</v>
      </c>
      <c r="D5" s="113"/>
      <c r="E5" s="113"/>
      <c r="F5" s="113"/>
      <c r="G5" s="113"/>
      <c r="H5" s="113"/>
      <c r="I5" s="113"/>
      <c r="J5" s="113"/>
    </row>
    <row r="6" spans="2:10" ht="10.5" customHeight="1">
      <c r="B6" s="113"/>
      <c r="C6" s="113"/>
      <c r="D6" s="113"/>
      <c r="E6" s="113"/>
      <c r="F6" s="113"/>
      <c r="G6" s="113"/>
      <c r="H6" s="113"/>
      <c r="I6" s="113"/>
      <c r="J6" s="113"/>
    </row>
    <row r="7" spans="2:10" ht="18" customHeight="1">
      <c r="B7" s="113"/>
      <c r="C7" s="113"/>
      <c r="D7" s="113"/>
      <c r="E7" s="113"/>
      <c r="F7" s="116" t="s">
        <v>149</v>
      </c>
      <c r="G7" s="208"/>
      <c r="H7" s="208"/>
      <c r="I7" s="208"/>
      <c r="J7" s="117"/>
    </row>
    <row r="8" spans="2:10" ht="18" customHeight="1">
      <c r="B8" s="113"/>
      <c r="C8" s="113"/>
      <c r="D8" s="113"/>
      <c r="E8" s="113"/>
      <c r="F8" s="116"/>
      <c r="G8" s="209"/>
      <c r="H8" s="209"/>
      <c r="I8" s="209"/>
      <c r="J8" s="118"/>
    </row>
    <row r="9" spans="2:10" ht="18" customHeight="1">
      <c r="B9" s="113"/>
      <c r="C9" s="113"/>
      <c r="D9" s="113"/>
      <c r="E9" s="113"/>
      <c r="F9" s="116"/>
      <c r="G9" s="207"/>
      <c r="H9" s="207"/>
      <c r="I9" s="207"/>
      <c r="J9" s="119"/>
    </row>
    <row r="10" spans="2:10" ht="18" customHeight="1">
      <c r="B10" s="113"/>
      <c r="C10" s="113"/>
      <c r="D10" s="113"/>
      <c r="E10" s="113"/>
      <c r="F10" s="116" t="s">
        <v>150</v>
      </c>
      <c r="G10" s="209"/>
      <c r="H10" s="209"/>
      <c r="I10" s="209"/>
      <c r="J10" s="118"/>
    </row>
    <row r="11" spans="2:10" ht="18" customHeight="1">
      <c r="B11" s="113"/>
      <c r="C11" s="113"/>
      <c r="D11" s="113"/>
      <c r="E11" s="113"/>
      <c r="F11" s="116"/>
      <c r="G11" s="209"/>
      <c r="H11" s="209"/>
      <c r="I11" s="209"/>
      <c r="J11" s="118"/>
    </row>
    <row r="12" spans="2:10" ht="18" customHeight="1">
      <c r="B12" s="113"/>
      <c r="C12" s="113"/>
      <c r="D12" s="113"/>
      <c r="E12" s="113"/>
      <c r="F12" s="116" t="s">
        <v>151</v>
      </c>
      <c r="G12" s="209"/>
      <c r="H12" s="209"/>
      <c r="I12" s="209"/>
      <c r="J12" s="118"/>
    </row>
    <row r="13" spans="2:10" ht="18" customHeight="1">
      <c r="B13" s="113"/>
      <c r="C13" s="113"/>
      <c r="D13" s="113"/>
      <c r="E13" s="113"/>
      <c r="F13" s="116" t="s">
        <v>152</v>
      </c>
      <c r="G13" s="210"/>
      <c r="H13" s="210"/>
      <c r="I13" s="210"/>
      <c r="J13" s="118"/>
    </row>
    <row r="14" spans="2:10" ht="16.5" customHeight="1">
      <c r="B14" s="113"/>
      <c r="C14" s="113"/>
      <c r="D14" s="113"/>
      <c r="E14" s="113"/>
      <c r="F14" s="113"/>
      <c r="G14" s="113"/>
      <c r="H14" s="113"/>
      <c r="I14" s="113"/>
      <c r="J14" s="113"/>
    </row>
    <row r="15" spans="2:10" ht="14.25">
      <c r="B15" s="211" t="s">
        <v>79</v>
      </c>
      <c r="C15" s="211"/>
      <c r="D15" s="211"/>
      <c r="E15" s="211"/>
      <c r="F15" s="211"/>
      <c r="G15" s="211"/>
      <c r="H15" s="211"/>
      <c r="I15" s="211"/>
      <c r="J15" s="120"/>
    </row>
    <row r="16" spans="2:10" ht="16.5" customHeight="1">
      <c r="B16" s="113"/>
      <c r="C16" s="113"/>
      <c r="D16" s="113"/>
      <c r="E16" s="113"/>
      <c r="F16" s="113"/>
      <c r="G16" s="113"/>
      <c r="H16" s="113"/>
      <c r="I16" s="121"/>
      <c r="J16" s="113"/>
    </row>
    <row r="17" spans="2:13" ht="29.1" customHeight="1">
      <c r="B17" s="212" t="s">
        <v>141</v>
      </c>
      <c r="C17" s="212"/>
      <c r="D17" s="212"/>
      <c r="E17" s="212"/>
      <c r="F17" s="212"/>
      <c r="G17" s="212"/>
      <c r="H17" s="212"/>
      <c r="I17" s="212"/>
      <c r="J17" s="122"/>
    </row>
    <row r="18" spans="2:13" ht="14.25">
      <c r="B18" s="213" t="s">
        <v>3</v>
      </c>
      <c r="C18" s="213"/>
      <c r="D18" s="213"/>
      <c r="E18" s="213"/>
      <c r="F18" s="213"/>
      <c r="G18" s="213"/>
      <c r="H18" s="213"/>
      <c r="I18" s="213"/>
      <c r="J18" s="123"/>
    </row>
    <row r="19" spans="2:13" ht="18" customHeight="1">
      <c r="B19" s="113">
        <v>1</v>
      </c>
      <c r="C19" s="113"/>
      <c r="D19" s="123" t="s">
        <v>139</v>
      </c>
      <c r="E19" s="123"/>
      <c r="F19" s="123"/>
      <c r="G19" s="123"/>
      <c r="H19" s="123"/>
      <c r="I19" s="123"/>
      <c r="J19" s="123"/>
    </row>
    <row r="20" spans="2:13" ht="29.1" customHeight="1">
      <c r="B20" s="113"/>
      <c r="C20" s="113"/>
      <c r="D20" s="207"/>
      <c r="E20" s="207"/>
      <c r="F20" s="207"/>
      <c r="G20" s="207"/>
      <c r="H20" s="207"/>
      <c r="I20" s="207"/>
      <c r="J20" s="113"/>
    </row>
    <row r="21" spans="2:13" ht="8.1" customHeight="1">
      <c r="B21" s="113"/>
      <c r="C21" s="121"/>
      <c r="D21" s="121"/>
      <c r="E21" s="121"/>
      <c r="F21" s="121"/>
      <c r="G21" s="121"/>
      <c r="H21" s="121"/>
      <c r="I21" s="121"/>
      <c r="J21" s="113"/>
    </row>
    <row r="22" spans="2:13" ht="18" customHeight="1">
      <c r="B22" s="113">
        <v>2</v>
      </c>
      <c r="C22" s="113"/>
      <c r="D22" s="113" t="s">
        <v>7</v>
      </c>
      <c r="E22" s="113"/>
      <c r="F22" s="113"/>
      <c r="G22" s="113"/>
      <c r="H22" s="113"/>
      <c r="I22" s="113"/>
      <c r="J22" s="113"/>
      <c r="M22" s="124"/>
    </row>
    <row r="23" spans="2:13" ht="18" customHeight="1">
      <c r="B23" s="113"/>
      <c r="C23" s="113"/>
      <c r="D23" s="125"/>
      <c r="E23" s="126" t="s">
        <v>9</v>
      </c>
      <c r="F23" s="127"/>
      <c r="G23" s="127"/>
      <c r="H23" s="127"/>
      <c r="I23" s="128"/>
      <c r="J23" s="113"/>
      <c r="M23" s="124"/>
    </row>
    <row r="24" spans="2:13" ht="18" customHeight="1">
      <c r="B24" s="113"/>
      <c r="C24" s="113"/>
      <c r="D24" s="58"/>
      <c r="E24" s="129" t="s">
        <v>153</v>
      </c>
      <c r="F24" s="130"/>
      <c r="G24" s="130"/>
      <c r="H24" s="130"/>
      <c r="I24" s="131"/>
      <c r="J24" s="113"/>
      <c r="M24" s="124"/>
    </row>
    <row r="25" spans="2:13" ht="18" customHeight="1">
      <c r="B25" s="113"/>
      <c r="C25" s="113"/>
      <c r="D25" s="58"/>
      <c r="E25" s="129" t="s">
        <v>154</v>
      </c>
      <c r="F25" s="130"/>
      <c r="G25" s="130"/>
      <c r="H25" s="130"/>
      <c r="I25" s="131"/>
      <c r="J25" s="113"/>
      <c r="M25" s="124"/>
    </row>
    <row r="26" spans="2:13" ht="18" customHeight="1">
      <c r="B26" s="113"/>
      <c r="C26" s="113"/>
      <c r="D26" s="58"/>
      <c r="E26" s="132" t="s">
        <v>155</v>
      </c>
      <c r="F26" s="133"/>
      <c r="G26" s="133"/>
      <c r="H26" s="133"/>
      <c r="I26" s="134"/>
      <c r="J26" s="113"/>
      <c r="M26" s="124"/>
    </row>
    <row r="27" spans="2:13" ht="8.1" customHeight="1">
      <c r="B27" s="113"/>
      <c r="C27" s="113"/>
      <c r="D27" s="113"/>
      <c r="E27" s="113"/>
      <c r="F27" s="113"/>
      <c r="G27" s="113"/>
      <c r="H27" s="113"/>
      <c r="I27" s="113"/>
      <c r="J27" s="113"/>
    </row>
    <row r="28" spans="2:13" ht="18" customHeight="1">
      <c r="B28" s="113">
        <v>3</v>
      </c>
      <c r="C28" s="113"/>
      <c r="D28" s="113" t="s">
        <v>6</v>
      </c>
      <c r="E28" s="113"/>
      <c r="F28" s="113"/>
      <c r="G28" s="113"/>
      <c r="H28" s="113"/>
      <c r="I28" s="113"/>
      <c r="J28" s="113"/>
    </row>
    <row r="29" spans="2:13" ht="18" customHeight="1">
      <c r="B29" s="113"/>
      <c r="C29" s="113"/>
      <c r="D29" s="123" t="s">
        <v>143</v>
      </c>
      <c r="E29" s="113"/>
      <c r="F29" s="113"/>
      <c r="G29" s="113"/>
      <c r="H29" s="113"/>
      <c r="I29" s="113"/>
      <c r="J29" s="113"/>
    </row>
    <row r="30" spans="2:13" ht="8.1" customHeight="1">
      <c r="B30" s="113"/>
      <c r="C30" s="113"/>
      <c r="D30" s="123"/>
      <c r="E30" s="123"/>
      <c r="F30" s="123"/>
      <c r="G30" s="123"/>
      <c r="H30" s="123"/>
      <c r="I30" s="123"/>
      <c r="J30" s="113"/>
    </row>
    <row r="31" spans="2:13" ht="18" customHeight="1">
      <c r="B31" s="113">
        <v>4</v>
      </c>
      <c r="C31" s="113"/>
      <c r="D31" s="113" t="s">
        <v>11</v>
      </c>
      <c r="E31" s="113"/>
      <c r="F31" s="113"/>
      <c r="G31" s="113"/>
      <c r="H31" s="113"/>
      <c r="I31" s="113"/>
      <c r="J31" s="113"/>
    </row>
    <row r="32" spans="2:13" ht="18" customHeight="1">
      <c r="B32" s="113"/>
      <c r="C32" s="113"/>
      <c r="D32" s="135" t="s">
        <v>12</v>
      </c>
      <c r="E32" s="136"/>
      <c r="F32" s="223"/>
      <c r="G32" s="224"/>
      <c r="H32" s="224"/>
      <c r="I32" s="225"/>
      <c r="J32" s="113"/>
    </row>
    <row r="33" spans="2:13" ht="18" customHeight="1">
      <c r="B33" s="113"/>
      <c r="C33" s="113"/>
      <c r="D33" s="135" t="s">
        <v>4</v>
      </c>
      <c r="E33" s="136"/>
      <c r="F33" s="223"/>
      <c r="G33" s="224"/>
      <c r="H33" s="224"/>
      <c r="I33" s="225"/>
      <c r="J33" s="113"/>
    </row>
    <row r="34" spans="2:13" ht="18" customHeight="1">
      <c r="B34" s="113"/>
      <c r="C34" s="113"/>
      <c r="D34" s="135" t="s">
        <v>5</v>
      </c>
      <c r="E34" s="136"/>
      <c r="F34" s="214"/>
      <c r="G34" s="215"/>
      <c r="H34" s="215"/>
      <c r="I34" s="216"/>
      <c r="J34" s="113"/>
    </row>
    <row r="35" spans="2:13" ht="18" customHeight="1">
      <c r="B35" s="113"/>
      <c r="C35" s="113"/>
      <c r="D35" s="135" t="s">
        <v>13</v>
      </c>
      <c r="E35" s="136"/>
      <c r="F35" s="226"/>
      <c r="G35" s="227"/>
      <c r="H35" s="227"/>
      <c r="I35" s="228"/>
      <c r="J35" s="113"/>
    </row>
    <row r="36" spans="2:13" ht="18" customHeight="1">
      <c r="B36" s="113"/>
      <c r="C36" s="113"/>
      <c r="D36" s="135" t="s">
        <v>14</v>
      </c>
      <c r="E36" s="136"/>
      <c r="F36" s="214"/>
      <c r="G36" s="215"/>
      <c r="H36" s="215"/>
      <c r="I36" s="216"/>
      <c r="J36" s="113"/>
    </row>
    <row r="37" spans="2:13" ht="18" customHeight="1">
      <c r="B37" s="113"/>
      <c r="C37" s="113"/>
      <c r="D37" s="135" t="s">
        <v>15</v>
      </c>
      <c r="E37" s="136"/>
      <c r="F37" s="214"/>
      <c r="G37" s="215"/>
      <c r="H37" s="215"/>
      <c r="I37" s="216"/>
      <c r="J37" s="113"/>
    </row>
    <row r="38" spans="2:13" ht="8.1" customHeight="1">
      <c r="B38" s="113"/>
      <c r="C38" s="113"/>
      <c r="D38" s="113"/>
      <c r="E38" s="113"/>
      <c r="F38" s="113"/>
      <c r="G38" s="113"/>
      <c r="H38" s="113"/>
      <c r="I38" s="113"/>
      <c r="J38" s="113"/>
      <c r="L38" s="137"/>
      <c r="M38" s="138"/>
    </row>
    <row r="39" spans="2:13" ht="18" customHeight="1">
      <c r="B39" s="113">
        <v>5</v>
      </c>
      <c r="C39" s="113"/>
      <c r="D39" s="113" t="s">
        <v>16</v>
      </c>
      <c r="E39" s="113"/>
      <c r="F39" s="113"/>
      <c r="G39" s="113"/>
      <c r="H39" s="113"/>
      <c r="I39" s="113"/>
      <c r="J39" s="113"/>
      <c r="L39" s="137"/>
      <c r="M39" s="138"/>
    </row>
    <row r="40" spans="2:13" ht="18" customHeight="1">
      <c r="B40" s="113"/>
      <c r="C40" s="113"/>
      <c r="D40" s="135" t="s">
        <v>18</v>
      </c>
      <c r="E40" s="136"/>
      <c r="F40" s="217" t="str">
        <f>IF(リスト!K3=0,"",リスト!K3)</f>
        <v/>
      </c>
      <c r="G40" s="218"/>
      <c r="H40" s="218"/>
      <c r="I40" s="219"/>
      <c r="J40" s="113"/>
      <c r="L40" s="138"/>
      <c r="M40" s="138"/>
    </row>
    <row r="41" spans="2:13" ht="18" customHeight="1">
      <c r="B41" s="113"/>
      <c r="C41" s="113"/>
      <c r="D41" s="135" t="s">
        <v>19</v>
      </c>
      <c r="E41" s="136"/>
      <c r="F41" s="220" t="str" cm="1">
        <f t="array" ref="F41">IF(OR(F40="",F32=""),"",_xlfn.IFS(F32=リスト!B3,リスト!C3,F32=リスト!B4,リスト!C4))</f>
        <v/>
      </c>
      <c r="G41" s="221"/>
      <c r="H41" s="221"/>
      <c r="I41" s="222"/>
      <c r="J41" s="113"/>
      <c r="L41" s="138"/>
      <c r="M41" s="138"/>
    </row>
    <row r="42" spans="2:13" ht="18" customHeight="1">
      <c r="B42" s="113"/>
      <c r="C42" s="113"/>
      <c r="D42" s="135" t="s">
        <v>20</v>
      </c>
      <c r="E42" s="136"/>
      <c r="F42" s="217" t="str">
        <f>IF(OR(F40="",F41=""),"",IF(F40*F41&gt;2000000,2000000,ROUNDDOWN(F40*F41,-3)))</f>
        <v/>
      </c>
      <c r="G42" s="218"/>
      <c r="H42" s="218"/>
      <c r="I42" s="219"/>
      <c r="J42" s="113"/>
      <c r="L42" s="138"/>
      <c r="M42" s="138"/>
    </row>
    <row r="43" spans="2:13" ht="8.1" customHeight="1">
      <c r="B43" s="113"/>
      <c r="C43" s="113"/>
      <c r="D43" s="113"/>
      <c r="E43" s="113"/>
      <c r="F43" s="113"/>
      <c r="G43" s="113"/>
      <c r="H43" s="113"/>
      <c r="I43" s="113"/>
      <c r="J43" s="113"/>
      <c r="L43" s="137"/>
      <c r="M43" s="138"/>
    </row>
    <row r="44" spans="2:13" ht="14.25">
      <c r="B44" s="113" t="s">
        <v>21</v>
      </c>
      <c r="C44" s="113"/>
      <c r="D44" s="139"/>
      <c r="E44" s="139"/>
      <c r="F44" s="140"/>
      <c r="G44" s="140"/>
      <c r="H44" s="140"/>
      <c r="I44" s="140"/>
      <c r="J44" s="113"/>
    </row>
    <row r="45" spans="2:13" ht="16.5" customHeight="1">
      <c r="B45" s="141"/>
      <c r="C45" s="141"/>
      <c r="D45" s="141"/>
      <c r="E45" s="141"/>
      <c r="F45" s="141"/>
      <c r="G45" s="141"/>
      <c r="H45" s="141"/>
      <c r="I45" s="141"/>
      <c r="J45" s="141"/>
    </row>
  </sheetData>
  <sheetProtection algorithmName="SHA-512" hashValue="oFE32Ymm3liqza7hmtZwYH9QZvdMjtIA9DHA9fINe6K+R1Go1YdeMrMlqqcyIP1Q/2mx3EtU5c2Ev+7gsRUNnQ==" saltValue="hj+R+D5sKUqVV4HAp7ajMQ==" spinCount="100000" sheet="1" objects="1" scenarios="1" formatRows="0" selectLockedCells="1"/>
  <mergeCells count="20">
    <mergeCell ref="F37:I37"/>
    <mergeCell ref="F40:I40"/>
    <mergeCell ref="F41:I41"/>
    <mergeCell ref="F42:I42"/>
    <mergeCell ref="F32:I32"/>
    <mergeCell ref="F33:I33"/>
    <mergeCell ref="F34:I34"/>
    <mergeCell ref="F35:I35"/>
    <mergeCell ref="F36:I36"/>
    <mergeCell ref="D20:I20"/>
    <mergeCell ref="G7:I7"/>
    <mergeCell ref="G8:I8"/>
    <mergeCell ref="G9:I9"/>
    <mergeCell ref="G10:I10"/>
    <mergeCell ref="G11:I11"/>
    <mergeCell ref="G12:I12"/>
    <mergeCell ref="G13:I13"/>
    <mergeCell ref="B15:I15"/>
    <mergeCell ref="B17:I17"/>
    <mergeCell ref="B18:I18"/>
  </mergeCells>
  <phoneticPr fontId="4"/>
  <conditionalFormatting sqref="D20">
    <cfRule type="containsBlanks" dxfId="20" priority="6">
      <formula>LEN(TRIM(D20))=0</formula>
    </cfRule>
  </conditionalFormatting>
  <conditionalFormatting sqref="D24:D26">
    <cfRule type="containsBlanks" dxfId="19" priority="2">
      <formula>LEN(TRIM(D24))=0</formula>
    </cfRule>
  </conditionalFormatting>
  <conditionalFormatting sqref="F32:F37">
    <cfRule type="containsBlanks" dxfId="18" priority="4">
      <formula>LEN(TRIM(F32))=0</formula>
    </cfRule>
  </conditionalFormatting>
  <conditionalFormatting sqref="G7:G13">
    <cfRule type="containsBlanks" dxfId="17" priority="5">
      <formula>LEN(TRIM(G7))=0</formula>
    </cfRule>
  </conditionalFormatting>
  <conditionalFormatting sqref="I3">
    <cfRule type="containsBlanks" dxfId="16" priority="3">
      <formula>LEN(TRIM(I3))=0</formula>
    </cfRule>
  </conditionalFormatting>
  <dataValidations count="1">
    <dataValidation type="list" allowBlank="1" showInputMessage="1" showErrorMessage="1" sqref="D24:D26" xr:uid="{2A9E844D-FA9E-4B17-9AF5-D3E385FED9C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errors="blank"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0D9219-5E88-4D24-9428-034077C940B0}">
          <x14:formula1>
            <xm:f>リスト!$B$3:$B$4</xm:f>
          </x14:formula1>
          <xm:sqref>F32:I32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145F-DB94-4D26-B6B4-3A47650F16F8}">
  <sheetPr>
    <tabColor theme="9" tint="0.79998168889431442"/>
  </sheetPr>
  <dimension ref="B1:N39"/>
  <sheetViews>
    <sheetView showZeros="0" view="pageBreakPreview" zoomScaleNormal="100" zoomScaleSheetLayoutView="100" workbookViewId="0">
      <selection activeCell="D18" sqref="D18"/>
    </sheetView>
  </sheetViews>
  <sheetFormatPr defaultColWidth="9" defaultRowHeight="16.5" customHeight="1"/>
  <cols>
    <col min="1" max="1" width="3.125" style="109" customWidth="1"/>
    <col min="2" max="2" width="2.625" style="109" customWidth="1"/>
    <col min="3" max="3" width="2.875" style="109" customWidth="1"/>
    <col min="4" max="4" width="12.625" style="109" customWidth="1"/>
    <col min="5" max="5" width="12.375" style="109" customWidth="1"/>
    <col min="6" max="6" width="4" style="109" customWidth="1"/>
    <col min="7" max="7" width="3.875" style="109" customWidth="1"/>
    <col min="8" max="8" width="3.375" style="109" customWidth="1"/>
    <col min="9" max="9" width="3.125" style="109" customWidth="1"/>
    <col min="10" max="10" width="7.625" style="109" customWidth="1"/>
    <col min="11" max="11" width="14" style="109" customWidth="1"/>
    <col min="12" max="12" width="10.875" style="109" customWidth="1"/>
    <col min="13" max="13" width="2.625" style="109" customWidth="1"/>
    <col min="14" max="16384" width="9" style="109"/>
  </cols>
  <sheetData>
    <row r="1" spans="2:14" ht="15.95" customHeight="1">
      <c r="F1" s="110"/>
      <c r="H1" s="111"/>
      <c r="I1" s="112"/>
      <c r="J1" s="112"/>
    </row>
    <row r="2" spans="2:14" ht="18.95" customHeight="1">
      <c r="B2" s="142" t="s">
        <v>54</v>
      </c>
      <c r="C2" s="143"/>
      <c r="D2" s="143"/>
      <c r="E2" s="143"/>
      <c r="F2" s="143"/>
      <c r="G2" s="143"/>
      <c r="H2" s="143"/>
      <c r="I2" s="143"/>
      <c r="J2" s="143"/>
      <c r="K2" s="144"/>
      <c r="L2" s="144"/>
      <c r="M2" s="144"/>
    </row>
    <row r="3" spans="2:14" ht="16.5" customHeight="1">
      <c r="B3" s="113"/>
      <c r="C3" s="113"/>
      <c r="D3" s="113"/>
      <c r="E3" s="113"/>
      <c r="F3" s="113"/>
      <c r="G3" s="141"/>
      <c r="H3" s="141"/>
      <c r="I3" s="141"/>
      <c r="J3" s="141"/>
      <c r="L3" s="232">
        <f>'様式１ 交付申請書'!I3</f>
        <v>0</v>
      </c>
      <c r="M3" s="232"/>
      <c r="N3" s="114"/>
    </row>
    <row r="4" spans="2:14" ht="16.5" customHeight="1">
      <c r="B4" s="113"/>
      <c r="C4" s="113"/>
      <c r="D4" s="113"/>
      <c r="E4" s="113"/>
      <c r="F4" s="113"/>
      <c r="G4" s="141"/>
      <c r="H4" s="141"/>
      <c r="I4" s="141"/>
      <c r="J4" s="141"/>
      <c r="K4" s="141"/>
      <c r="L4" s="145"/>
      <c r="M4" s="145"/>
      <c r="N4" s="114"/>
    </row>
    <row r="5" spans="2:14" ht="16.5" customHeight="1">
      <c r="B5" s="141"/>
      <c r="C5" s="113" t="s">
        <v>0</v>
      </c>
      <c r="D5" s="113"/>
      <c r="E5" s="113"/>
      <c r="F5" s="113"/>
      <c r="G5" s="141"/>
      <c r="H5" s="141"/>
      <c r="I5" s="141"/>
      <c r="J5" s="141"/>
      <c r="K5" s="113"/>
      <c r="L5" s="113"/>
      <c r="M5" s="113"/>
      <c r="N5" s="113"/>
    </row>
    <row r="6" spans="2:14" ht="16.5" customHeight="1">
      <c r="B6" s="113"/>
      <c r="C6" s="113"/>
      <c r="D6" s="113"/>
      <c r="E6" s="113"/>
      <c r="F6" s="113"/>
      <c r="G6" s="141"/>
      <c r="H6" s="141"/>
      <c r="I6" s="141"/>
      <c r="J6" s="141"/>
      <c r="K6" s="113"/>
      <c r="L6" s="113"/>
      <c r="M6" s="113"/>
      <c r="N6" s="113"/>
    </row>
    <row r="7" spans="2:14" ht="18" customHeight="1">
      <c r="B7" s="113"/>
      <c r="C7" s="113"/>
      <c r="D7" s="113"/>
      <c r="E7" s="113"/>
      <c r="F7" s="113"/>
      <c r="G7" s="141"/>
      <c r="H7" s="123" t="s">
        <v>1</v>
      </c>
      <c r="I7" s="123"/>
      <c r="J7" s="233" t="str">
        <f>IF('様式１ 交付申請書'!G7="","",'様式１ 交付申請書'!G7)</f>
        <v/>
      </c>
      <c r="K7" s="233"/>
      <c r="L7" s="233"/>
      <c r="M7" s="233"/>
      <c r="N7" s="117"/>
    </row>
    <row r="8" spans="2:14" ht="18" customHeight="1">
      <c r="B8" s="113"/>
      <c r="C8" s="113"/>
      <c r="D8" s="113"/>
      <c r="E8" s="113"/>
      <c r="F8" s="113"/>
      <c r="G8" s="141"/>
      <c r="I8" s="146"/>
      <c r="J8" s="234" t="str">
        <f>IF('様式１ 交付申請書'!G8="","",'様式１ 交付申請書'!G8)</f>
        <v/>
      </c>
      <c r="K8" s="234"/>
      <c r="L8" s="234"/>
      <c r="M8" s="234"/>
      <c r="N8" s="118"/>
    </row>
    <row r="9" spans="2:14" ht="18" customHeight="1">
      <c r="B9" s="113"/>
      <c r="C9" s="113"/>
      <c r="D9" s="113"/>
      <c r="E9" s="113"/>
      <c r="F9" s="113"/>
      <c r="G9" s="141"/>
      <c r="I9" s="146"/>
      <c r="J9" s="234" t="str">
        <f>IF('様式１ 交付申請書'!G9="","",'様式１ 交付申請書'!G9)</f>
        <v/>
      </c>
      <c r="K9" s="234"/>
      <c r="L9" s="234"/>
      <c r="M9" s="234"/>
      <c r="N9" s="119"/>
    </row>
    <row r="10" spans="2:14" ht="18" customHeight="1">
      <c r="B10" s="113"/>
      <c r="C10" s="113"/>
      <c r="D10" s="113"/>
      <c r="E10" s="113"/>
      <c r="F10" s="113"/>
      <c r="G10" s="141"/>
      <c r="H10" s="123" t="s">
        <v>2</v>
      </c>
      <c r="I10" s="123"/>
      <c r="J10" s="234" t="str">
        <f>IF('様式１ 交付申請書'!G10="","",'様式１ 交付申請書'!G10)</f>
        <v/>
      </c>
      <c r="K10" s="234"/>
      <c r="L10" s="234"/>
      <c r="M10" s="234"/>
      <c r="N10" s="118"/>
    </row>
    <row r="11" spans="2:14" ht="18" customHeight="1">
      <c r="B11" s="113"/>
      <c r="C11" s="113"/>
      <c r="D11" s="113"/>
      <c r="E11" s="113"/>
      <c r="F11" s="113"/>
      <c r="G11" s="141"/>
      <c r="H11" s="141"/>
      <c r="I11" s="146"/>
      <c r="J11" s="234" t="str">
        <f>IF('様式１ 交付申請書'!G11="","",'様式１ 交付申請書'!G11)</f>
        <v/>
      </c>
      <c r="K11" s="234"/>
      <c r="L11" s="234"/>
      <c r="M11" s="234"/>
      <c r="N11" s="118"/>
    </row>
    <row r="12" spans="2:14" ht="12.95" customHeight="1">
      <c r="B12" s="113"/>
      <c r="C12" s="113"/>
      <c r="D12" s="113"/>
      <c r="E12" s="113"/>
      <c r="F12" s="113"/>
      <c r="G12" s="113"/>
      <c r="H12" s="113"/>
      <c r="I12" s="121"/>
      <c r="J12" s="113"/>
      <c r="K12" s="141"/>
      <c r="L12" s="141"/>
      <c r="M12" s="141"/>
    </row>
    <row r="13" spans="2:14" ht="29.1" customHeight="1">
      <c r="B13" s="229" t="s">
        <v>22</v>
      </c>
      <c r="C13" s="229"/>
      <c r="D13" s="229"/>
      <c r="E13" s="229"/>
      <c r="F13" s="229"/>
      <c r="G13" s="229"/>
      <c r="H13" s="229"/>
      <c r="I13" s="229"/>
      <c r="J13" s="229"/>
      <c r="K13" s="229"/>
      <c r="L13" s="229"/>
      <c r="M13" s="229"/>
    </row>
    <row r="14" spans="2:14" ht="8.1" customHeight="1">
      <c r="B14" s="123"/>
      <c r="C14" s="123"/>
      <c r="D14" s="123"/>
      <c r="E14" s="123"/>
      <c r="F14" s="123"/>
      <c r="G14" s="123"/>
      <c r="H14" s="123"/>
      <c r="I14" s="123"/>
      <c r="J14" s="123"/>
      <c r="K14" s="141"/>
      <c r="L14" s="141"/>
      <c r="M14" s="141"/>
    </row>
    <row r="15" spans="2:14" ht="20.45" customHeight="1">
      <c r="B15" s="147"/>
      <c r="C15" s="148" t="s">
        <v>53</v>
      </c>
      <c r="D15" s="147"/>
      <c r="E15" s="147"/>
      <c r="F15" s="147"/>
      <c r="G15" s="147"/>
      <c r="H15" s="147"/>
      <c r="I15" s="147"/>
      <c r="J15" s="147"/>
      <c r="K15" s="147"/>
      <c r="L15" s="147"/>
      <c r="M15" s="147"/>
    </row>
    <row r="16" spans="2:14" ht="18" customHeight="1">
      <c r="B16" s="113"/>
      <c r="C16" s="230" t="s">
        <v>23</v>
      </c>
      <c r="D16" s="230" t="s">
        <v>24</v>
      </c>
      <c r="E16" s="230" t="s">
        <v>25</v>
      </c>
      <c r="F16" s="240" t="s">
        <v>26</v>
      </c>
      <c r="G16" s="241"/>
      <c r="H16" s="241"/>
      <c r="I16" s="242"/>
      <c r="J16" s="149" t="s">
        <v>27</v>
      </c>
      <c r="K16" s="230" t="s">
        <v>52</v>
      </c>
      <c r="L16" s="230" t="s">
        <v>28</v>
      </c>
      <c r="M16" s="141"/>
    </row>
    <row r="17" spans="2:13" ht="35.1" customHeight="1">
      <c r="B17" s="141"/>
      <c r="C17" s="231"/>
      <c r="D17" s="231"/>
      <c r="E17" s="231"/>
      <c r="F17" s="149" t="s">
        <v>29</v>
      </c>
      <c r="G17" s="149" t="s">
        <v>30</v>
      </c>
      <c r="H17" s="149" t="s">
        <v>31</v>
      </c>
      <c r="I17" s="149" t="s">
        <v>32</v>
      </c>
      <c r="J17" s="149" t="s">
        <v>33</v>
      </c>
      <c r="K17" s="231"/>
      <c r="L17" s="231"/>
      <c r="M17" s="141"/>
    </row>
    <row r="18" spans="2:13" ht="18" customHeight="1">
      <c r="B18" s="121"/>
      <c r="C18" s="193">
        <v>1</v>
      </c>
      <c r="D18" s="205"/>
      <c r="E18" s="205"/>
      <c r="F18" s="193"/>
      <c r="G18" s="206"/>
      <c r="H18" s="206"/>
      <c r="I18" s="206"/>
      <c r="J18" s="193"/>
      <c r="K18" s="205"/>
      <c r="L18" s="193"/>
      <c r="M18" s="141"/>
    </row>
    <row r="19" spans="2:13" ht="18" customHeight="1">
      <c r="B19" s="113"/>
      <c r="C19" s="193">
        <v>2</v>
      </c>
      <c r="D19" s="205"/>
      <c r="E19" s="205"/>
      <c r="F19" s="193"/>
      <c r="G19" s="206"/>
      <c r="H19" s="206"/>
      <c r="I19" s="206"/>
      <c r="J19" s="193"/>
      <c r="K19" s="205"/>
      <c r="L19" s="193"/>
      <c r="M19" s="141"/>
    </row>
    <row r="20" spans="2:13" ht="18" customHeight="1">
      <c r="B20" s="113"/>
      <c r="C20" s="193">
        <v>3</v>
      </c>
      <c r="D20" s="205"/>
      <c r="E20" s="205"/>
      <c r="F20" s="193"/>
      <c r="G20" s="206"/>
      <c r="H20" s="206"/>
      <c r="I20" s="206"/>
      <c r="J20" s="193"/>
      <c r="K20" s="205"/>
      <c r="L20" s="193"/>
      <c r="M20" s="141"/>
    </row>
    <row r="21" spans="2:13" ht="18" customHeight="1">
      <c r="B21" s="113"/>
      <c r="C21" s="193">
        <v>4</v>
      </c>
      <c r="D21" s="205"/>
      <c r="E21" s="205"/>
      <c r="F21" s="193"/>
      <c r="G21" s="206"/>
      <c r="H21" s="206"/>
      <c r="I21" s="206"/>
      <c r="J21" s="193"/>
      <c r="K21" s="205"/>
      <c r="L21" s="193"/>
      <c r="M21" s="141"/>
    </row>
    <row r="22" spans="2:13" ht="18" customHeight="1">
      <c r="B22" s="113"/>
      <c r="C22" s="193">
        <v>5</v>
      </c>
      <c r="D22" s="205"/>
      <c r="E22" s="205"/>
      <c r="F22" s="193"/>
      <c r="G22" s="206"/>
      <c r="H22" s="206"/>
      <c r="I22" s="206"/>
      <c r="J22" s="193"/>
      <c r="K22" s="205"/>
      <c r="L22" s="193"/>
      <c r="M22" s="141"/>
    </row>
    <row r="23" spans="2:13" ht="18" customHeight="1">
      <c r="B23" s="113"/>
      <c r="C23" s="193">
        <v>6</v>
      </c>
      <c r="D23" s="205"/>
      <c r="E23" s="205"/>
      <c r="F23" s="193"/>
      <c r="G23" s="206"/>
      <c r="H23" s="206"/>
      <c r="I23" s="206"/>
      <c r="J23" s="193"/>
      <c r="K23" s="205"/>
      <c r="L23" s="193"/>
      <c r="M23" s="141"/>
    </row>
    <row r="24" spans="2:13" ht="8.1" customHeight="1">
      <c r="B24" s="113"/>
      <c r="C24" s="113"/>
      <c r="D24" s="113"/>
      <c r="E24" s="113"/>
      <c r="F24" s="113"/>
      <c r="G24" s="113"/>
      <c r="H24" s="113"/>
      <c r="I24" s="113"/>
      <c r="J24" s="113"/>
      <c r="K24" s="141"/>
      <c r="L24" s="141"/>
      <c r="M24" s="141"/>
    </row>
    <row r="25" spans="2:13" ht="14.25">
      <c r="B25" s="113"/>
      <c r="C25" s="113" t="s">
        <v>34</v>
      </c>
      <c r="D25" s="113"/>
      <c r="E25" s="113"/>
      <c r="F25" s="113"/>
      <c r="G25" s="113"/>
      <c r="H25" s="113"/>
      <c r="I25" s="113"/>
      <c r="J25" s="113"/>
      <c r="K25" s="141"/>
      <c r="L25" s="141"/>
      <c r="M25" s="141"/>
    </row>
    <row r="26" spans="2:13" ht="14.25">
      <c r="B26" s="113"/>
      <c r="C26" s="113" t="s">
        <v>37</v>
      </c>
      <c r="D26" s="113" t="s">
        <v>38</v>
      </c>
      <c r="E26" s="113"/>
      <c r="F26" s="113"/>
      <c r="G26" s="113"/>
      <c r="H26" s="113"/>
      <c r="I26" s="113"/>
      <c r="J26" s="113"/>
      <c r="K26" s="141"/>
      <c r="L26" s="141"/>
      <c r="M26" s="141"/>
    </row>
    <row r="27" spans="2:13" ht="14.25">
      <c r="B27" s="113"/>
      <c r="C27" s="113" t="s">
        <v>39</v>
      </c>
      <c r="D27" s="113" t="s">
        <v>40</v>
      </c>
      <c r="E27" s="113"/>
      <c r="F27" s="113"/>
      <c r="G27" s="113"/>
      <c r="H27" s="113"/>
      <c r="I27" s="113"/>
      <c r="J27" s="113"/>
      <c r="K27" s="141"/>
      <c r="L27" s="141"/>
      <c r="M27" s="141"/>
    </row>
    <row r="28" spans="2:13" ht="14.25">
      <c r="B28" s="113"/>
      <c r="C28" s="113" t="s">
        <v>41</v>
      </c>
      <c r="D28" s="113" t="s">
        <v>42</v>
      </c>
      <c r="E28" s="113"/>
      <c r="F28" s="113"/>
      <c r="G28" s="113"/>
      <c r="H28" s="113"/>
      <c r="I28" s="113"/>
      <c r="J28" s="113"/>
      <c r="K28" s="141"/>
      <c r="L28" s="141"/>
      <c r="M28" s="141"/>
    </row>
    <row r="29" spans="2:13" ht="24.6" customHeight="1">
      <c r="B29" s="113"/>
      <c r="C29" s="150" t="s">
        <v>49</v>
      </c>
      <c r="D29" s="237" t="s">
        <v>43</v>
      </c>
      <c r="E29" s="237"/>
      <c r="F29" s="237"/>
      <c r="G29" s="237"/>
      <c r="H29" s="237"/>
      <c r="I29" s="237"/>
      <c r="J29" s="237"/>
      <c r="K29" s="237"/>
      <c r="L29" s="237"/>
      <c r="M29" s="141"/>
    </row>
    <row r="30" spans="2:13" ht="14.25">
      <c r="B30" s="113"/>
      <c r="C30" s="113" t="s">
        <v>44</v>
      </c>
      <c r="D30" s="113" t="s">
        <v>45</v>
      </c>
      <c r="E30" s="113"/>
      <c r="F30" s="113"/>
      <c r="G30" s="113"/>
      <c r="H30" s="113"/>
      <c r="I30" s="113"/>
      <c r="J30" s="113"/>
      <c r="K30" s="141"/>
      <c r="L30" s="141"/>
      <c r="M30" s="141"/>
    </row>
    <row r="31" spans="2:13" ht="36.950000000000003" customHeight="1">
      <c r="B31" s="113"/>
      <c r="C31" s="150" t="s">
        <v>50</v>
      </c>
      <c r="D31" s="237" t="s">
        <v>46</v>
      </c>
      <c r="E31" s="237"/>
      <c r="F31" s="237"/>
      <c r="G31" s="237"/>
      <c r="H31" s="237"/>
      <c r="I31" s="237"/>
      <c r="J31" s="237"/>
      <c r="K31" s="237"/>
      <c r="L31" s="237"/>
      <c r="M31" s="141"/>
    </row>
    <row r="32" spans="2:13" ht="14.25">
      <c r="B32" s="113"/>
      <c r="C32" s="141" t="s">
        <v>47</v>
      </c>
      <c r="D32" s="113" t="s">
        <v>35</v>
      </c>
      <c r="E32" s="113"/>
      <c r="F32" s="113"/>
      <c r="G32" s="113"/>
      <c r="H32" s="113"/>
      <c r="I32" s="113"/>
      <c r="J32" s="113"/>
      <c r="K32" s="141"/>
      <c r="L32" s="141"/>
      <c r="M32" s="141"/>
    </row>
    <row r="33" spans="2:13" ht="8.1" customHeight="1" thickBot="1">
      <c r="B33" s="113"/>
      <c r="C33" s="113"/>
      <c r="D33" s="113"/>
      <c r="E33" s="113"/>
      <c r="F33" s="113"/>
      <c r="G33" s="113"/>
      <c r="H33" s="113"/>
      <c r="I33" s="113"/>
      <c r="J33" s="113"/>
      <c r="K33" s="141"/>
      <c r="L33" s="141"/>
      <c r="M33" s="141"/>
    </row>
    <row r="34" spans="2:13" ht="18" customHeight="1">
      <c r="B34" s="113"/>
      <c r="C34" s="151" t="s">
        <v>36</v>
      </c>
      <c r="D34" s="152"/>
      <c r="E34" s="152"/>
      <c r="F34" s="152"/>
      <c r="G34" s="152"/>
      <c r="H34" s="152"/>
      <c r="I34" s="152"/>
      <c r="J34" s="152"/>
      <c r="K34" s="153"/>
      <c r="L34" s="154"/>
      <c r="M34" s="141"/>
    </row>
    <row r="35" spans="2:13" ht="65.45" customHeight="1">
      <c r="B35" s="113"/>
      <c r="C35" s="155">
        <v>1</v>
      </c>
      <c r="D35" s="238" t="s">
        <v>142</v>
      </c>
      <c r="E35" s="238"/>
      <c r="F35" s="238"/>
      <c r="G35" s="238"/>
      <c r="H35" s="238"/>
      <c r="I35" s="238"/>
      <c r="J35" s="238"/>
      <c r="K35" s="238"/>
      <c r="L35" s="239"/>
      <c r="M35" s="141"/>
    </row>
    <row r="36" spans="2:13" ht="41.1" customHeight="1" thickBot="1">
      <c r="B36" s="113"/>
      <c r="C36" s="156" t="s">
        <v>51</v>
      </c>
      <c r="D36" s="235" t="s">
        <v>48</v>
      </c>
      <c r="E36" s="235"/>
      <c r="F36" s="235"/>
      <c r="G36" s="235"/>
      <c r="H36" s="235"/>
      <c r="I36" s="235"/>
      <c r="J36" s="235"/>
      <c r="K36" s="235"/>
      <c r="L36" s="236"/>
      <c r="M36" s="141"/>
    </row>
    <row r="37" spans="2:13" ht="8.1" customHeight="1">
      <c r="B37" s="141"/>
      <c r="C37" s="123"/>
      <c r="D37" s="123"/>
      <c r="E37" s="123"/>
      <c r="F37" s="123"/>
      <c r="G37" s="123"/>
      <c r="H37" s="123"/>
      <c r="I37" s="123"/>
      <c r="J37" s="113"/>
      <c r="K37" s="141"/>
      <c r="L37" s="141"/>
      <c r="M37" s="141"/>
    </row>
    <row r="38" spans="2:13" ht="14.25">
      <c r="B38" s="113" t="s">
        <v>21</v>
      </c>
      <c r="C38" s="139"/>
      <c r="D38" s="139"/>
      <c r="E38" s="139"/>
      <c r="F38" s="140"/>
      <c r="G38" s="140"/>
      <c r="H38" s="140"/>
      <c r="I38" s="140"/>
      <c r="J38" s="113"/>
      <c r="K38" s="141"/>
      <c r="L38" s="141"/>
      <c r="M38" s="141"/>
    </row>
    <row r="39" spans="2:13" ht="16.5" customHeight="1">
      <c r="B39" s="141"/>
      <c r="C39" s="141"/>
      <c r="D39" s="141"/>
      <c r="E39" s="141"/>
      <c r="F39" s="141"/>
      <c r="G39" s="141"/>
      <c r="H39" s="141"/>
      <c r="I39" s="141"/>
      <c r="J39" s="141"/>
    </row>
  </sheetData>
  <sheetProtection algorithmName="SHA-512" hashValue="s0fVID9nJYmkzSrmOIdBBSK/6ltOGVQKGbog7mOjfmMUYayBOIxSSvR1vBmqRTAOCVA9k07anee/HWFwHim5BQ==" saltValue="IOYCEOqQMWcFSLRuIzGoPA==" spinCount="100000" sheet="1" objects="1" scenarios="1" selectLockedCells="1"/>
  <mergeCells count="17">
    <mergeCell ref="D36:L36"/>
    <mergeCell ref="D29:L29"/>
    <mergeCell ref="D31:L31"/>
    <mergeCell ref="E16:E17"/>
    <mergeCell ref="D16:D17"/>
    <mergeCell ref="D35:L35"/>
    <mergeCell ref="L16:L17"/>
    <mergeCell ref="K16:K17"/>
    <mergeCell ref="F16:I16"/>
    <mergeCell ref="B13:M13"/>
    <mergeCell ref="C16:C17"/>
    <mergeCell ref="L3:M3"/>
    <mergeCell ref="J7:M7"/>
    <mergeCell ref="J8:M8"/>
    <mergeCell ref="J9:M9"/>
    <mergeCell ref="J10:M10"/>
    <mergeCell ref="J11:M11"/>
  </mergeCells>
  <phoneticPr fontId="4"/>
  <conditionalFormatting sqref="C18:L23">
    <cfRule type="containsBlanks" dxfId="15" priority="1">
      <formula>LEN(TRIM(C18))=0</formula>
    </cfRule>
  </conditionalFormatting>
  <conditionalFormatting sqref="L3">
    <cfRule type="containsBlanks" dxfId="14" priority="2">
      <formula>LEN(TRIM(L3))=0</formula>
    </cfRule>
  </conditionalFormatting>
  <dataValidations count="3">
    <dataValidation type="list" allowBlank="1" showInputMessage="1" showErrorMessage="1" sqref="F18:F23" xr:uid="{7908DB5E-E410-4F6E-BB78-7CBA7DEBC6FF}">
      <formula1>"T,S,H"</formula1>
    </dataValidation>
    <dataValidation type="list" allowBlank="1" showInputMessage="1" showErrorMessage="1" sqref="J18:J23" xr:uid="{51A0D97B-020B-43C8-8E51-97F8D79B34E6}">
      <formula1>"M,F"</formula1>
    </dataValidation>
    <dataValidation type="list" allowBlank="1" showInputMessage="1" showErrorMessage="1" sqref="L18:L23" xr:uid="{DF70B960-DF19-4EAF-8721-9B9320C1919A}">
      <formula1>"代表取締役,取締役,監査役"</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errors="blank"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464AD-A398-4360-A1F9-34A3BFF21A7F}">
  <sheetPr>
    <tabColor theme="9" tint="0.79998168889431442"/>
  </sheetPr>
  <dimension ref="C1:J136"/>
  <sheetViews>
    <sheetView view="pageBreakPreview" zoomScaleNormal="100" zoomScaleSheetLayoutView="100" workbookViewId="0">
      <selection activeCell="D8" sqref="D8:J8"/>
    </sheetView>
  </sheetViews>
  <sheetFormatPr defaultColWidth="8.625" defaultRowHeight="14.25"/>
  <cols>
    <col min="1" max="1" width="1.875" style="59" customWidth="1"/>
    <col min="2" max="2" width="2" style="59" customWidth="1"/>
    <col min="3" max="3" width="2.75" style="59" customWidth="1"/>
    <col min="4" max="4" width="2.875" style="59" customWidth="1"/>
    <col min="5" max="5" width="13.25" style="59" customWidth="1"/>
    <col min="6" max="6" width="20.625" style="59" customWidth="1"/>
    <col min="7" max="10" width="11.625" style="59" customWidth="1"/>
    <col min="11" max="11" width="1.875" style="59" customWidth="1"/>
    <col min="12" max="16384" width="8.625" style="59"/>
  </cols>
  <sheetData>
    <row r="1" spans="3:10" ht="9.6" customHeight="1"/>
    <row r="2" spans="3:10" ht="18" customHeight="1">
      <c r="C2" s="60" t="s">
        <v>144</v>
      </c>
      <c r="D2" s="61"/>
      <c r="E2" s="61"/>
      <c r="H2" s="62" t="s">
        <v>101</v>
      </c>
      <c r="I2" s="98" t="str">
        <f>_xlfn.IFNA(INDEX(リスト!H3:H9,MATCH(リスト!E8,リスト!I3:I9,0)),"")</f>
        <v/>
      </c>
    </row>
    <row r="3" spans="3:10" ht="8.1" customHeight="1"/>
    <row r="4" spans="3:10" ht="18" customHeight="1">
      <c r="C4" s="63" t="s">
        <v>82</v>
      </c>
    </row>
    <row r="5" spans="3:10" ht="18" customHeight="1">
      <c r="C5" s="64" t="s">
        <v>102</v>
      </c>
      <c r="D5" s="65"/>
      <c r="E5" s="65"/>
      <c r="F5" s="65"/>
      <c r="G5" s="65"/>
      <c r="H5" s="65"/>
      <c r="I5" s="65"/>
      <c r="J5" s="66"/>
    </row>
    <row r="6" spans="3:10" ht="32.65" customHeight="1">
      <c r="C6" s="67"/>
      <c r="D6" s="248" t="str">
        <f>IF('様式１ 交付申請書'!D20="","",'様式１ 交付申請書'!D20)</f>
        <v/>
      </c>
      <c r="E6" s="249"/>
      <c r="F6" s="249"/>
      <c r="G6" s="249"/>
      <c r="H6" s="249"/>
      <c r="I6" s="249"/>
      <c r="J6" s="250"/>
    </row>
    <row r="7" spans="3:10" ht="18" customHeight="1">
      <c r="C7" s="68" t="s">
        <v>80</v>
      </c>
      <c r="D7" s="69"/>
      <c r="E7" s="69"/>
      <c r="F7" s="69"/>
      <c r="G7" s="69"/>
      <c r="H7" s="69"/>
      <c r="I7" s="69"/>
      <c r="J7" s="70"/>
    </row>
    <row r="8" spans="3:10" ht="60" customHeight="1">
      <c r="C8" s="67"/>
      <c r="D8" s="251"/>
      <c r="E8" s="252"/>
      <c r="F8" s="252"/>
      <c r="G8" s="252"/>
      <c r="H8" s="252"/>
      <c r="I8" s="252"/>
      <c r="J8" s="253"/>
    </row>
    <row r="9" spans="3:10" ht="18" customHeight="1">
      <c r="C9" s="68" t="s">
        <v>81</v>
      </c>
      <c r="D9" s="69"/>
      <c r="E9" s="69"/>
      <c r="F9" s="69"/>
      <c r="G9" s="69"/>
      <c r="H9" s="69"/>
      <c r="I9" s="69"/>
      <c r="J9" s="70"/>
    </row>
    <row r="10" spans="3:10" ht="52.15" customHeight="1">
      <c r="C10" s="71"/>
      <c r="D10" s="251"/>
      <c r="E10" s="252"/>
      <c r="F10" s="252"/>
      <c r="G10" s="252"/>
      <c r="H10" s="252"/>
      <c r="I10" s="252"/>
      <c r="J10" s="253"/>
    </row>
    <row r="11" spans="3:10" ht="18" customHeight="1">
      <c r="C11" s="68" t="s">
        <v>120</v>
      </c>
      <c r="D11" s="69"/>
      <c r="E11" s="69"/>
      <c r="F11" s="69"/>
      <c r="G11" s="69"/>
      <c r="H11" s="69"/>
      <c r="I11" s="69"/>
      <c r="J11" s="70"/>
    </row>
    <row r="12" spans="3:10" ht="60" customHeight="1">
      <c r="C12" s="71"/>
      <c r="D12" s="251"/>
      <c r="E12" s="252"/>
      <c r="F12" s="252"/>
      <c r="G12" s="252"/>
      <c r="H12" s="252"/>
      <c r="I12" s="252"/>
      <c r="J12" s="253"/>
    </row>
    <row r="13" spans="3:10" ht="8.1" customHeight="1">
      <c r="C13" s="72"/>
    </row>
    <row r="14" spans="3:10" ht="18" customHeight="1">
      <c r="C14" s="63" t="s">
        <v>132</v>
      </c>
    </row>
    <row r="15" spans="3:10" ht="18" customHeight="1">
      <c r="C15" s="254" t="s">
        <v>124</v>
      </c>
      <c r="D15" s="255"/>
      <c r="E15" s="255"/>
      <c r="F15" s="255"/>
      <c r="G15" s="255"/>
      <c r="H15" s="255"/>
      <c r="I15" s="255"/>
      <c r="J15" s="256"/>
    </row>
    <row r="16" spans="3:10" ht="29.1" customHeight="1">
      <c r="C16" s="73"/>
      <c r="D16" s="243" t="s">
        <v>103</v>
      </c>
      <c r="E16" s="244"/>
      <c r="F16" s="245"/>
      <c r="G16" s="246"/>
      <c r="H16" s="246"/>
      <c r="I16" s="246"/>
      <c r="J16" s="247"/>
    </row>
    <row r="17" spans="3:10" ht="29.1" customHeight="1">
      <c r="C17" s="73"/>
      <c r="D17" s="243" t="s">
        <v>104</v>
      </c>
      <c r="E17" s="244"/>
      <c r="F17" s="257"/>
      <c r="G17" s="258"/>
      <c r="H17" s="258"/>
      <c r="I17" s="258"/>
      <c r="J17" s="259"/>
    </row>
    <row r="18" spans="3:10" ht="29.1" customHeight="1">
      <c r="C18" s="73"/>
      <c r="D18" s="243" t="s">
        <v>105</v>
      </c>
      <c r="E18" s="244"/>
      <c r="F18" s="257"/>
      <c r="G18" s="258"/>
      <c r="H18" s="258"/>
      <c r="I18" s="258"/>
      <c r="J18" s="259"/>
    </row>
    <row r="19" spans="3:10" ht="29.1" customHeight="1">
      <c r="C19" s="73"/>
      <c r="D19" s="243" t="s">
        <v>106</v>
      </c>
      <c r="E19" s="244"/>
      <c r="F19" s="257"/>
      <c r="G19" s="258"/>
      <c r="H19" s="258"/>
      <c r="I19" s="258"/>
      <c r="J19" s="259"/>
    </row>
    <row r="20" spans="3:10" ht="29.1" customHeight="1">
      <c r="C20" s="73"/>
      <c r="D20" s="243" t="s">
        <v>107</v>
      </c>
      <c r="E20" s="244"/>
      <c r="F20" s="257"/>
      <c r="G20" s="258"/>
      <c r="H20" s="258"/>
      <c r="I20" s="258"/>
      <c r="J20" s="259"/>
    </row>
    <row r="21" spans="3:10" ht="29.1" customHeight="1">
      <c r="C21" s="73"/>
      <c r="D21" s="243" t="s">
        <v>108</v>
      </c>
      <c r="E21" s="244"/>
      <c r="F21" s="257"/>
      <c r="G21" s="258"/>
      <c r="H21" s="258"/>
      <c r="I21" s="258"/>
      <c r="J21" s="259"/>
    </row>
    <row r="22" spans="3:10" ht="29.1" customHeight="1">
      <c r="C22" s="73"/>
      <c r="D22" s="243" t="s">
        <v>109</v>
      </c>
      <c r="E22" s="244"/>
      <c r="F22" s="257"/>
      <c r="G22" s="258"/>
      <c r="H22" s="258"/>
      <c r="I22" s="258"/>
      <c r="J22" s="259"/>
    </row>
    <row r="23" spans="3:10" ht="29.1" customHeight="1">
      <c r="C23" s="73"/>
      <c r="D23" s="243" t="s">
        <v>110</v>
      </c>
      <c r="E23" s="244"/>
      <c r="F23" s="257"/>
      <c r="G23" s="258"/>
      <c r="H23" s="258"/>
      <c r="I23" s="258"/>
      <c r="J23" s="259"/>
    </row>
    <row r="24" spans="3:10" ht="18" customHeight="1">
      <c r="C24" s="260" t="s">
        <v>111</v>
      </c>
      <c r="D24" s="261"/>
      <c r="E24" s="261"/>
      <c r="F24" s="261"/>
      <c r="G24" s="261"/>
      <c r="H24" s="261"/>
      <c r="I24" s="261"/>
      <c r="J24" s="262"/>
    </row>
    <row r="25" spans="3:10" ht="60" customHeight="1">
      <c r="C25" s="73"/>
      <c r="D25" s="251"/>
      <c r="E25" s="252"/>
      <c r="F25" s="252"/>
      <c r="G25" s="252"/>
      <c r="H25" s="252"/>
      <c r="I25" s="252"/>
      <c r="J25" s="253"/>
    </row>
    <row r="26" spans="3:10" ht="18" customHeight="1">
      <c r="C26" s="260" t="s">
        <v>112</v>
      </c>
      <c r="D26" s="261"/>
      <c r="E26" s="261"/>
      <c r="F26" s="261"/>
      <c r="G26" s="261"/>
      <c r="H26" s="261"/>
      <c r="I26" s="261"/>
      <c r="J26" s="262"/>
    </row>
    <row r="27" spans="3:10" ht="60" customHeight="1">
      <c r="C27" s="73"/>
      <c r="D27" s="251"/>
      <c r="E27" s="356"/>
      <c r="F27" s="356"/>
      <c r="G27" s="356"/>
      <c r="H27" s="356"/>
      <c r="I27" s="356"/>
      <c r="J27" s="357"/>
    </row>
    <row r="28" spans="3:10" ht="18" customHeight="1">
      <c r="C28" s="260" t="s">
        <v>84</v>
      </c>
      <c r="D28" s="261"/>
      <c r="E28" s="261"/>
      <c r="F28" s="261"/>
      <c r="G28" s="261"/>
      <c r="H28" s="261"/>
      <c r="I28" s="261"/>
      <c r="J28" s="262"/>
    </row>
    <row r="29" spans="3:10" ht="20.100000000000001" customHeight="1">
      <c r="C29" s="73"/>
      <c r="D29" s="263" t="s">
        <v>101</v>
      </c>
      <c r="E29" s="263"/>
      <c r="F29" s="264"/>
      <c r="G29" s="263" t="s">
        <v>99</v>
      </c>
      <c r="H29" s="263"/>
      <c r="I29" s="265" t="s">
        <v>100</v>
      </c>
      <c r="J29" s="263"/>
    </row>
    <row r="30" spans="3:10" ht="20.100000000000001" customHeight="1">
      <c r="C30" s="73"/>
      <c r="D30" s="266" t="s">
        <v>94</v>
      </c>
      <c r="E30" s="266"/>
      <c r="F30" s="267"/>
      <c r="G30" s="268"/>
      <c r="H30" s="268"/>
      <c r="I30" s="269"/>
      <c r="J30" s="270"/>
    </row>
    <row r="31" spans="3:10" ht="20.100000000000001" customHeight="1">
      <c r="C31" s="73"/>
      <c r="D31" s="271" t="s">
        <v>95</v>
      </c>
      <c r="E31" s="271"/>
      <c r="F31" s="272"/>
      <c r="G31" s="273"/>
      <c r="H31" s="273"/>
      <c r="I31" s="274"/>
      <c r="J31" s="275"/>
    </row>
    <row r="32" spans="3:10" ht="20.100000000000001" customHeight="1">
      <c r="C32" s="73"/>
      <c r="D32" s="271" t="s">
        <v>96</v>
      </c>
      <c r="E32" s="271"/>
      <c r="F32" s="272"/>
      <c r="G32" s="273"/>
      <c r="H32" s="273"/>
      <c r="I32" s="274"/>
      <c r="J32" s="275"/>
    </row>
    <row r="33" spans="3:10" ht="20.100000000000001" customHeight="1">
      <c r="C33" s="73"/>
      <c r="D33" s="276" t="s">
        <v>97</v>
      </c>
      <c r="E33" s="276"/>
      <c r="F33" s="277"/>
      <c r="G33" s="278"/>
      <c r="H33" s="278"/>
      <c r="I33" s="279"/>
      <c r="J33" s="280"/>
    </row>
    <row r="34" spans="3:10" ht="20.100000000000001" customHeight="1">
      <c r="C34" s="74"/>
      <c r="D34" s="281" t="s">
        <v>98</v>
      </c>
      <c r="E34" s="281"/>
      <c r="F34" s="281"/>
      <c r="G34" s="282" t="str">
        <f>IF(SUM(G30:H33)=0,"",SUM(G30:H33))</f>
        <v/>
      </c>
      <c r="H34" s="283"/>
      <c r="I34" s="284"/>
      <c r="J34" s="265"/>
    </row>
    <row r="35" spans="3:10" ht="8.1" customHeight="1"/>
    <row r="36" spans="3:10" ht="18" customHeight="1">
      <c r="C36" s="63" t="s">
        <v>133</v>
      </c>
    </row>
    <row r="37" spans="3:10" ht="18" customHeight="1">
      <c r="C37" s="254" t="s">
        <v>169</v>
      </c>
      <c r="D37" s="255"/>
      <c r="E37" s="255"/>
      <c r="F37" s="255"/>
      <c r="G37" s="255"/>
      <c r="H37" s="255"/>
      <c r="I37" s="255"/>
      <c r="J37" s="256"/>
    </row>
    <row r="38" spans="3:10" ht="18" customHeight="1">
      <c r="C38" s="73"/>
      <c r="D38" s="75" t="s">
        <v>8</v>
      </c>
      <c r="E38" s="75" t="s">
        <v>117</v>
      </c>
      <c r="F38" s="75"/>
      <c r="G38" s="75"/>
      <c r="H38" s="75"/>
      <c r="I38" s="75"/>
      <c r="J38" s="76"/>
    </row>
    <row r="39" spans="3:10" ht="24.75" customHeight="1">
      <c r="C39" s="73"/>
      <c r="D39" s="75"/>
      <c r="E39" s="77" t="s">
        <v>113</v>
      </c>
      <c r="F39" s="291"/>
      <c r="G39" s="291"/>
      <c r="H39" s="291"/>
      <c r="I39" s="291"/>
      <c r="J39" s="292"/>
    </row>
    <row r="40" spans="3:10" ht="30" customHeight="1">
      <c r="C40" s="73"/>
      <c r="D40" s="75"/>
      <c r="E40" s="77" t="s">
        <v>114</v>
      </c>
      <c r="F40" s="291"/>
      <c r="G40" s="291"/>
      <c r="H40" s="291"/>
      <c r="I40" s="291"/>
      <c r="J40" s="292"/>
    </row>
    <row r="41" spans="3:10" ht="30.4" customHeight="1">
      <c r="C41" s="73"/>
      <c r="D41" s="75"/>
      <c r="E41" s="77" t="s">
        <v>115</v>
      </c>
      <c r="F41" s="291"/>
      <c r="G41" s="293"/>
      <c r="H41" s="293"/>
      <c r="I41" s="293"/>
      <c r="J41" s="294"/>
    </row>
    <row r="42" spans="3:10" ht="30.4" customHeight="1">
      <c r="C42" s="73"/>
      <c r="D42" s="75"/>
      <c r="E42" s="77" t="s">
        <v>116</v>
      </c>
      <c r="F42" s="291"/>
      <c r="G42" s="291"/>
      <c r="H42" s="291"/>
      <c r="I42" s="291"/>
      <c r="J42" s="292"/>
    </row>
    <row r="43" spans="3:10" ht="18" customHeight="1">
      <c r="C43" s="73"/>
      <c r="D43" s="78" t="s">
        <v>17</v>
      </c>
      <c r="E43" s="75" t="s">
        <v>118</v>
      </c>
      <c r="F43" s="75"/>
      <c r="G43" s="75"/>
      <c r="H43" s="75"/>
      <c r="I43" s="75"/>
      <c r="J43" s="76"/>
    </row>
    <row r="44" spans="3:10" ht="50.1" customHeight="1">
      <c r="C44" s="73"/>
      <c r="D44" s="75"/>
      <c r="E44" s="295"/>
      <c r="F44" s="296"/>
      <c r="G44" s="296"/>
      <c r="H44" s="296"/>
      <c r="I44" s="296"/>
      <c r="J44" s="297"/>
    </row>
    <row r="45" spans="3:10" ht="18" customHeight="1">
      <c r="C45" s="73"/>
      <c r="D45" s="78" t="s">
        <v>10</v>
      </c>
      <c r="E45" s="75" t="s">
        <v>119</v>
      </c>
      <c r="F45" s="75"/>
      <c r="G45" s="75"/>
      <c r="H45" s="75"/>
      <c r="I45" s="75"/>
      <c r="J45" s="76"/>
    </row>
    <row r="46" spans="3:10" ht="60" customHeight="1">
      <c r="C46" s="73"/>
      <c r="D46" s="75"/>
      <c r="E46" s="295"/>
      <c r="F46" s="296"/>
      <c r="G46" s="296"/>
      <c r="H46" s="296"/>
      <c r="I46" s="296"/>
      <c r="J46" s="297"/>
    </row>
    <row r="47" spans="3:10" ht="18" customHeight="1">
      <c r="C47" s="73"/>
      <c r="D47" s="75"/>
      <c r="E47" s="75" t="s">
        <v>83</v>
      </c>
      <c r="F47" s="75"/>
      <c r="G47" s="79" t="s">
        <v>91</v>
      </c>
      <c r="H47" s="80" t="s">
        <v>92</v>
      </c>
      <c r="I47" s="81" t="s">
        <v>93</v>
      </c>
      <c r="J47" s="82" t="s">
        <v>90</v>
      </c>
    </row>
    <row r="48" spans="3:10" ht="18" customHeight="1">
      <c r="C48" s="73"/>
      <c r="D48" s="75"/>
      <c r="E48" s="298"/>
      <c r="F48" s="298"/>
      <c r="G48" s="194"/>
      <c r="H48" s="195"/>
      <c r="I48" s="196"/>
      <c r="J48" s="197" t="str">
        <f>IF(OR(G48="",H48="",I48=""),"",G48*H48*I48)</f>
        <v/>
      </c>
    </row>
    <row r="49" spans="3:10" ht="18" customHeight="1">
      <c r="C49" s="73"/>
      <c r="D49" s="75"/>
      <c r="E49" s="298"/>
      <c r="F49" s="298"/>
      <c r="G49" s="194"/>
      <c r="H49" s="195"/>
      <c r="I49" s="196"/>
      <c r="J49" s="197" t="str">
        <f t="shared" ref="J49:J51" si="0">IF(OR(G49="",H49="",I49=""),"",G49*H49*I49)</f>
        <v/>
      </c>
    </row>
    <row r="50" spans="3:10" ht="18" customHeight="1">
      <c r="C50" s="73"/>
      <c r="D50" s="75"/>
      <c r="E50" s="298"/>
      <c r="F50" s="298"/>
      <c r="G50" s="194"/>
      <c r="H50" s="195"/>
      <c r="I50" s="196"/>
      <c r="J50" s="197" t="str">
        <f t="shared" si="0"/>
        <v/>
      </c>
    </row>
    <row r="51" spans="3:10" ht="18" customHeight="1" thickBot="1">
      <c r="C51" s="73"/>
      <c r="D51" s="75"/>
      <c r="E51" s="299"/>
      <c r="F51" s="299"/>
      <c r="G51" s="198"/>
      <c r="H51" s="199"/>
      <c r="I51" s="200"/>
      <c r="J51" s="201" t="str">
        <f t="shared" si="0"/>
        <v/>
      </c>
    </row>
    <row r="52" spans="3:10" ht="18" customHeight="1">
      <c r="C52" s="73"/>
      <c r="D52" s="75"/>
      <c r="E52" s="288" t="s">
        <v>90</v>
      </c>
      <c r="F52" s="289"/>
      <c r="G52" s="289"/>
      <c r="H52" s="289"/>
      <c r="I52" s="290"/>
      <c r="J52" s="83" t="str">
        <f>IF(SUM(J48:J51)=0,"",SUM(J48:J51))</f>
        <v/>
      </c>
    </row>
    <row r="53" spans="3:10" ht="18" customHeight="1">
      <c r="C53" s="73"/>
      <c r="D53" s="78" t="s">
        <v>122</v>
      </c>
      <c r="E53" s="75" t="s">
        <v>126</v>
      </c>
      <c r="F53" s="75"/>
      <c r="G53" s="75"/>
      <c r="H53" s="75"/>
      <c r="I53" s="75"/>
      <c r="J53" s="76"/>
    </row>
    <row r="54" spans="3:10" ht="59.45" customHeight="1">
      <c r="C54" s="73"/>
      <c r="D54" s="75"/>
      <c r="E54" s="285"/>
      <c r="F54" s="286"/>
      <c r="G54" s="286"/>
      <c r="H54" s="286"/>
      <c r="I54" s="286"/>
      <c r="J54" s="287"/>
    </row>
    <row r="55" spans="3:10" ht="18" customHeight="1">
      <c r="C55" s="84" t="s">
        <v>170</v>
      </c>
      <c r="D55" s="69"/>
      <c r="E55" s="69"/>
      <c r="F55" s="69"/>
      <c r="G55" s="69"/>
      <c r="H55" s="69"/>
      <c r="I55" s="69"/>
      <c r="J55" s="85"/>
    </row>
    <row r="56" spans="3:10" ht="18" customHeight="1">
      <c r="C56" s="73"/>
      <c r="D56" s="75" t="s">
        <v>8</v>
      </c>
      <c r="E56" s="75" t="s">
        <v>172</v>
      </c>
      <c r="F56" s="75"/>
      <c r="G56" s="75"/>
      <c r="H56" s="75"/>
      <c r="I56" s="75"/>
      <c r="J56" s="76"/>
    </row>
    <row r="57" spans="3:10" ht="29.45" customHeight="1">
      <c r="C57" s="73"/>
      <c r="D57" s="76"/>
      <c r="E57" s="86" t="s">
        <v>128</v>
      </c>
      <c r="F57" s="257"/>
      <c r="G57" s="257"/>
      <c r="H57" s="257"/>
      <c r="I57" s="257"/>
      <c r="J57" s="321"/>
    </row>
    <row r="58" spans="3:10" ht="26.1" customHeight="1">
      <c r="C58" s="73"/>
      <c r="D58" s="75"/>
      <c r="E58" s="86" t="s">
        <v>129</v>
      </c>
      <c r="F58" s="257"/>
      <c r="G58" s="257"/>
      <c r="H58" s="257"/>
      <c r="I58" s="257"/>
      <c r="J58" s="321"/>
    </row>
    <row r="59" spans="3:10" ht="18" customHeight="1">
      <c r="C59" s="73"/>
      <c r="D59" s="75" t="s">
        <v>17</v>
      </c>
      <c r="E59" s="75" t="s">
        <v>173</v>
      </c>
      <c r="F59" s="75"/>
      <c r="G59" s="75"/>
      <c r="H59" s="75"/>
      <c r="I59" s="75"/>
      <c r="J59" s="76"/>
    </row>
    <row r="60" spans="3:10" ht="60" customHeight="1">
      <c r="C60" s="73"/>
      <c r="D60" s="75"/>
      <c r="E60" s="251"/>
      <c r="F60" s="252"/>
      <c r="G60" s="252"/>
      <c r="H60" s="252"/>
      <c r="I60" s="252"/>
      <c r="J60" s="253"/>
    </row>
    <row r="61" spans="3:10" ht="18" customHeight="1">
      <c r="C61" s="73"/>
      <c r="D61" s="78" t="s">
        <v>10</v>
      </c>
      <c r="E61" s="75" t="s">
        <v>174</v>
      </c>
      <c r="F61" s="75"/>
      <c r="G61" s="75"/>
      <c r="H61" s="75"/>
      <c r="I61" s="75"/>
      <c r="J61" s="76"/>
    </row>
    <row r="62" spans="3:10" ht="14.1" customHeight="1">
      <c r="C62" s="73"/>
      <c r="D62" s="75"/>
      <c r="E62" s="305" t="s">
        <v>130</v>
      </c>
      <c r="F62" s="306"/>
      <c r="G62" s="306"/>
      <c r="H62" s="306"/>
      <c r="I62" s="306"/>
      <c r="J62" s="307"/>
    </row>
    <row r="63" spans="3:10" ht="59.1" customHeight="1">
      <c r="C63" s="73"/>
      <c r="D63" s="75"/>
      <c r="E63" s="308"/>
      <c r="F63" s="309"/>
      <c r="G63" s="309"/>
      <c r="H63" s="309"/>
      <c r="I63" s="309"/>
      <c r="J63" s="310"/>
    </row>
    <row r="64" spans="3:10" ht="9.9499999999999993" customHeight="1">
      <c r="C64" s="73"/>
      <c r="D64" s="75"/>
      <c r="E64" s="311"/>
      <c r="F64" s="312"/>
      <c r="G64" s="312"/>
      <c r="H64" s="312"/>
      <c r="I64" s="312"/>
      <c r="J64" s="313"/>
    </row>
    <row r="65" spans="3:10" ht="18" customHeight="1">
      <c r="C65" s="73"/>
      <c r="D65" s="78" t="s">
        <v>122</v>
      </c>
      <c r="E65" s="75" t="s">
        <v>175</v>
      </c>
      <c r="F65" s="75"/>
      <c r="G65" s="75"/>
      <c r="H65" s="75"/>
      <c r="I65" s="75"/>
      <c r="J65" s="76"/>
    </row>
    <row r="66" spans="3:10" ht="60.6" customHeight="1">
      <c r="C66" s="73"/>
      <c r="D66" s="75"/>
      <c r="E66" s="251"/>
      <c r="F66" s="252"/>
      <c r="G66" s="252"/>
      <c r="H66" s="252"/>
      <c r="I66" s="252"/>
      <c r="J66" s="253"/>
    </row>
    <row r="67" spans="3:10" ht="18" customHeight="1">
      <c r="C67" s="73"/>
      <c r="D67" s="78" t="s">
        <v>123</v>
      </c>
      <c r="E67" s="75" t="s">
        <v>127</v>
      </c>
      <c r="F67" s="75"/>
      <c r="G67" s="75"/>
      <c r="H67" s="75"/>
      <c r="I67" s="75"/>
      <c r="J67" s="76"/>
    </row>
    <row r="68" spans="3:10" ht="60" customHeight="1">
      <c r="C68" s="73"/>
      <c r="D68" s="75"/>
      <c r="E68" s="251"/>
      <c r="F68" s="252"/>
      <c r="G68" s="252"/>
      <c r="H68" s="252"/>
      <c r="I68" s="252"/>
      <c r="J68" s="253"/>
    </row>
    <row r="69" spans="3:10" ht="18" customHeight="1">
      <c r="C69" s="84" t="s">
        <v>171</v>
      </c>
      <c r="D69" s="87"/>
      <c r="E69" s="87"/>
      <c r="F69" s="87"/>
      <c r="G69" s="87"/>
      <c r="H69" s="87"/>
      <c r="I69" s="87"/>
      <c r="J69" s="88"/>
    </row>
    <row r="70" spans="3:10" ht="18" customHeight="1">
      <c r="C70" s="73"/>
      <c r="D70" s="75" t="s">
        <v>8</v>
      </c>
      <c r="E70" s="75" t="s">
        <v>125</v>
      </c>
      <c r="F70" s="75"/>
      <c r="G70" s="75"/>
      <c r="H70" s="75"/>
      <c r="I70" s="75"/>
      <c r="J70" s="76"/>
    </row>
    <row r="71" spans="3:10" ht="50.1" customHeight="1">
      <c r="C71" s="73"/>
      <c r="D71" s="75"/>
      <c r="E71" s="295"/>
      <c r="F71" s="303"/>
      <c r="G71" s="303"/>
      <c r="H71" s="303"/>
      <c r="I71" s="303"/>
      <c r="J71" s="304"/>
    </row>
    <row r="72" spans="3:10" ht="18" customHeight="1">
      <c r="C72" s="73"/>
      <c r="D72" s="78" t="s">
        <v>17</v>
      </c>
      <c r="E72" s="75" t="s">
        <v>176</v>
      </c>
      <c r="F72" s="75"/>
      <c r="G72" s="75"/>
      <c r="H72" s="75"/>
      <c r="I72" s="75"/>
      <c r="J72" s="76"/>
    </row>
    <row r="73" spans="3:10" ht="50.1" customHeight="1">
      <c r="C73" s="73"/>
      <c r="D73" s="75"/>
      <c r="E73" s="295"/>
      <c r="F73" s="303"/>
      <c r="G73" s="303"/>
      <c r="H73" s="303"/>
      <c r="I73" s="303"/>
      <c r="J73" s="304"/>
    </row>
    <row r="74" spans="3:10" ht="18" customHeight="1">
      <c r="C74" s="73"/>
      <c r="D74" s="78" t="s">
        <v>10</v>
      </c>
      <c r="E74" s="75" t="s">
        <v>177</v>
      </c>
      <c r="F74" s="75"/>
      <c r="G74" s="75"/>
      <c r="H74" s="75"/>
      <c r="I74" s="75"/>
      <c r="J74" s="76"/>
    </row>
    <row r="75" spans="3:10">
      <c r="C75" s="73"/>
      <c r="D75" s="75"/>
      <c r="E75" s="314" t="s">
        <v>131</v>
      </c>
      <c r="F75" s="315"/>
      <c r="G75" s="315"/>
      <c r="H75" s="315"/>
      <c r="I75" s="315"/>
      <c r="J75" s="316"/>
    </row>
    <row r="76" spans="3:10" ht="38.1" customHeight="1">
      <c r="C76" s="73"/>
      <c r="D76" s="75"/>
      <c r="E76" s="317"/>
      <c r="F76" s="318"/>
      <c r="G76" s="318"/>
      <c r="H76" s="318"/>
      <c r="I76" s="318"/>
      <c r="J76" s="319"/>
    </row>
    <row r="77" spans="3:10">
      <c r="C77" s="73"/>
      <c r="D77" s="75"/>
      <c r="E77" s="314" t="s">
        <v>168</v>
      </c>
      <c r="F77" s="315"/>
      <c r="G77" s="315"/>
      <c r="H77" s="315"/>
      <c r="I77" s="315"/>
      <c r="J77" s="316"/>
    </row>
    <row r="78" spans="3:10" ht="86.25" customHeight="1">
      <c r="C78" s="73"/>
      <c r="D78" s="75"/>
      <c r="E78" s="317"/>
      <c r="F78" s="318"/>
      <c r="G78" s="318"/>
      <c r="H78" s="318"/>
      <c r="I78" s="318"/>
      <c r="J78" s="319"/>
    </row>
    <row r="79" spans="3:10" ht="18" customHeight="1">
      <c r="C79" s="73"/>
      <c r="D79" s="78" t="s">
        <v>122</v>
      </c>
      <c r="E79" s="75" t="s">
        <v>178</v>
      </c>
      <c r="F79" s="75"/>
      <c r="G79" s="75"/>
      <c r="H79" s="75"/>
      <c r="I79" s="75"/>
      <c r="J79" s="76"/>
    </row>
    <row r="80" spans="3:10" ht="50.1" customHeight="1">
      <c r="C80" s="74"/>
      <c r="D80" s="89"/>
      <c r="E80" s="322"/>
      <c r="F80" s="323"/>
      <c r="G80" s="323"/>
      <c r="H80" s="323"/>
      <c r="I80" s="323"/>
      <c r="J80" s="324"/>
    </row>
    <row r="81" spans="3:10" ht="18" customHeight="1">
      <c r="C81" s="73"/>
      <c r="D81" s="78" t="s">
        <v>123</v>
      </c>
      <c r="E81" s="75" t="s">
        <v>127</v>
      </c>
      <c r="F81" s="75"/>
      <c r="G81" s="75"/>
      <c r="H81" s="75"/>
      <c r="I81" s="75"/>
      <c r="J81" s="76"/>
    </row>
    <row r="82" spans="3:10" ht="50.1" customHeight="1">
      <c r="C82" s="74"/>
      <c r="D82" s="89"/>
      <c r="E82" s="322"/>
      <c r="F82" s="323"/>
      <c r="G82" s="323"/>
      <c r="H82" s="323"/>
      <c r="I82" s="323"/>
      <c r="J82" s="324"/>
    </row>
    <row r="83" spans="3:10" ht="8.1" customHeight="1"/>
    <row r="84" spans="3:10" ht="18" customHeight="1">
      <c r="C84" s="63" t="s">
        <v>85</v>
      </c>
    </row>
    <row r="85" spans="3:10" ht="18" customHeight="1">
      <c r="C85" s="90" t="s">
        <v>86</v>
      </c>
      <c r="D85" s="90"/>
      <c r="E85" s="90"/>
      <c r="F85" s="90"/>
      <c r="G85" s="91"/>
      <c r="H85" s="300"/>
      <c r="I85" s="301"/>
      <c r="J85" s="302"/>
    </row>
    <row r="86" spans="3:10" ht="20.100000000000001" customHeight="1">
      <c r="C86" s="320" t="s">
        <v>156</v>
      </c>
      <c r="D86" s="320"/>
      <c r="E86" s="320"/>
      <c r="F86" s="320"/>
      <c r="G86" s="92"/>
      <c r="H86" s="300"/>
      <c r="I86" s="301"/>
      <c r="J86" s="302"/>
    </row>
    <row r="87" spans="3:10" ht="20.100000000000001" customHeight="1">
      <c r="C87" s="320" t="s">
        <v>87</v>
      </c>
      <c r="D87" s="320"/>
      <c r="E87" s="320"/>
      <c r="F87" s="320"/>
      <c r="G87" s="91"/>
      <c r="H87" s="300"/>
      <c r="I87" s="301"/>
      <c r="J87" s="302"/>
    </row>
    <row r="88" spans="3:10" ht="20.100000000000001" customHeight="1">
      <c r="C88" s="320" t="s">
        <v>88</v>
      </c>
      <c r="D88" s="320"/>
      <c r="E88" s="320"/>
      <c r="F88" s="320"/>
      <c r="G88" s="91"/>
      <c r="H88" s="300"/>
      <c r="I88" s="301"/>
      <c r="J88" s="302"/>
    </row>
    <row r="89" spans="3:10" ht="20.100000000000001" customHeight="1">
      <c r="C89" s="320" t="s">
        <v>89</v>
      </c>
      <c r="D89" s="320"/>
      <c r="E89" s="320"/>
      <c r="F89" s="320"/>
      <c r="G89" s="91"/>
      <c r="H89" s="300"/>
      <c r="I89" s="301"/>
      <c r="J89" s="302"/>
    </row>
    <row r="90" spans="3:10" ht="20.100000000000001" customHeight="1">
      <c r="C90" s="320" t="s">
        <v>121</v>
      </c>
      <c r="D90" s="320"/>
      <c r="E90" s="320"/>
      <c r="F90" s="320"/>
      <c r="G90" s="262"/>
      <c r="H90" s="300"/>
      <c r="I90" s="301"/>
      <c r="J90" s="302"/>
    </row>
    <row r="91" spans="3:10" ht="8.1" customHeight="1"/>
    <row r="92" spans="3:10" ht="18" customHeight="1"/>
    <row r="93" spans="3:10" ht="18" customHeight="1"/>
    <row r="94" spans="3:10" ht="18" customHeight="1"/>
    <row r="95" spans="3:10" ht="18" customHeight="1"/>
    <row r="96" spans="3:10"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algorithmName="SHA-512" hashValue="YmMzW6maaKdkWin0Vld3sALv8Z3lS8fbtr9sXNqtDC8BEKZSzk5jmk2OD75dd4VxQyDmWpojSASETXMnig/i0g==" saltValue="TeJDmV2sPedsM+78OwaC5g==" spinCount="100000" sheet="1" scenarios="1" formatRows="0" insertColumns="0" selectLockedCells="1"/>
  <mergeCells count="83">
    <mergeCell ref="C89:F89"/>
    <mergeCell ref="H89:J89"/>
    <mergeCell ref="C90:G90"/>
    <mergeCell ref="H90:J90"/>
    <mergeCell ref="F57:J57"/>
    <mergeCell ref="F58:J58"/>
    <mergeCell ref="C86:F86"/>
    <mergeCell ref="H86:J86"/>
    <mergeCell ref="C87:F87"/>
    <mergeCell ref="H87:J87"/>
    <mergeCell ref="C88:F88"/>
    <mergeCell ref="H88:J88"/>
    <mergeCell ref="E73:J73"/>
    <mergeCell ref="E75:J75"/>
    <mergeCell ref="E80:J80"/>
    <mergeCell ref="E82:J82"/>
    <mergeCell ref="H85:J85"/>
    <mergeCell ref="E60:J60"/>
    <mergeCell ref="E66:J66"/>
    <mergeCell ref="E68:J68"/>
    <mergeCell ref="E71:J71"/>
    <mergeCell ref="E62:J62"/>
    <mergeCell ref="E63:J64"/>
    <mergeCell ref="E77:J77"/>
    <mergeCell ref="E78:J78"/>
    <mergeCell ref="E76:J76"/>
    <mergeCell ref="E54:J54"/>
    <mergeCell ref="E52:I52"/>
    <mergeCell ref="C37:J37"/>
    <mergeCell ref="F39:J39"/>
    <mergeCell ref="F40:J40"/>
    <mergeCell ref="F41:J41"/>
    <mergeCell ref="F42:J42"/>
    <mergeCell ref="E44:J44"/>
    <mergeCell ref="E46:J46"/>
    <mergeCell ref="E48:F48"/>
    <mergeCell ref="E49:F49"/>
    <mergeCell ref="E50:F50"/>
    <mergeCell ref="E51:F51"/>
    <mergeCell ref="D33:F33"/>
    <mergeCell ref="G33:H33"/>
    <mergeCell ref="I33:J33"/>
    <mergeCell ref="D34:F34"/>
    <mergeCell ref="G34:H34"/>
    <mergeCell ref="I34:J34"/>
    <mergeCell ref="D31:F31"/>
    <mergeCell ref="G31:H31"/>
    <mergeCell ref="I31:J31"/>
    <mergeCell ref="D32:F32"/>
    <mergeCell ref="G32:H32"/>
    <mergeCell ref="I32:J32"/>
    <mergeCell ref="C28:J28"/>
    <mergeCell ref="D29:F29"/>
    <mergeCell ref="G29:H29"/>
    <mergeCell ref="I29:J29"/>
    <mergeCell ref="D30:F30"/>
    <mergeCell ref="G30:H30"/>
    <mergeCell ref="I30:J30"/>
    <mergeCell ref="D27:J27"/>
    <mergeCell ref="D20:E20"/>
    <mergeCell ref="F20:J20"/>
    <mergeCell ref="D21:E21"/>
    <mergeCell ref="F21:J21"/>
    <mergeCell ref="D22:E22"/>
    <mergeCell ref="F22:J22"/>
    <mergeCell ref="D23:E23"/>
    <mergeCell ref="F23:J23"/>
    <mergeCell ref="C24:J24"/>
    <mergeCell ref="D25:J25"/>
    <mergeCell ref="C26:J26"/>
    <mergeCell ref="D17:E17"/>
    <mergeCell ref="F17:J17"/>
    <mergeCell ref="D18:E18"/>
    <mergeCell ref="F18:J18"/>
    <mergeCell ref="D19:E19"/>
    <mergeCell ref="F19:J19"/>
    <mergeCell ref="D16:E16"/>
    <mergeCell ref="F16:J16"/>
    <mergeCell ref="D6:J6"/>
    <mergeCell ref="D8:J8"/>
    <mergeCell ref="D10:J10"/>
    <mergeCell ref="D12:J12"/>
    <mergeCell ref="C15:J15"/>
  </mergeCells>
  <phoneticPr fontId="4"/>
  <conditionalFormatting sqref="C37:J54 C69:J74 C75:E78 C79:J82">
    <cfRule type="expression" dxfId="13" priority="5">
      <formula>$I$2="Ｂ"</formula>
    </cfRule>
  </conditionalFormatting>
  <conditionalFormatting sqref="C37:J54">
    <cfRule type="expression" dxfId="12" priority="1">
      <formula>$I$2="Ｂ＋Ｃ"</formula>
    </cfRule>
  </conditionalFormatting>
  <conditionalFormatting sqref="C37:J61 C62:E63 C64:D64 C65:J68">
    <cfRule type="expression" dxfId="11" priority="6">
      <formula>$I$2="Ｃ"</formula>
    </cfRule>
  </conditionalFormatting>
  <conditionalFormatting sqref="C55:J61 C62:E63 C64:D64 C65:J68">
    <cfRule type="expression" dxfId="10" priority="2">
      <formula>$I$2="Ａ＋Ｃ"</formula>
    </cfRule>
  </conditionalFormatting>
  <conditionalFormatting sqref="C55:J61 C62:E63 C64:D64 C65:J74 C75:E78 C79:J82">
    <cfRule type="expression" dxfId="9" priority="4">
      <formula>$I$2="Ａ"</formula>
    </cfRule>
  </conditionalFormatting>
  <conditionalFormatting sqref="C69:J74 C75:E78 C79:J82">
    <cfRule type="expression" dxfId="8" priority="3">
      <formula>$I$2="Ａ＋Ｂ"</formula>
    </cfRule>
  </conditionalFormatting>
  <conditionalFormatting sqref="F39:J42 E44 E46 E48:I51 E54 F57:J58 E60 E62:J64 E66 E68 E71 E73 E75:E76 E77:J78 E80 E82 D8 D10 D12 F16:J23 D25 D27 G30:H33 H85:J90">
    <cfRule type="containsBlanks" dxfId="7" priority="7">
      <formula>LEN(TRIM(D8))=0</formula>
    </cfRule>
  </conditionalFormatting>
  <dataValidations count="1">
    <dataValidation type="list" errorStyle="warning" allowBlank="1" showInputMessage="1" showErrorMessage="1" error="○または×を入力してください。" sqref="H86:J90" xr:uid="{E774459B-BFF1-4E9B-B6EC-DC3EFCB510DF}">
      <formula1>"○,×"</formula1>
    </dataValidation>
  </dataValidations>
  <pageMargins left="0.39370078740157483" right="0.39370078740157483" top="0.39370078740157483" bottom="0.39370078740157483" header="0.19685039370078741" footer="0.19685039370078741"/>
  <pageSetup paperSize="9" orientation="portrait" r:id="rId1"/>
  <rowBreaks count="4" manualBreakCount="4">
    <brk id="25" min="2" max="9" man="1"/>
    <brk id="54" min="2" max="9" man="1"/>
    <brk id="68" min="2" max="9" man="1"/>
    <brk id="90" min="2" max="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50EA-B479-4C36-9CF2-9AD078E1C532}">
  <sheetPr>
    <tabColor theme="9" tint="0.79998168889431442"/>
  </sheetPr>
  <dimension ref="B1:J59"/>
  <sheetViews>
    <sheetView showGridLines="0" view="pageBreakPreview" zoomScale="130" zoomScaleNormal="75" zoomScaleSheetLayoutView="130" workbookViewId="0">
      <selection activeCell="D8" sqref="D8"/>
    </sheetView>
  </sheetViews>
  <sheetFormatPr defaultColWidth="8.25" defaultRowHeight="15" customHeight="1"/>
  <cols>
    <col min="1" max="1" width="1.5" style="5" customWidth="1"/>
    <col min="2" max="2" width="4" style="4" customWidth="1"/>
    <col min="3" max="3" width="10.5" style="5" customWidth="1"/>
    <col min="4" max="4" width="15.375" style="5" customWidth="1"/>
    <col min="5" max="5" width="11.25" style="6" customWidth="1"/>
    <col min="6" max="6" width="25.625" style="7" customWidth="1"/>
    <col min="7" max="7" width="17.875" style="7" customWidth="1"/>
    <col min="8" max="8" width="1.5" style="5" customWidth="1"/>
    <col min="9" max="16384" width="8.25" style="5"/>
  </cols>
  <sheetData>
    <row r="1" spans="2:7" ht="5.25" customHeight="1"/>
    <row r="2" spans="2:7" ht="17.100000000000001" customHeight="1">
      <c r="B2" s="56" t="s">
        <v>145</v>
      </c>
      <c r="C2" s="57"/>
      <c r="D2" s="57"/>
    </row>
    <row r="3" spans="2:7" ht="8.4499999999999993" customHeight="1">
      <c r="B3" s="8"/>
      <c r="D3" s="9"/>
      <c r="E3" s="10"/>
      <c r="F3" s="9"/>
      <c r="G3" s="9"/>
    </row>
    <row r="4" spans="2:7" ht="18.75" customHeight="1">
      <c r="B4" s="11" t="s">
        <v>55</v>
      </c>
      <c r="C4" s="12"/>
      <c r="D4" s="34"/>
      <c r="E4" s="46" t="s">
        <v>136</v>
      </c>
      <c r="F4" s="202" t="str">
        <f>IF('様式１ 交付申請書'!G10="","",'様式１ 交付申請書'!G10)</f>
        <v/>
      </c>
      <c r="G4" s="99" t="str">
        <f>_xlfn.IFNA(INDEX(リスト!H3:H9,MATCH(リスト!E8,リスト!I3:I9,0)),"")</f>
        <v/>
      </c>
    </row>
    <row r="5" spans="2:7" ht="18.75" customHeight="1">
      <c r="B5" s="13" t="s">
        <v>179</v>
      </c>
      <c r="C5" s="14"/>
      <c r="D5" s="15"/>
      <c r="E5" s="36"/>
      <c r="F5" s="37"/>
      <c r="G5" s="49"/>
    </row>
    <row r="6" spans="2:7" s="16" customFormat="1" ht="18" customHeight="1">
      <c r="B6" s="348" t="s">
        <v>56</v>
      </c>
      <c r="C6" s="349"/>
      <c r="D6" s="350"/>
      <c r="E6" s="351" t="s">
        <v>57</v>
      </c>
      <c r="F6" s="352"/>
      <c r="G6" s="353"/>
    </row>
    <row r="7" spans="2:7" s="16" customFormat="1" ht="15" customHeight="1">
      <c r="B7" s="45" t="s">
        <v>58</v>
      </c>
      <c r="C7" s="42" t="s">
        <v>59</v>
      </c>
      <c r="D7" s="42" t="s">
        <v>60</v>
      </c>
      <c r="E7" s="43" t="s">
        <v>61</v>
      </c>
      <c r="F7" s="44" t="s">
        <v>62</v>
      </c>
      <c r="G7" s="50" t="s">
        <v>135</v>
      </c>
    </row>
    <row r="8" spans="2:7" s="17" customFormat="1" ht="15" customHeight="1">
      <c r="B8" s="336" t="s">
        <v>64</v>
      </c>
      <c r="C8" s="338" t="s">
        <v>65</v>
      </c>
      <c r="D8" s="157"/>
      <c r="E8" s="158"/>
      <c r="F8" s="159"/>
      <c r="G8" s="160"/>
    </row>
    <row r="9" spans="2:7" s="17" customFormat="1" ht="15" customHeight="1">
      <c r="B9" s="337"/>
      <c r="C9" s="339"/>
      <c r="D9" s="161"/>
      <c r="E9" s="162"/>
      <c r="F9" s="163"/>
      <c r="G9" s="164"/>
    </row>
    <row r="10" spans="2:7" s="17" customFormat="1" ht="15" customHeight="1">
      <c r="B10" s="337"/>
      <c r="C10" s="339"/>
      <c r="D10" s="161"/>
      <c r="E10" s="162"/>
      <c r="F10" s="163"/>
      <c r="G10" s="164"/>
    </row>
    <row r="11" spans="2:7" s="17" customFormat="1" ht="15" customHeight="1" thickBot="1">
      <c r="B11" s="337"/>
      <c r="C11" s="339"/>
      <c r="D11" s="161"/>
      <c r="E11" s="162"/>
      <c r="F11" s="163"/>
      <c r="G11" s="164"/>
    </row>
    <row r="12" spans="2:7" s="17" customFormat="1" ht="15" customHeight="1" thickTop="1" thickBot="1">
      <c r="B12" s="347"/>
      <c r="C12" s="344"/>
      <c r="D12" s="18" t="s">
        <v>66</v>
      </c>
      <c r="E12" s="19">
        <f>SUM(E8:E11)</f>
        <v>0</v>
      </c>
      <c r="F12" s="354"/>
      <c r="G12" s="355"/>
    </row>
    <row r="13" spans="2:7" s="17" customFormat="1" ht="15" customHeight="1" thickTop="1">
      <c r="B13" s="332" t="s">
        <v>182</v>
      </c>
      <c r="C13" s="333"/>
      <c r="D13" s="333"/>
      <c r="E13" s="20">
        <f>E12</f>
        <v>0</v>
      </c>
      <c r="F13" s="21"/>
      <c r="G13" s="22"/>
    </row>
    <row r="14" spans="2:7" ht="8.1" customHeight="1">
      <c r="B14" s="8"/>
      <c r="D14" s="9"/>
      <c r="E14" s="38"/>
      <c r="F14" s="39"/>
      <c r="G14" s="39"/>
    </row>
    <row r="15" spans="2:7" ht="18.75" customHeight="1">
      <c r="B15" s="13" t="s">
        <v>180</v>
      </c>
      <c r="C15" s="14"/>
      <c r="D15" s="15"/>
      <c r="E15" s="40"/>
      <c r="F15" s="41"/>
      <c r="G15" s="51"/>
    </row>
    <row r="16" spans="2:7" s="16" customFormat="1" ht="15" customHeight="1">
      <c r="B16" s="45" t="s">
        <v>58</v>
      </c>
      <c r="C16" s="42" t="s">
        <v>59</v>
      </c>
      <c r="D16" s="42" t="s">
        <v>60</v>
      </c>
      <c r="E16" s="43" t="s">
        <v>61</v>
      </c>
      <c r="F16" s="44" t="s">
        <v>62</v>
      </c>
      <c r="G16" s="50" t="s">
        <v>63</v>
      </c>
    </row>
    <row r="17" spans="2:7" s="17" customFormat="1" ht="15" customHeight="1">
      <c r="B17" s="336" t="s">
        <v>67</v>
      </c>
      <c r="C17" s="338" t="s">
        <v>68</v>
      </c>
      <c r="D17" s="165"/>
      <c r="E17" s="158"/>
      <c r="F17" s="159"/>
      <c r="G17" s="160"/>
    </row>
    <row r="18" spans="2:7" s="17" customFormat="1" ht="15" customHeight="1">
      <c r="B18" s="337"/>
      <c r="C18" s="339"/>
      <c r="D18" s="166"/>
      <c r="E18" s="162"/>
      <c r="F18" s="163"/>
      <c r="G18" s="164"/>
    </row>
    <row r="19" spans="2:7" s="17" customFormat="1" ht="15" customHeight="1">
      <c r="B19" s="337"/>
      <c r="C19" s="339"/>
      <c r="D19" s="166"/>
      <c r="E19" s="162"/>
      <c r="F19" s="163"/>
      <c r="G19" s="164"/>
    </row>
    <row r="20" spans="2:7" s="17" customFormat="1" ht="15" customHeight="1" thickBot="1">
      <c r="B20" s="337"/>
      <c r="C20" s="339"/>
      <c r="D20" s="166"/>
      <c r="E20" s="162"/>
      <c r="F20" s="163"/>
      <c r="G20" s="164"/>
    </row>
    <row r="21" spans="2:7" s="17" customFormat="1" ht="15" customHeight="1" thickTop="1">
      <c r="B21" s="337"/>
      <c r="C21" s="344"/>
      <c r="D21" s="100" t="s">
        <v>66</v>
      </c>
      <c r="E21" s="101">
        <f>SUM(E17:E20)</f>
        <v>0</v>
      </c>
      <c r="F21" s="345"/>
      <c r="G21" s="346"/>
    </row>
    <row r="22" spans="2:7" s="17" customFormat="1" ht="15" customHeight="1">
      <c r="B22" s="336" t="s">
        <v>69</v>
      </c>
      <c r="C22" s="339" t="s">
        <v>70</v>
      </c>
      <c r="D22" s="167"/>
      <c r="E22" s="162"/>
      <c r="F22" s="163"/>
      <c r="G22" s="164"/>
    </row>
    <row r="23" spans="2:7" s="17" customFormat="1" ht="15" customHeight="1">
      <c r="B23" s="337"/>
      <c r="C23" s="339"/>
      <c r="D23" s="168"/>
      <c r="E23" s="169"/>
      <c r="F23" s="170"/>
      <c r="G23" s="171"/>
    </row>
    <row r="24" spans="2:7" s="17" customFormat="1" ht="15" customHeight="1" thickBot="1">
      <c r="B24" s="337"/>
      <c r="C24" s="339"/>
      <c r="D24" s="166"/>
      <c r="E24" s="162"/>
      <c r="F24" s="163"/>
      <c r="G24" s="164"/>
    </row>
    <row r="25" spans="2:7" s="17" customFormat="1" ht="15" customHeight="1" thickTop="1">
      <c r="B25" s="347"/>
      <c r="C25" s="344"/>
      <c r="D25" s="100" t="s">
        <v>66</v>
      </c>
      <c r="E25" s="101">
        <f>SUM(E22:E24)</f>
        <v>0</v>
      </c>
      <c r="F25" s="345"/>
      <c r="G25" s="346"/>
    </row>
    <row r="26" spans="2:7" s="17" customFormat="1" ht="16.5" customHeight="1">
      <c r="B26" s="336" t="s">
        <v>71</v>
      </c>
      <c r="C26" s="338" t="s">
        <v>72</v>
      </c>
      <c r="D26" s="172"/>
      <c r="E26" s="158"/>
      <c r="F26" s="159"/>
      <c r="G26" s="160"/>
    </row>
    <row r="27" spans="2:7" s="17" customFormat="1" ht="15" customHeight="1">
      <c r="B27" s="337"/>
      <c r="C27" s="339"/>
      <c r="D27" s="173"/>
      <c r="E27" s="162"/>
      <c r="F27" s="163"/>
      <c r="G27" s="164"/>
    </row>
    <row r="28" spans="2:7" s="17" customFormat="1" ht="15" customHeight="1">
      <c r="B28" s="337"/>
      <c r="C28" s="339"/>
      <c r="D28" s="166"/>
      <c r="E28" s="162"/>
      <c r="F28" s="163"/>
      <c r="G28" s="164"/>
    </row>
    <row r="29" spans="2:7" s="17" customFormat="1" ht="15" customHeight="1" thickBot="1">
      <c r="B29" s="337"/>
      <c r="C29" s="339"/>
      <c r="D29" s="166"/>
      <c r="E29" s="162"/>
      <c r="F29" s="163"/>
      <c r="G29" s="164"/>
    </row>
    <row r="30" spans="2:7" s="17" customFormat="1" ht="15" customHeight="1" thickTop="1" thickBot="1">
      <c r="B30" s="337"/>
      <c r="C30" s="339"/>
      <c r="D30" s="102" t="s">
        <v>66</v>
      </c>
      <c r="E30" s="103">
        <f>SUM(E26:E29)</f>
        <v>0</v>
      </c>
      <c r="F30" s="340"/>
      <c r="G30" s="341"/>
    </row>
    <row r="31" spans="2:7" s="17" customFormat="1" ht="15" customHeight="1" thickTop="1">
      <c r="B31" s="332" t="s">
        <v>183</v>
      </c>
      <c r="C31" s="333"/>
      <c r="D31" s="333"/>
      <c r="E31" s="20">
        <f>E21+E25+E30</f>
        <v>0</v>
      </c>
      <c r="F31" s="35" t="s">
        <v>134</v>
      </c>
      <c r="G31" s="22"/>
    </row>
    <row r="32" spans="2:7" ht="8.1" customHeight="1">
      <c r="B32" s="8"/>
      <c r="D32" s="9"/>
      <c r="E32" s="38"/>
      <c r="F32" s="39"/>
      <c r="G32" s="39"/>
    </row>
    <row r="33" spans="2:7" ht="18.75" customHeight="1">
      <c r="B33" s="13" t="s">
        <v>181</v>
      </c>
      <c r="C33" s="14"/>
      <c r="D33" s="15"/>
      <c r="E33" s="40"/>
      <c r="F33" s="41"/>
      <c r="G33" s="51"/>
    </row>
    <row r="34" spans="2:7" s="16" customFormat="1" ht="15" customHeight="1">
      <c r="B34" s="45" t="s">
        <v>58</v>
      </c>
      <c r="C34" s="42" t="s">
        <v>59</v>
      </c>
      <c r="D34" s="42" t="s">
        <v>60</v>
      </c>
      <c r="E34" s="43" t="s">
        <v>61</v>
      </c>
      <c r="F34" s="44" t="s">
        <v>62</v>
      </c>
      <c r="G34" s="50" t="s">
        <v>63</v>
      </c>
    </row>
    <row r="35" spans="2:7" s="17" customFormat="1" ht="15" customHeight="1">
      <c r="B35" s="325" t="s">
        <v>73</v>
      </c>
      <c r="C35" s="328" t="s">
        <v>74</v>
      </c>
      <c r="D35" s="174"/>
      <c r="E35" s="175"/>
      <c r="F35" s="176"/>
      <c r="G35" s="203"/>
    </row>
    <row r="36" spans="2:7" s="17" customFormat="1" ht="15" customHeight="1">
      <c r="B36" s="326"/>
      <c r="C36" s="329"/>
      <c r="D36" s="177"/>
      <c r="E36" s="178"/>
      <c r="F36" s="179"/>
      <c r="G36" s="204"/>
    </row>
    <row r="37" spans="2:7" s="17" customFormat="1" ht="15" customHeight="1">
      <c r="B37" s="326"/>
      <c r="C37" s="329"/>
      <c r="D37" s="180"/>
      <c r="E37" s="178"/>
      <c r="F37" s="179"/>
      <c r="G37" s="204"/>
    </row>
    <row r="38" spans="2:7" s="17" customFormat="1" ht="15" customHeight="1" thickBot="1">
      <c r="B38" s="326"/>
      <c r="C38" s="329"/>
      <c r="D38" s="180"/>
      <c r="E38" s="178"/>
      <c r="F38" s="179"/>
      <c r="G38" s="204"/>
    </row>
    <row r="39" spans="2:7" s="17" customFormat="1" ht="15" customHeight="1" thickTop="1">
      <c r="B39" s="326"/>
      <c r="C39" s="329"/>
      <c r="D39" s="104" t="s">
        <v>66</v>
      </c>
      <c r="E39" s="105">
        <f>SUM(E35:E38)</f>
        <v>0</v>
      </c>
      <c r="F39" s="342"/>
      <c r="G39" s="343"/>
    </row>
    <row r="40" spans="2:7" s="17" customFormat="1" ht="15" customHeight="1">
      <c r="B40" s="325" t="s">
        <v>75</v>
      </c>
      <c r="C40" s="328" t="s">
        <v>72</v>
      </c>
      <c r="D40" s="181"/>
      <c r="E40" s="175"/>
      <c r="F40" s="176"/>
      <c r="G40" s="182"/>
    </row>
    <row r="41" spans="2:7" s="17" customFormat="1" ht="15" customHeight="1">
      <c r="B41" s="326"/>
      <c r="C41" s="329"/>
      <c r="D41" s="183"/>
      <c r="E41" s="184"/>
      <c r="F41" s="185"/>
      <c r="G41" s="186"/>
    </row>
    <row r="42" spans="2:7" s="17" customFormat="1" ht="15" customHeight="1">
      <c r="B42" s="326"/>
      <c r="C42" s="329"/>
      <c r="D42" s="183"/>
      <c r="E42" s="184"/>
      <c r="F42" s="185"/>
      <c r="G42" s="187"/>
    </row>
    <row r="43" spans="2:7" s="17" customFormat="1" ht="15" customHeight="1" thickBot="1">
      <c r="B43" s="326"/>
      <c r="C43" s="329"/>
      <c r="D43" s="183"/>
      <c r="E43" s="184"/>
      <c r="F43" s="185"/>
      <c r="G43" s="187"/>
    </row>
    <row r="44" spans="2:7" s="17" customFormat="1" ht="15" customHeight="1" thickTop="1" thickBot="1">
      <c r="B44" s="327"/>
      <c r="C44" s="329"/>
      <c r="D44" s="106" t="s">
        <v>66</v>
      </c>
      <c r="E44" s="107">
        <f>SUM(E40:E43)</f>
        <v>0</v>
      </c>
      <c r="F44" s="330"/>
      <c r="G44" s="331"/>
    </row>
    <row r="45" spans="2:7" s="17" customFormat="1" ht="15" customHeight="1" thickTop="1">
      <c r="B45" s="332" t="s">
        <v>184</v>
      </c>
      <c r="C45" s="333"/>
      <c r="D45" s="333"/>
      <c r="E45" s="20">
        <f>E44+E39</f>
        <v>0</v>
      </c>
      <c r="F45" s="35" t="s">
        <v>134</v>
      </c>
      <c r="G45" s="22"/>
    </row>
    <row r="46" spans="2:7" ht="8.1" customHeight="1" thickBot="1">
      <c r="B46" s="8"/>
      <c r="D46" s="9"/>
      <c r="E46" s="10"/>
      <c r="F46" s="9"/>
      <c r="G46" s="9"/>
    </row>
    <row r="47" spans="2:7" s="17" customFormat="1" ht="21.6" customHeight="1">
      <c r="B47" s="334" t="s">
        <v>185</v>
      </c>
      <c r="C47" s="335"/>
      <c r="D47" s="335"/>
      <c r="E47" s="52">
        <f>E13+E31+E45</f>
        <v>0</v>
      </c>
      <c r="F47" s="53"/>
      <c r="G47" s="54" t="s">
        <v>138</v>
      </c>
    </row>
    <row r="48" spans="2:7" ht="15.95" customHeight="1">
      <c r="B48" s="23" t="s">
        <v>76</v>
      </c>
      <c r="C48" s="24"/>
      <c r="D48" s="24"/>
      <c r="E48" s="25"/>
      <c r="F48" s="26"/>
      <c r="G48" s="47" t="str">
        <f>'様式１ 交付申請書'!F41</f>
        <v/>
      </c>
    </row>
    <row r="49" spans="2:10" ht="21.95" customHeight="1">
      <c r="B49" s="23" t="s">
        <v>77</v>
      </c>
      <c r="C49" s="27"/>
      <c r="D49" s="27"/>
      <c r="E49" s="28"/>
      <c r="F49" s="29"/>
      <c r="G49" s="55" t="s">
        <v>137</v>
      </c>
    </row>
    <row r="50" spans="2:10" ht="15.95" customHeight="1" thickBot="1">
      <c r="B50" s="23" t="s">
        <v>78</v>
      </c>
      <c r="C50" s="27"/>
      <c r="D50" s="27"/>
      <c r="E50" s="30"/>
      <c r="F50" s="31"/>
      <c r="G50" s="48" t="str">
        <f>IFERROR(IF(ROUNDDOWN(E47*G48,-3)&gt;2000000,2000000,ROUNDDOWN(E47*G48,-3)),"")</f>
        <v/>
      </c>
      <c r="I50" s="32"/>
      <c r="J50" s="32"/>
    </row>
    <row r="51" spans="2:10" ht="15.95" customHeight="1">
      <c r="B51" s="23"/>
      <c r="C51" s="27"/>
      <c r="D51" s="27"/>
      <c r="E51" s="30"/>
      <c r="F51" s="33"/>
    </row>
    <row r="52" spans="2:10" ht="15.95" customHeight="1">
      <c r="B52" s="23"/>
      <c r="C52" s="27"/>
      <c r="D52" s="27"/>
      <c r="E52" s="30"/>
      <c r="F52" s="33"/>
    </row>
    <row r="53" spans="2:10" ht="15" customHeight="1">
      <c r="B53" s="23"/>
      <c r="C53" s="27"/>
      <c r="D53" s="27"/>
      <c r="E53" s="30"/>
      <c r="F53" s="33"/>
    </row>
    <row r="54" spans="2:10" ht="15" customHeight="1">
      <c r="B54" s="24"/>
      <c r="C54" s="27"/>
      <c r="D54" s="27"/>
      <c r="E54" s="30"/>
      <c r="F54" s="33"/>
    </row>
    <row r="55" spans="2:10" ht="15" customHeight="1">
      <c r="B55" s="24"/>
      <c r="C55" s="27"/>
      <c r="D55" s="27"/>
      <c r="E55" s="30"/>
      <c r="F55" s="33"/>
    </row>
    <row r="56" spans="2:10" ht="15" customHeight="1">
      <c r="B56" s="24"/>
      <c r="C56" s="27"/>
      <c r="D56" s="27"/>
      <c r="E56" s="30"/>
      <c r="F56" s="33"/>
    </row>
    <row r="57" spans="2:10" ht="15" customHeight="1">
      <c r="B57" s="24"/>
      <c r="C57" s="27"/>
      <c r="D57" s="27"/>
      <c r="E57" s="30"/>
      <c r="F57" s="33"/>
    </row>
    <row r="58" spans="2:10" ht="15" customHeight="1">
      <c r="B58" s="24"/>
      <c r="C58" s="27"/>
      <c r="D58" s="27"/>
      <c r="E58" s="30"/>
      <c r="F58" s="33"/>
    </row>
    <row r="59" spans="2:10" ht="15" customHeight="1">
      <c r="B59" s="24"/>
    </row>
  </sheetData>
  <sheetProtection algorithmName="SHA-512" hashValue="NCXAFfktJPtVXQ3h15lSn+6an4acAfNrWNtUtZxgmmurQsjjErpU3C3DBi4j9Obd4hq6kDG97DHRoMJ16WRPJQ==" saltValue="50Wbq9IqCiZPh5IT2wdEKg==" spinCount="100000" sheet="1" objects="1" scenarios="1" formatRows="0" selectLockedCells="1"/>
  <mergeCells count="24">
    <mergeCell ref="B13:D13"/>
    <mergeCell ref="B6:D6"/>
    <mergeCell ref="E6:G6"/>
    <mergeCell ref="B8:B12"/>
    <mergeCell ref="C8:C12"/>
    <mergeCell ref="F12:G12"/>
    <mergeCell ref="B17:B21"/>
    <mergeCell ref="C17:C21"/>
    <mergeCell ref="F21:G21"/>
    <mergeCell ref="B22:B25"/>
    <mergeCell ref="C22:C25"/>
    <mergeCell ref="F25:G25"/>
    <mergeCell ref="B26:B30"/>
    <mergeCell ref="C26:C30"/>
    <mergeCell ref="F30:G30"/>
    <mergeCell ref="B31:D31"/>
    <mergeCell ref="B35:B39"/>
    <mergeCell ref="C35:C39"/>
    <mergeCell ref="F39:G39"/>
    <mergeCell ref="B40:B44"/>
    <mergeCell ref="C40:C44"/>
    <mergeCell ref="F44:G44"/>
    <mergeCell ref="B45:D45"/>
    <mergeCell ref="B47:D47"/>
  </mergeCells>
  <phoneticPr fontId="4"/>
  <conditionalFormatting sqref="B6:G13 B16:G31">
    <cfRule type="expression" dxfId="6" priority="3">
      <formula>$G$4="Ｃ"</formula>
    </cfRule>
  </conditionalFormatting>
  <conditionalFormatting sqref="B6:G13 B34:G45">
    <cfRule type="expression" dxfId="5" priority="2">
      <formula>$G$4="Ｂ"</formula>
    </cfRule>
  </conditionalFormatting>
  <conditionalFormatting sqref="B6:G13">
    <cfRule type="expression" dxfId="4" priority="6">
      <formula>$G$4="Ｂ＋Ｃ"</formula>
    </cfRule>
  </conditionalFormatting>
  <conditionalFormatting sqref="B16:G31">
    <cfRule type="expression" dxfId="3" priority="5">
      <formula>$G$4="Ａ＋Ｃ"</formula>
    </cfRule>
  </conditionalFormatting>
  <conditionalFormatting sqref="B16:G32 B34:G45">
    <cfRule type="expression" dxfId="2" priority="1">
      <formula>$G$4="Ａ"</formula>
    </cfRule>
  </conditionalFormatting>
  <conditionalFormatting sqref="B34:G45">
    <cfRule type="expression" dxfId="1" priority="4">
      <formula>$G$4="Ａ＋Ｂ"</formula>
    </cfRule>
  </conditionalFormatting>
  <conditionalFormatting sqref="D8:G11 D17:G20 D22:G24 D26:G29 D35:G38 D40:G43">
    <cfRule type="containsBlanks" dxfId="0" priority="7">
      <formula>LEN(TRIM(D8))=0</formula>
    </cfRule>
  </conditionalFormatting>
  <pageMargins left="0.39370078740157483" right="0.39370078740157483" top="0.39370078740157483" bottom="0.39370078740157483" header="0.19685039370078741" footer="0.19685039370078741"/>
  <pageSetup paperSize="9" fitToWidth="0" fitToHeight="0" orientation="portrait" r:id="rId1"/>
  <headerFooter scaleWithDoc="0"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0ED7-9876-41B8-B7AB-09CF9FB2F885}">
  <sheetPr>
    <tabColor rgb="FFFF0000"/>
  </sheetPr>
  <dimension ref="B2:Q3"/>
  <sheetViews>
    <sheetView workbookViewId="0">
      <selection activeCell="M24" sqref="M24"/>
    </sheetView>
  </sheetViews>
  <sheetFormatPr defaultColWidth="8.625" defaultRowHeight="18.75"/>
  <cols>
    <col min="1" max="1" width="2" style="191" customWidth="1"/>
    <col min="2" max="4" width="8.625" style="191"/>
    <col min="5" max="6" width="10.375" style="191" bestFit="1" customWidth="1"/>
    <col min="7" max="7" width="11.375" style="191" bestFit="1" customWidth="1"/>
    <col min="8" max="8" width="10.375" style="191" bestFit="1" customWidth="1"/>
    <col min="9" max="13" width="8.625" style="191"/>
    <col min="14" max="15" width="12.375" style="191" bestFit="1" customWidth="1"/>
    <col min="16" max="16" width="8.5" style="191" bestFit="1" customWidth="1"/>
    <col min="17" max="17" width="14.375" style="191" bestFit="1" customWidth="1"/>
    <col min="18" max="16384" width="8.625" style="191"/>
  </cols>
  <sheetData>
    <row r="2" spans="2:17">
      <c r="B2" s="188" t="s">
        <v>189</v>
      </c>
      <c r="C2" s="188" t="s">
        <v>190</v>
      </c>
      <c r="D2" s="188" t="s">
        <v>191</v>
      </c>
      <c r="E2" s="188" t="s">
        <v>187</v>
      </c>
      <c r="F2" s="188" t="s">
        <v>188</v>
      </c>
      <c r="G2" s="189" t="s">
        <v>151</v>
      </c>
      <c r="H2" s="189" t="s">
        <v>152</v>
      </c>
      <c r="I2" s="188" t="s">
        <v>192</v>
      </c>
      <c r="J2" s="188" t="s">
        <v>193</v>
      </c>
      <c r="K2" s="188" t="s">
        <v>194</v>
      </c>
      <c r="L2" s="188" t="s">
        <v>195</v>
      </c>
      <c r="M2" s="188" t="s">
        <v>196</v>
      </c>
      <c r="N2" s="188" t="s">
        <v>197</v>
      </c>
      <c r="O2" s="190" t="s">
        <v>198</v>
      </c>
      <c r="P2" s="190" t="s">
        <v>148</v>
      </c>
      <c r="Q2" s="190" t="s">
        <v>199</v>
      </c>
    </row>
    <row r="3" spans="2:17">
      <c r="B3" s="188">
        <f>'様式１ 交付申請書'!$G7</f>
        <v>0</v>
      </c>
      <c r="C3" s="188">
        <f>'様式１ 交付申請書'!$G8</f>
        <v>0</v>
      </c>
      <c r="D3" s="188">
        <f>'様式１ 交付申請書'!$G9</f>
        <v>0</v>
      </c>
      <c r="E3" s="188">
        <f>'様式１ 交付申請書'!$G10</f>
        <v>0</v>
      </c>
      <c r="F3" s="188">
        <f>'様式１ 交付申請書'!$G11</f>
        <v>0</v>
      </c>
      <c r="G3" s="188">
        <f>'様式１ 交付申請書'!$G12</f>
        <v>0</v>
      </c>
      <c r="H3" s="188">
        <f>'様式１ 交付申請書'!$G13</f>
        <v>0</v>
      </c>
      <c r="I3" s="188">
        <f>'様式１ 交付申請書'!I3</f>
        <v>0</v>
      </c>
      <c r="J3" s="188">
        <f>'様式１ 交付申請書'!D20</f>
        <v>0</v>
      </c>
      <c r="K3" s="188">
        <f>'様式１ 交付申請書'!D24</f>
        <v>0</v>
      </c>
      <c r="L3" s="188">
        <f>'様式１ 交付申請書'!D25</f>
        <v>0</v>
      </c>
      <c r="M3" s="188">
        <f>'様式１ 交付申請書'!D26</f>
        <v>0</v>
      </c>
      <c r="N3" s="188">
        <f>'様式１ 交付申請書'!F32</f>
        <v>0</v>
      </c>
      <c r="O3" s="188" t="str">
        <f>'様式１ 交付申請書'!F40</f>
        <v/>
      </c>
      <c r="P3" s="192" t="str">
        <f>'様式１ 交付申請書'!F41</f>
        <v/>
      </c>
      <c r="Q3" s="188" t="str">
        <f>'様式１ 交付申請書'!F42</f>
        <v/>
      </c>
    </row>
  </sheetData>
  <sheetProtection algorithmName="SHA-512" hashValue="H9q3e0ZfkLgLOQUD8WnavG2nQ+/jILKyKsJk37yS9Gn3Sd2vmW1dHvPYrA8ME8BZcfbwzxWdLAhaXUQPzjq+XQ==" saltValue="Bnxyk5BeGmdVQX3jrvfth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リスト</vt:lpstr>
      <vt:lpstr>様式１ 交付申請書</vt:lpstr>
      <vt:lpstr>申立書</vt:lpstr>
      <vt:lpstr>別紙 事業内容説明</vt:lpstr>
      <vt:lpstr>別添　経費内訳</vt:lpstr>
      <vt:lpstr>管理用（触らないでください）</vt:lpstr>
      <vt:lpstr>'別紙 事業内容説明'!_Hlk185008801</vt:lpstr>
      <vt:lpstr>申立書!Print_Area</vt:lpstr>
      <vt:lpstr>'別紙 事業内容説明'!Print_Area</vt:lpstr>
      <vt:lpstr>'別添　経費内訳'!Print_Area</vt:lpstr>
      <vt:lpstr>'様式１ 交付申請書'!Print_Area</vt:lpstr>
      <vt:lpstr>'別添　経費内訳'!Print_Titles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和樹</dc:creator>
  <cp:lastModifiedBy>池田　涼</cp:lastModifiedBy>
  <cp:lastPrinted>2025-03-13T07:05:47Z</cp:lastPrinted>
  <dcterms:created xsi:type="dcterms:W3CDTF">2015-06-05T18:19:34Z</dcterms:created>
  <dcterms:modified xsi:type="dcterms:W3CDTF">2025-04-17T12:40:43Z</dcterms:modified>
</cp:coreProperties>
</file>