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7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8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81EEBED-C1BC-4160-8C79-E91B888077CE}" xr6:coauthVersionLast="47" xr6:coauthVersionMax="47" xr10:uidLastSave="{00000000-0000-0000-0000-000000000000}"/>
  <bookViews>
    <workbookView xWindow="-110" yWindow="-110" windowWidth="22780" windowHeight="14660" tabRatio="706" activeTab="2" xr2:uid="{8A142A28-506C-42DB-BBA7-4BE5CE5E57BD}"/>
  </bookViews>
  <sheets>
    <sheet name="所要額調書（病院・有床診）" sheetId="10" r:id="rId1"/>
    <sheet name="別紙（病院・有床診）" sheetId="3" r:id="rId2"/>
    <sheet name="所要額調書（診療所・訪問看護事業者）" sheetId="9" r:id="rId3"/>
    <sheet name="別紙（無床診療所・訪問看護事業者）" sheetId="8" r:id="rId4"/>
    <sheet name="記載例（病院・有床診）" sheetId="5" r:id="rId5"/>
    <sheet name="別紙記載例（病院・有床診）" sheetId="11" r:id="rId6"/>
    <sheet name="記載例（診療所・訪問看護事業者）" sheetId="6" r:id="rId7"/>
    <sheet name="別紙記載例（無床診療所・訪問看護事業者）" sheetId="12" r:id="rId8"/>
  </sheets>
  <definedNames>
    <definedName name="_xlnm.Print_Area" localSheetId="6">'記載例（診療所・訪問看護事業者）'!$A$1:$H$50</definedName>
    <definedName name="_xlnm.Print_Area" localSheetId="4">'記載例（病院・有床診）'!$A$1:$H$50</definedName>
    <definedName name="_xlnm.Print_Area" localSheetId="2">'所要額調書（診療所・訪問看護事業者）'!$A$1:$H$50</definedName>
    <definedName name="_xlnm.Print_Area" localSheetId="0">'所要額調書（病院・有床診）'!$A$1:$H$50</definedName>
    <definedName name="_xlnm.Print_Area" localSheetId="1">'別紙（病院・有床診）'!$B$1:$C$20</definedName>
    <definedName name="_xlnm.Print_Area" localSheetId="3">'別紙（無床診療所・訪問看護事業者）'!$B$1:$C$17</definedName>
    <definedName name="_xlnm.Print_Area" localSheetId="5">'別紙記載例（病院・有床診）'!$B$1:$C$21</definedName>
    <definedName name="_xlnm.Print_Area" localSheetId="7">'別紙記載例（無床診療所・訪問看護事業者）'!$B$1:$C$17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12"/>
  <c r="C2" i="11"/>
  <c r="C2" i="8"/>
  <c r="H30" i="10" l="1"/>
  <c r="H40" i="10" s="1"/>
  <c r="H44" i="10" s="1"/>
  <c r="G12" i="10"/>
  <c r="H30" i="9"/>
  <c r="H40" i="9" s="1"/>
  <c r="H30" i="6"/>
  <c r="H30" i="5"/>
  <c r="G12" i="5"/>
  <c r="H46" i="10" l="1"/>
  <c r="H48" i="10" s="1"/>
  <c r="H40" i="5"/>
  <c r="H44" i="5" s="1"/>
  <c r="H46" i="9"/>
  <c r="H44" i="9"/>
  <c r="H40" i="6"/>
  <c r="H46" i="6" s="1"/>
  <c r="H46" i="5" l="1"/>
  <c r="H48" i="5" s="1"/>
  <c r="H48" i="9"/>
  <c r="H44" i="6"/>
  <c r="H48" i="6" s="1"/>
</calcChain>
</file>

<file path=xl/sharedStrings.xml><?xml version="1.0" encoding="utf-8"?>
<sst xmlns="http://schemas.openxmlformats.org/spreadsheetml/2006/main" count="258" uniqueCount="82">
  <si>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</si>
  <si>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</si>
  <si>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</si>
  <si>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</si>
  <si>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</si>
  <si>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</si>
  <si>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</si>
  <si>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</si>
  <si>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タブレット端末</t>
  </si>
  <si>
    <t>病床数</t>
    <rPh sb="0" eb="3">
      <t>ビョウショウスウ</t>
    </rPh>
    <phoneticPr fontId="2"/>
  </si>
  <si>
    <t>×</t>
    <phoneticPr fontId="2"/>
  </si>
  <si>
    <t>＝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</si>
  <si>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</si>
  <si>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</si>
  <si>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</si>
  <si>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</si>
  <si>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</si>
  <si>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</si>
  <si>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</si>
  <si>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</si>
  <si>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</si>
  <si>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</si>
  <si>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</si>
  <si>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</si>
  <si>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</si>
  <si>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</si>
  <si>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</si>
  <si>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愛知県知事　殿</t>
    <rPh sb="0" eb="3">
      <t>アイチケン</t>
    </rPh>
    <rPh sb="3" eb="5">
      <t>チジ</t>
    </rPh>
    <rPh sb="6" eb="7">
      <t>ドノ</t>
    </rPh>
    <phoneticPr fontId="2"/>
  </si>
  <si>
    <t>補助事業者名：</t>
    <rPh sb="0" eb="6">
      <t>ホジョジギョウシャメイ</t>
    </rPh>
    <phoneticPr fontId="2"/>
  </si>
  <si>
    <t>医療法人〇〇会</t>
    <rPh sb="0" eb="4">
      <t>イリョウホウジン</t>
    </rPh>
    <rPh sb="6" eb="7">
      <t>カイ</t>
    </rPh>
    <phoneticPr fontId="2"/>
  </si>
  <si>
    <t>理事長　〇〇　〇〇</t>
    <rPh sb="0" eb="3">
      <t>リジチョウ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</si>
  <si>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</si>
  <si>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3">
      <t>キジュンガク</t>
    </rPh>
    <phoneticPr fontId="2"/>
  </si>
  <si>
    <t>単価</t>
    <rPh sb="0" eb="2">
      <t>タンカ</t>
    </rPh>
    <phoneticPr fontId="2"/>
  </si>
  <si>
    <t>【基準額】</t>
    <rPh sb="1" eb="4">
      <t>キジュンガク</t>
    </rPh>
    <phoneticPr fontId="2"/>
  </si>
  <si>
    <t>②に要する所要額</t>
    <rPh sb="2" eb="3">
      <t>ヨウ</t>
    </rPh>
    <phoneticPr fontId="2"/>
  </si>
  <si>
    <t>③に要する所要額</t>
    <rPh sb="2" eb="3">
      <t>ヨウ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</si>
  <si>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</si>
  <si>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総事業費（①＋②＋③）</t>
    <rPh sb="0" eb="4">
      <t>ソウジギョウヒ</t>
    </rPh>
    <phoneticPr fontId="2"/>
  </si>
  <si>
    <t>（B)</t>
    <phoneticPr fontId="2"/>
  </si>
  <si>
    <t>（C)</t>
    <phoneticPr fontId="2"/>
  </si>
  <si>
    <t>(A)</t>
  </si>
  <si>
    <t>(A)</t>
    <phoneticPr fontId="2"/>
  </si>
  <si>
    <t>（D)</t>
    <phoneticPr fontId="2"/>
  </si>
  <si>
    <t>差引事業費（(B)－(C)）</t>
    <rPh sb="0" eb="5">
      <t>サシヒキジギョウヒ</t>
    </rPh>
    <phoneticPr fontId="2"/>
  </si>
  <si>
    <t>（E)</t>
    <phoneticPr fontId="2"/>
  </si>
  <si>
    <t>選定額</t>
    <rPh sb="0" eb="3">
      <t>センテイガク</t>
    </rPh>
    <phoneticPr fontId="2"/>
  </si>
  <si>
    <t>（(A)と(B)を比較して少ない方の額）</t>
    <rPh sb="9" eb="11">
      <t>ヒカク</t>
    </rPh>
    <rPh sb="13" eb="14">
      <t>スク</t>
    </rPh>
    <rPh sb="16" eb="17">
      <t>ホウ</t>
    </rPh>
    <rPh sb="18" eb="19">
      <t>ガク</t>
    </rPh>
    <phoneticPr fontId="2"/>
  </si>
  <si>
    <t>（F)</t>
    <phoneticPr fontId="2"/>
  </si>
  <si>
    <t>補助予定額</t>
    <rPh sb="0" eb="5">
      <t>ホジョヨテイガク</t>
    </rPh>
    <phoneticPr fontId="2"/>
  </si>
  <si>
    <t>（(D)と(E)を比較して少ない方の額　※千円未満切捨て）</t>
    <rPh sb="9" eb="11">
      <t>ヒカク</t>
    </rPh>
    <rPh sb="13" eb="14">
      <t>スク</t>
    </rPh>
    <rPh sb="16" eb="17">
      <t>ホウ</t>
    </rPh>
    <rPh sb="18" eb="19">
      <t>ガク</t>
    </rPh>
    <rPh sb="21" eb="27">
      <t>センエンミマンキリス</t>
    </rPh>
    <phoneticPr fontId="2"/>
  </si>
  <si>
    <t>１　届出を行った診療報酬</t>
    <rPh sb="2" eb="4">
      <t>トドケデ</t>
    </rPh>
    <rPh sb="5" eb="6">
      <t>オコナ</t>
    </rPh>
    <rPh sb="8" eb="12">
      <t>シンリョウホウシュウ</t>
    </rPh>
    <phoneticPr fontId="2"/>
  </si>
  <si>
    <t>項目</t>
    <rPh sb="0" eb="2">
      <t>コウモク</t>
    </rPh>
    <phoneticPr fontId="2"/>
  </si>
  <si>
    <t>②医師事務作業補助者、看護補助者等の職員の新たな配置によるタスクシフト／シェア</t>
  </si>
  <si>
    <t>③処遇改善を目的とした、既に雇用している職員の賃金改善</t>
  </si>
  <si>
    <t>令和7年4月</t>
    <rPh sb="0" eb="2">
      <t>レイワ</t>
    </rPh>
    <rPh sb="3" eb="4">
      <t>ネン</t>
    </rPh>
    <rPh sb="5" eb="6">
      <t>ツキ</t>
    </rPh>
    <phoneticPr fontId="2"/>
  </si>
  <si>
    <t>令和7年5月</t>
    <rPh sb="0" eb="2">
      <t>レイワ</t>
    </rPh>
    <rPh sb="3" eb="4">
      <t>ネン</t>
    </rPh>
    <rPh sb="5" eb="6">
      <t>ツキ</t>
    </rPh>
    <phoneticPr fontId="2"/>
  </si>
  <si>
    <t>令和7年6月</t>
    <rPh sb="0" eb="2">
      <t>レイワ</t>
    </rPh>
    <rPh sb="3" eb="4">
      <t>ネン</t>
    </rPh>
    <rPh sb="5" eb="6">
      <t>ツキ</t>
    </rPh>
    <phoneticPr fontId="2"/>
  </si>
  <si>
    <t>令和7年7月</t>
    <rPh sb="0" eb="2">
      <t>レイワ</t>
    </rPh>
    <rPh sb="3" eb="4">
      <t>ネン</t>
    </rPh>
    <rPh sb="5" eb="6">
      <t>ツキ</t>
    </rPh>
    <phoneticPr fontId="2"/>
  </si>
  <si>
    <t>令和7年8月</t>
    <rPh sb="0" eb="2">
      <t>レイワ</t>
    </rPh>
    <rPh sb="3" eb="4">
      <t>ネン</t>
    </rPh>
    <rPh sb="5" eb="6">
      <t>ツキ</t>
    </rPh>
    <phoneticPr fontId="2"/>
  </si>
  <si>
    <t>令和7年9月</t>
    <rPh sb="0" eb="2">
      <t>レイワ</t>
    </rPh>
    <rPh sb="3" eb="4">
      <t>ネン</t>
    </rPh>
    <rPh sb="5" eb="6">
      <t>ツキ</t>
    </rPh>
    <phoneticPr fontId="2"/>
  </si>
  <si>
    <t>令和7年10月</t>
    <rPh sb="0" eb="2">
      <t>レイワ</t>
    </rPh>
    <rPh sb="3" eb="4">
      <t>ネン</t>
    </rPh>
    <rPh sb="6" eb="7">
      <t>ツキ</t>
    </rPh>
    <phoneticPr fontId="2"/>
  </si>
  <si>
    <t>令和7年11月</t>
    <rPh sb="0" eb="2">
      <t>レイワ</t>
    </rPh>
    <rPh sb="3" eb="4">
      <t>ネン</t>
    </rPh>
    <rPh sb="6" eb="7">
      <t>ツキ</t>
    </rPh>
    <phoneticPr fontId="2"/>
  </si>
  <si>
    <t>令和7年12月</t>
    <rPh sb="0" eb="2">
      <t>レイワ</t>
    </rPh>
    <rPh sb="3" eb="4">
      <t>ネン</t>
    </rPh>
    <rPh sb="6" eb="7">
      <t>ツキ</t>
    </rPh>
    <phoneticPr fontId="2"/>
  </si>
  <si>
    <t>令和8年1月</t>
    <rPh sb="0" eb="2">
      <t>レイワ</t>
    </rPh>
    <rPh sb="3" eb="4">
      <t>ネン</t>
    </rPh>
    <rPh sb="5" eb="6">
      <t>ツキ</t>
    </rPh>
    <phoneticPr fontId="2"/>
  </si>
  <si>
    <t>令和8年2月</t>
    <rPh sb="0" eb="2">
      <t>レイワ</t>
    </rPh>
    <rPh sb="3" eb="4">
      <t>ネン</t>
    </rPh>
    <rPh sb="5" eb="6">
      <t>ツキ</t>
    </rPh>
    <phoneticPr fontId="2"/>
  </si>
  <si>
    <t>令和8年3月</t>
    <rPh sb="0" eb="2">
      <t>レイワ</t>
    </rPh>
    <rPh sb="3" eb="4">
      <t>ネン</t>
    </rPh>
    <rPh sb="5" eb="6">
      <t>ツキ</t>
    </rPh>
    <phoneticPr fontId="2"/>
  </si>
  <si>
    <t>令和6年度中に実施済み</t>
    <rPh sb="0" eb="2">
      <t>レイワ</t>
    </rPh>
    <rPh sb="3" eb="5">
      <t>ネンド</t>
    </rPh>
    <rPh sb="5" eb="6">
      <t>ナカ</t>
    </rPh>
    <rPh sb="7" eb="10">
      <t>ジッシズ</t>
    </rPh>
    <phoneticPr fontId="2"/>
  </si>
  <si>
    <t>２　事業の実施計画</t>
    <rPh sb="2" eb="4">
      <t>ジギョウ</t>
    </rPh>
    <rPh sb="5" eb="7">
      <t>ジッシ</t>
    </rPh>
    <rPh sb="7" eb="9">
      <t>ケイカク</t>
    </rPh>
    <phoneticPr fontId="2"/>
  </si>
  <si>
    <t>実施時期</t>
    <rPh sb="0" eb="4">
      <t>ジッシジキ</t>
    </rPh>
    <phoneticPr fontId="2"/>
  </si>
  <si>
    <t>実施しない</t>
    <rPh sb="0" eb="2">
      <t>ジッシ</t>
    </rPh>
    <phoneticPr fontId="2"/>
  </si>
  <si>
    <t>※①について、複数の設備を導入する場合は、導入時期が最も遅い月を選択</t>
    <rPh sb="7" eb="9">
      <t>フクスウ</t>
    </rPh>
    <rPh sb="10" eb="12">
      <t>セツビ</t>
    </rPh>
    <rPh sb="13" eb="15">
      <t>ドウニュウ</t>
    </rPh>
    <rPh sb="17" eb="19">
      <t>バアイ</t>
    </rPh>
    <rPh sb="21" eb="25">
      <t>ドウニュウジキ</t>
    </rPh>
    <rPh sb="26" eb="27">
      <t>モット</t>
    </rPh>
    <rPh sb="28" eb="29">
      <t>オソ</t>
    </rPh>
    <rPh sb="30" eb="31">
      <t>ツキ</t>
    </rPh>
    <rPh sb="32" eb="34">
      <t>センタク</t>
    </rPh>
    <phoneticPr fontId="2"/>
  </si>
  <si>
    <t>様式１ー２（病院・有床診療所）</t>
    <phoneticPr fontId="2"/>
  </si>
  <si>
    <t>様式１ー２（無床診療所・訪問看護事業所）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</si>
  <si>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【実施内容及び所要額】</t>
    <rPh sb="1" eb="3">
      <t>ジッシ</t>
    </rPh>
    <rPh sb="3" eb="5">
      <t>ナイヨウ</t>
    </rPh>
    <rPh sb="5" eb="6">
      <t>オヨ</t>
    </rPh>
    <rPh sb="7" eb="10">
      <t>ショヨウガク</t>
    </rPh>
    <phoneticPr fontId="2"/>
  </si>
  <si>
    <t>【実施内容及び所要額】</t>
    <rPh sb="1" eb="3">
      <t>ジッシ</t>
    </rPh>
    <rPh sb="3" eb="5">
      <t>ナイヨウ</t>
    </rPh>
    <rPh sb="5" eb="6">
      <t>オヨ</t>
    </rPh>
    <phoneticPr fontId="2"/>
  </si>
  <si>
    <t>①に要する所要額</t>
    <rPh sb="2" eb="5">
      <t>シンセイガク</t>
    </rPh>
    <phoneticPr fontId="2"/>
  </si>
  <si>
    <t>精算払用</t>
    <rPh sb="0" eb="3">
      <t>セイサンバラ</t>
    </rPh>
    <rPh sb="3" eb="4">
      <t>ヨウ</t>
    </rPh>
    <phoneticPr fontId="2"/>
  </si>
  <si>
    <t>愛知県医療機関職場環境改善事業費補助金　所要額調書兼実績報告書</t>
    <rPh sb="0" eb="2">
      <t>アイチ</t>
    </rPh>
    <rPh sb="2" eb="3">
      <t>ケン</t>
    </rPh>
    <rPh sb="3" eb="5">
      <t>イリョウ</t>
    </rPh>
    <rPh sb="5" eb="7">
      <t>キカン</t>
    </rPh>
    <rPh sb="7" eb="9">
      <t>ショクバ</t>
    </rPh>
    <rPh sb="9" eb="11">
      <t>カンキョウ</t>
    </rPh>
    <rPh sb="11" eb="13">
      <t>カイゼン</t>
    </rPh>
    <rPh sb="13" eb="16">
      <t>ジギョウヒ</t>
    </rPh>
    <rPh sb="16" eb="19">
      <t>ホジョキン</t>
    </rPh>
    <rPh sb="20" eb="22">
      <t>ショヨウ</t>
    </rPh>
    <rPh sb="22" eb="23">
      <t>ガク</t>
    </rPh>
    <rPh sb="23" eb="25">
      <t>チョウショ</t>
    </rPh>
    <rPh sb="25" eb="26">
      <t>カ</t>
    </rPh>
    <rPh sb="26" eb="31">
      <t>ジッセキホウコクショ</t>
    </rPh>
    <phoneticPr fontId="2"/>
  </si>
  <si>
    <t>①に要した所要額</t>
    <rPh sb="2" eb="3">
      <t>ヨウ</t>
    </rPh>
    <rPh sb="5" eb="7">
      <t>ショヨウ</t>
    </rPh>
    <phoneticPr fontId="2"/>
  </si>
  <si>
    <t>②に要した所要額</t>
    <rPh sb="2" eb="3">
      <t>ヨウ</t>
    </rPh>
    <phoneticPr fontId="2"/>
  </si>
  <si>
    <t>③に要した所要額</t>
    <rPh sb="2" eb="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</si>
</sst>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right" vertical="center"/>
    </xf>
    <xf numFmtId="176" fontId="4" fillId="0" borderId="3" xfId="0" applyNumberFormat="1" applyFont="1" applyBorder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400050</xdr:rowOff>
        </xdr:from>
        <xdr:to>
          <xdr:col>2</xdr:col>
          <xdr:colOff>850900</xdr:colOff>
          <xdr:row>6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10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10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10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400050</xdr:rowOff>
        </xdr:from>
        <xdr:to>
          <xdr:col>2</xdr:col>
          <xdr:colOff>850900</xdr:colOff>
          <xdr:row>7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400050</xdr:rowOff>
        </xdr:from>
        <xdr:to>
          <xdr:col>2</xdr:col>
          <xdr:colOff>850900</xdr:colOff>
          <xdr:row>7</xdr:row>
          <xdr:rowOff>298450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5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11</xdr:row>
          <xdr:rowOff>0</xdr:rowOff>
        </xdr:from>
        <xdr:to>
          <xdr:col>2</xdr:col>
          <xdr:colOff>850900</xdr:colOff>
          <xdr:row>11</xdr:row>
          <xdr:rowOff>317500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5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11</xdr:row>
          <xdr:rowOff>0</xdr:rowOff>
        </xdr:from>
        <xdr:to>
          <xdr:col>2</xdr:col>
          <xdr:colOff>850900</xdr:colOff>
          <xdr:row>11</xdr:row>
          <xdr:rowOff>317500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5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11</xdr:row>
          <xdr:rowOff>0</xdr:rowOff>
        </xdr:from>
        <xdr:to>
          <xdr:col>2</xdr:col>
          <xdr:colOff>850900</xdr:colOff>
          <xdr:row>11</xdr:row>
          <xdr:rowOff>317500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5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5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400050</xdr:rowOff>
        </xdr:from>
        <xdr:to>
          <xdr:col>2</xdr:col>
          <xdr:colOff>850900</xdr:colOff>
          <xdr:row>7</xdr:row>
          <xdr:rowOff>298450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7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7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7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7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7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7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7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7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7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7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67B8-1FB8-4BEA-AFA2-0A5F67E3A458}">
  <sheetPr>
    <tabColor rgb="FFFF0000"/>
    <pageSetUpPr fitToPage="1"/>
  </sheetPr>
  <dimension ref="B1:I50"/>
  <sheetViews>
    <sheetView view="pageBreakPreview" topLeftCell="A19" zoomScaleNormal="100" zoomScaleSheetLayoutView="100" workbookViewId="0">
      <selection activeCell="G39" sqref="G39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31" style="3" customWidth="1"/>
    <col min="9" max="16384" width="9" style="3"/>
  </cols>
  <sheetData>
    <row r="1" spans="2:8" ht="24.75" customHeight="1" x14ac:dyDescent="0.55000000000000004">
      <c r="B1" s="56" t="s">
        <v>72</v>
      </c>
      <c r="C1" s="56"/>
      <c r="D1" s="56"/>
      <c r="E1" s="56"/>
      <c r="H1" s="50" t="s">
        <v>77</v>
      </c>
    </row>
    <row r="2" spans="2:8" ht="23.25" customHeight="1" x14ac:dyDescent="0.55000000000000004">
      <c r="B2" s="3" t="s">
        <v>27</v>
      </c>
    </row>
    <row r="3" spans="2:8" s="28" customFormat="1" ht="23.25" customHeight="1" x14ac:dyDescent="0.55000000000000004">
      <c r="G3" s="32" t="s">
        <v>28</v>
      </c>
      <c r="H3" s="41"/>
    </row>
    <row r="4" spans="2:8" s="28" customFormat="1" ht="23.25" customHeight="1" x14ac:dyDescent="0.55000000000000004">
      <c r="G4" s="32"/>
      <c r="H4" s="41"/>
    </row>
    <row r="5" spans="2:8" ht="26.25" customHeight="1" x14ac:dyDescent="0.55000000000000004">
      <c r="G5" s="34" t="s">
        <v>18</v>
      </c>
      <c r="H5" s="35"/>
    </row>
    <row r="6" spans="2:8" ht="26.25" customHeight="1" x14ac:dyDescent="0.55000000000000004"/>
    <row r="7" spans="2:8" ht="24.75" customHeight="1" x14ac:dyDescent="0.55000000000000004">
      <c r="B7" s="57" t="s">
        <v>78</v>
      </c>
      <c r="C7" s="57"/>
      <c r="D7" s="57"/>
      <c r="E7" s="57"/>
      <c r="F7" s="57"/>
      <c r="G7" s="57"/>
      <c r="H7" s="57"/>
    </row>
    <row r="8" spans="2:8" x14ac:dyDescent="0.55000000000000004">
      <c r="B8" s="28"/>
      <c r="C8" s="28"/>
      <c r="D8" s="28"/>
      <c r="E8" s="28"/>
      <c r="F8" s="28"/>
      <c r="G8" s="28"/>
      <c r="H8" s="28"/>
    </row>
    <row r="10" spans="2:8" x14ac:dyDescent="0.55000000000000004">
      <c r="B10" s="7" t="s">
        <v>31</v>
      </c>
    </row>
    <row r="11" spans="2:8" x14ac:dyDescent="0.55000000000000004">
      <c r="C11" s="39" t="s">
        <v>9</v>
      </c>
      <c r="D11" s="8"/>
      <c r="E11" s="39" t="s">
        <v>33</v>
      </c>
      <c r="F11" s="8"/>
      <c r="G11" s="39" t="s">
        <v>32</v>
      </c>
    </row>
    <row r="12" spans="2:8" x14ac:dyDescent="0.55000000000000004">
      <c r="C12" s="9">
        <v>0</v>
      </c>
      <c r="D12" s="8" t="s">
        <v>10</v>
      </c>
      <c r="E12" s="10">
        <v>40000</v>
      </c>
      <c r="F12" s="8" t="s">
        <v>11</v>
      </c>
      <c r="G12" s="10">
        <f>C12*E12</f>
        <v>0</v>
      </c>
      <c r="H12" s="3" t="s">
        <v>41</v>
      </c>
    </row>
    <row r="14" spans="2:8" x14ac:dyDescent="0.55000000000000004">
      <c r="B14" s="7" t="s">
        <v>0</v>
      </c>
    </row>
    <row r="16" spans="2:8" x14ac:dyDescent="0.55000000000000004">
      <c r="B16" s="51"/>
      <c r="C16" s="3" t="s">
        <v>26</v>
      </c>
    </row>
    <row r="18" spans="2:9" x14ac:dyDescent="0.55000000000000004">
      <c r="B18" s="7" t="s">
        <v>74</v>
      </c>
    </row>
    <row r="20" spans="2:9" x14ac:dyDescent="0.55000000000000004">
      <c r="B20" s="51"/>
      <c r="C20" s="58" t="s">
        <v>4</v>
      </c>
      <c r="D20" s="58"/>
      <c r="E20" s="58"/>
      <c r="F20" s="58"/>
      <c r="G20" s="58"/>
      <c r="H20" s="58"/>
    </row>
    <row r="21" spans="2:9" x14ac:dyDescent="0.55000000000000004">
      <c r="C21" s="58"/>
      <c r="D21" s="58"/>
      <c r="E21" s="58"/>
      <c r="F21" s="58"/>
      <c r="G21" s="58"/>
      <c r="H21" s="58"/>
    </row>
    <row r="22" spans="2:9" x14ac:dyDescent="0.55000000000000004">
      <c r="C22" s="40"/>
      <c r="D22" s="40"/>
      <c r="E22" s="40"/>
      <c r="F22" s="40"/>
      <c r="G22" s="40"/>
      <c r="H22" s="40"/>
    </row>
    <row r="23" spans="2:9" x14ac:dyDescent="0.55000000000000004">
      <c r="D23" s="55" t="s">
        <v>1</v>
      </c>
      <c r="E23" s="55"/>
      <c r="F23" s="55"/>
      <c r="G23" s="55"/>
      <c r="H23" s="38" t="s">
        <v>79</v>
      </c>
      <c r="I23" s="26"/>
    </row>
    <row r="24" spans="2:9" ht="18" x14ac:dyDescent="0.55000000000000004">
      <c r="B24" s="55" t="s">
        <v>7</v>
      </c>
      <c r="C24" s="59"/>
      <c r="D24" s="54"/>
      <c r="E24" s="54"/>
      <c r="F24" s="54"/>
      <c r="G24" s="54"/>
      <c r="H24" s="11"/>
      <c r="I24"/>
    </row>
    <row r="25" spans="2:9" ht="18" x14ac:dyDescent="0.55000000000000004">
      <c r="B25" s="55"/>
      <c r="C25" s="59"/>
      <c r="D25" s="54"/>
      <c r="E25" s="54"/>
      <c r="F25" s="54"/>
      <c r="G25" s="54"/>
      <c r="H25" s="11"/>
      <c r="I25"/>
    </row>
    <row r="26" spans="2:9" ht="18" x14ac:dyDescent="0.55000000000000004">
      <c r="B26" s="55"/>
      <c r="C26" s="55"/>
      <c r="D26" s="54"/>
      <c r="E26" s="54"/>
      <c r="F26" s="54"/>
      <c r="G26" s="54"/>
      <c r="H26" s="11"/>
      <c r="I26"/>
    </row>
    <row r="27" spans="2:9" ht="18" x14ac:dyDescent="0.55000000000000004">
      <c r="B27" s="55"/>
      <c r="C27" s="55"/>
      <c r="D27" s="54"/>
      <c r="E27" s="54"/>
      <c r="F27" s="54"/>
      <c r="G27" s="54"/>
      <c r="H27" s="11"/>
      <c r="I27"/>
    </row>
    <row r="28" spans="2:9" ht="18" x14ac:dyDescent="0.55000000000000004">
      <c r="B28" s="55"/>
      <c r="C28" s="55"/>
      <c r="D28" s="54"/>
      <c r="E28" s="54"/>
      <c r="F28" s="54"/>
      <c r="G28" s="54"/>
      <c r="H28" s="11"/>
      <c r="I28"/>
    </row>
    <row r="29" spans="2:9" ht="18" x14ac:dyDescent="0.55000000000000004">
      <c r="B29" s="55"/>
      <c r="C29" s="55"/>
      <c r="D29" s="54"/>
      <c r="E29" s="54"/>
      <c r="F29" s="54"/>
      <c r="G29" s="54"/>
      <c r="H29" s="11"/>
      <c r="I29"/>
    </row>
    <row r="30" spans="2:9" x14ac:dyDescent="0.55000000000000004">
      <c r="B30" s="55" t="s">
        <v>3</v>
      </c>
      <c r="C30" s="55"/>
      <c r="D30" s="55"/>
      <c r="E30" s="55"/>
      <c r="F30" s="55"/>
      <c r="G30" s="55"/>
      <c r="H30" s="12">
        <f>SUM(H24:H29)</f>
        <v>0</v>
      </c>
      <c r="I30" s="48"/>
    </row>
    <row r="32" spans="2:9" x14ac:dyDescent="0.55000000000000004">
      <c r="B32" s="51"/>
      <c r="C32" s="3" t="s">
        <v>5</v>
      </c>
    </row>
    <row r="34" spans="2:8" ht="19.5" customHeight="1" x14ac:dyDescent="0.55000000000000004">
      <c r="C34" s="13"/>
      <c r="D34" s="13"/>
      <c r="E34" s="13"/>
      <c r="F34" s="13"/>
      <c r="G34" s="14" t="s">
        <v>80</v>
      </c>
      <c r="H34" s="11">
        <v>0</v>
      </c>
    </row>
    <row r="35" spans="2:8" ht="19.5" customHeight="1" x14ac:dyDescent="0.55000000000000004">
      <c r="C35" s="13"/>
      <c r="D35" s="13"/>
      <c r="E35" s="13"/>
      <c r="F35" s="13"/>
      <c r="G35" s="13"/>
      <c r="H35" s="15"/>
    </row>
    <row r="36" spans="2:8" x14ac:dyDescent="0.55000000000000004">
      <c r="B36" s="51"/>
      <c r="C36" s="3" t="s">
        <v>6</v>
      </c>
    </row>
    <row r="38" spans="2:8" ht="24" customHeight="1" x14ac:dyDescent="0.55000000000000004">
      <c r="G38" s="14" t="s">
        <v>81</v>
      </c>
      <c r="H38" s="11">
        <v>0</v>
      </c>
    </row>
    <row r="39" spans="2:8" ht="15.75" customHeight="1" x14ac:dyDescent="0.55000000000000004">
      <c r="G39" s="13"/>
      <c r="H39" s="16"/>
    </row>
    <row r="40" spans="2:8" ht="20.25" customHeight="1" x14ac:dyDescent="0.55000000000000004">
      <c r="F40" s="42" t="s">
        <v>39</v>
      </c>
      <c r="G40" s="17" t="s">
        <v>38</v>
      </c>
      <c r="H40" s="10">
        <f>H30+H34+H38</f>
        <v>0</v>
      </c>
    </row>
    <row r="41" spans="2:8" s="28" customFormat="1" ht="20.25" customHeight="1" x14ac:dyDescent="0.55000000000000004">
      <c r="E41" s="36"/>
      <c r="F41" s="36"/>
      <c r="G41" s="36"/>
      <c r="H41" s="31"/>
    </row>
    <row r="42" spans="2:8" s="28" customFormat="1" ht="20.25" customHeight="1" x14ac:dyDescent="0.55000000000000004">
      <c r="E42" s="36"/>
      <c r="F42" s="42" t="s">
        <v>40</v>
      </c>
      <c r="G42" s="37" t="s">
        <v>37</v>
      </c>
      <c r="H42" s="30">
        <v>0</v>
      </c>
    </row>
    <row r="43" spans="2:8" ht="20.25" customHeight="1" x14ac:dyDescent="0.55000000000000004">
      <c r="G43" s="18"/>
      <c r="H43" s="19"/>
    </row>
    <row r="44" spans="2:8" ht="20.25" customHeight="1" x14ac:dyDescent="0.55000000000000004">
      <c r="E44" s="43"/>
      <c r="F44" s="42" t="s">
        <v>43</v>
      </c>
      <c r="G44" s="43" t="s">
        <v>44</v>
      </c>
      <c r="H44" s="29">
        <f>H40-H42</f>
        <v>0</v>
      </c>
    </row>
    <row r="45" spans="2:8" ht="20.25" customHeight="1" x14ac:dyDescent="0.55000000000000004">
      <c r="E45" s="43"/>
      <c r="F45" s="42"/>
      <c r="G45" s="43"/>
      <c r="H45" s="31"/>
    </row>
    <row r="46" spans="2:8" ht="20.25" customHeight="1" x14ac:dyDescent="0.55000000000000004">
      <c r="E46" s="43"/>
      <c r="F46" s="42" t="s">
        <v>45</v>
      </c>
      <c r="G46" s="43" t="s">
        <v>46</v>
      </c>
      <c r="H46" s="29">
        <f>IF(G12&lt;=H40,G12,H40)</f>
        <v>0</v>
      </c>
    </row>
    <row r="47" spans="2:8" s="28" customFormat="1" ht="20.25" customHeight="1" thickBot="1" x14ac:dyDescent="0.6">
      <c r="E47" s="36"/>
      <c r="F47" s="36"/>
      <c r="G47" s="37" t="s">
        <v>47</v>
      </c>
      <c r="H47" s="31"/>
    </row>
    <row r="48" spans="2:8" ht="20.25" customHeight="1" thickTop="1" thickBot="1" x14ac:dyDescent="0.6">
      <c r="E48" s="43"/>
      <c r="F48" s="42" t="s">
        <v>48</v>
      </c>
      <c r="G48" s="43" t="s">
        <v>49</v>
      </c>
      <c r="H48" s="45">
        <f>ROUNDDOWN(IF(H44&lt;=H46,H44,H46),-3)</f>
        <v>0</v>
      </c>
    </row>
    <row r="49" spans="5:8" s="28" customFormat="1" ht="20.25" customHeight="1" thickTop="1" x14ac:dyDescent="0.55000000000000004">
      <c r="E49" s="36"/>
      <c r="F49" s="36"/>
      <c r="G49" s="37" t="s">
        <v>50</v>
      </c>
      <c r="H49" s="31"/>
    </row>
    <row r="50" spans="5:8" s="28" customFormat="1" ht="20.25" customHeight="1" x14ac:dyDescent="0.55000000000000004">
      <c r="E50" s="36"/>
      <c r="F50" s="36"/>
      <c r="G50" s="36"/>
      <c r="H50" s="31"/>
    </row>
  </sheetData>
  <mergeCells count="12">
    <mergeCell ref="D29:G29"/>
    <mergeCell ref="B30:G30"/>
    <mergeCell ref="B1:E1"/>
    <mergeCell ref="B7:H7"/>
    <mergeCell ref="C20:H21"/>
    <mergeCell ref="D23:G23"/>
    <mergeCell ref="B24:C29"/>
    <mergeCell ref="D24:G24"/>
    <mergeCell ref="D25:G25"/>
    <mergeCell ref="D26:G26"/>
    <mergeCell ref="D27:G27"/>
    <mergeCell ref="D28:G28"/>
  </mergeCells>
  <phoneticPr fontId="2"/>
  <dataValidations count="1">
    <dataValidation type="list" errorStyle="information" showInputMessage="1" sqref="D24:G29" xr:uid="{E7E0B9E2-AB4A-4B89-BF59-8067F482D1D0}">
      <formula1>"タブレット端末,離床センサー,インカム,ＷＥＢ会議設備,床ふきロボット,監視カメラ,　,"</formula1>
    </dataValidation>
  </dataValidations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G41"/>
  <sheetViews>
    <sheetView view="pageBreakPreview" zoomScale="115" zoomScaleNormal="145" zoomScaleSheetLayoutView="115" workbookViewId="0">
      <selection activeCell="E16" sqref="E16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4" width="9" style="1"/>
    <col min="5" max="5" width="16.9140625" style="1" customWidth="1"/>
    <col min="6" max="16384" width="9" style="1"/>
  </cols>
  <sheetData>
    <row r="1" spans="2:7" x14ac:dyDescent="0.55000000000000004">
      <c r="B1" s="1" t="s">
        <v>22</v>
      </c>
    </row>
    <row r="2" spans="2:7" x14ac:dyDescent="0.55000000000000004">
      <c r="B2" s="5" t="s">
        <v>21</v>
      </c>
      <c r="C2" s="33">
        <f>'所要額調書（病院・有床診）'!H5</f>
        <v>0</v>
      </c>
    </row>
    <row r="4" spans="2:7" ht="18" customHeight="1" x14ac:dyDescent="0.55000000000000004">
      <c r="B4" s="1" t="s">
        <v>51</v>
      </c>
    </row>
    <row r="5" spans="2:7" ht="18" customHeight="1" x14ac:dyDescent="0.55000000000000004">
      <c r="B5" s="6" t="s">
        <v>20</v>
      </c>
    </row>
    <row r="6" spans="2:7" ht="33" customHeight="1" x14ac:dyDescent="0.55000000000000004">
      <c r="B6" s="4" t="s">
        <v>12</v>
      </c>
      <c r="C6" s="4" t="s">
        <v>17</v>
      </c>
    </row>
    <row r="7" spans="2:7" ht="24" customHeight="1" x14ac:dyDescent="0.55000000000000004">
      <c r="B7" s="2" t="s">
        <v>13</v>
      </c>
      <c r="C7" s="52"/>
    </row>
    <row r="8" spans="2:7" ht="24" customHeight="1" x14ac:dyDescent="0.55000000000000004">
      <c r="B8" s="2" t="s">
        <v>15</v>
      </c>
      <c r="C8" s="52"/>
    </row>
    <row r="9" spans="2:7" ht="24" customHeight="1" x14ac:dyDescent="0.55000000000000004">
      <c r="B9" s="2" t="s">
        <v>14</v>
      </c>
      <c r="C9" s="52"/>
    </row>
    <row r="10" spans="2:7" ht="24" customHeight="1" x14ac:dyDescent="0.55000000000000004">
      <c r="B10" s="2" t="s">
        <v>16</v>
      </c>
      <c r="C10" s="52"/>
    </row>
    <row r="11" spans="2:7" ht="27.75" customHeight="1" x14ac:dyDescent="0.55000000000000004">
      <c r="B11" s="2" t="s">
        <v>19</v>
      </c>
      <c r="C11" s="52"/>
    </row>
    <row r="12" spans="2:7" ht="27.75" customHeight="1" x14ac:dyDescent="0.55000000000000004"/>
    <row r="13" spans="2:7" ht="24" customHeight="1" x14ac:dyDescent="0.55000000000000004">
      <c r="B13" s="1" t="s">
        <v>68</v>
      </c>
    </row>
    <row r="14" spans="2:7" ht="24" customHeight="1" x14ac:dyDescent="0.55000000000000004">
      <c r="B14" s="4" t="s">
        <v>52</v>
      </c>
      <c r="C14" s="4" t="s">
        <v>69</v>
      </c>
    </row>
    <row r="15" spans="2:7" ht="49" customHeight="1" x14ac:dyDescent="0.55000000000000004">
      <c r="B15" s="14" t="s">
        <v>4</v>
      </c>
      <c r="C15" s="53"/>
      <c r="D15" s="13"/>
      <c r="F15" s="13"/>
      <c r="G15" s="13"/>
    </row>
    <row r="16" spans="2:7" ht="49" customHeight="1" x14ac:dyDescent="0.55000000000000004">
      <c r="B16" s="14" t="s">
        <v>53</v>
      </c>
      <c r="C16" s="53"/>
      <c r="D16" s="13"/>
      <c r="E16" s="13"/>
      <c r="F16" s="13"/>
      <c r="G16" s="13"/>
    </row>
    <row r="17" spans="2:7" ht="49" customHeight="1" x14ac:dyDescent="0.55000000000000004">
      <c r="B17" s="14" t="s">
        <v>54</v>
      </c>
      <c r="C17" s="53"/>
      <c r="D17" s="13"/>
      <c r="E17" s="13"/>
      <c r="F17" s="13"/>
      <c r="G17" s="13"/>
    </row>
    <row r="18" spans="2:7" ht="13" customHeight="1" x14ac:dyDescent="0.55000000000000004">
      <c r="B18" s="46" t="s">
        <v>71</v>
      </c>
      <c r="C18" s="13"/>
      <c r="D18" s="13"/>
      <c r="E18" s="13"/>
      <c r="F18" s="13"/>
      <c r="G18" s="13"/>
    </row>
    <row r="19" spans="2:7" ht="13" customHeight="1" x14ac:dyDescent="0.55000000000000004"/>
    <row r="20" spans="2:7" ht="13" customHeight="1" x14ac:dyDescent="0.55000000000000004"/>
    <row r="21" spans="2:7" ht="13" customHeight="1" x14ac:dyDescent="0.55000000000000004"/>
    <row r="22" spans="2:7" ht="13" customHeight="1" x14ac:dyDescent="0.55000000000000004"/>
    <row r="23" spans="2:7" ht="13" customHeight="1" x14ac:dyDescent="0.55000000000000004"/>
    <row r="24" spans="2:7" ht="13" customHeight="1" x14ac:dyDescent="0.55000000000000004">
      <c r="C24" s="47" t="s">
        <v>70</v>
      </c>
    </row>
    <row r="25" spans="2:7" ht="13" customHeight="1" x14ac:dyDescent="0.55000000000000004">
      <c r="C25" s="47" t="s">
        <v>67</v>
      </c>
    </row>
    <row r="26" spans="2:7" ht="13" customHeight="1" x14ac:dyDescent="0.55000000000000004">
      <c r="C26" s="47" t="s">
        <v>55</v>
      </c>
    </row>
    <row r="27" spans="2:7" ht="13" customHeight="1" x14ac:dyDescent="0.55000000000000004">
      <c r="C27" s="47" t="s">
        <v>56</v>
      </c>
    </row>
    <row r="28" spans="2:7" ht="13" customHeight="1" x14ac:dyDescent="0.55000000000000004">
      <c r="C28" s="47" t="s">
        <v>57</v>
      </c>
    </row>
    <row r="29" spans="2:7" ht="13" customHeight="1" x14ac:dyDescent="0.55000000000000004">
      <c r="C29" s="47" t="s">
        <v>58</v>
      </c>
    </row>
    <row r="30" spans="2:7" ht="13" customHeight="1" x14ac:dyDescent="0.55000000000000004">
      <c r="C30" s="47" t="s">
        <v>59</v>
      </c>
    </row>
    <row r="31" spans="2:7" ht="13" customHeight="1" x14ac:dyDescent="0.55000000000000004">
      <c r="C31" s="47"/>
    </row>
    <row r="32" spans="2:7" x14ac:dyDescent="0.55000000000000004">
      <c r="C32" s="47"/>
    </row>
    <row r="33" spans="3:3" x14ac:dyDescent="0.55000000000000004">
      <c r="C33" s="47"/>
    </row>
    <row r="34" spans="3:3" x14ac:dyDescent="0.55000000000000004">
      <c r="C34" s="47"/>
    </row>
    <row r="35" spans="3:3" x14ac:dyDescent="0.55000000000000004">
      <c r="C35" s="47"/>
    </row>
    <row r="36" spans="3:3" x14ac:dyDescent="0.55000000000000004">
      <c r="C36" s="47"/>
    </row>
    <row r="37" spans="3:3" x14ac:dyDescent="0.55000000000000004">
      <c r="C37" s="47"/>
    </row>
    <row r="38" spans="3:3" x14ac:dyDescent="0.55000000000000004">
      <c r="C38" s="47"/>
    </row>
    <row r="39" spans="3:3" x14ac:dyDescent="0.55000000000000004">
      <c r="C39" s="47"/>
    </row>
    <row r="40" spans="3:3" x14ac:dyDescent="0.55000000000000004">
      <c r="C40" s="47"/>
    </row>
    <row r="41" spans="3:3" x14ac:dyDescent="0.55000000000000004">
      <c r="C41" s="47"/>
    </row>
  </sheetData>
  <phoneticPr fontId="2"/>
  <dataValidations count="1">
    <dataValidation type="list" allowBlank="1" showInputMessage="1" showErrorMessage="1" sqref="C15:C17" xr:uid="{AF1D5729-8A13-4A01-A7A8-47C720E67420}">
      <formula1>$C$24:$C$37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400050</xdr:rowOff>
                  </from>
                  <to>
                    <xdr:col>2</xdr:col>
                    <xdr:colOff>850900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C217-A2A6-48B7-90F3-3240DA70BCB9}">
  <sheetPr>
    <tabColor theme="4"/>
    <pageSetUpPr fitToPage="1"/>
  </sheetPr>
  <dimension ref="B1:I50"/>
  <sheetViews>
    <sheetView tabSelected="1" view="pageBreakPreview" topLeftCell="A14" zoomScaleNormal="100" zoomScaleSheetLayoutView="100" workbookViewId="0">
      <selection activeCell="G39" sqref="G39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30.1640625" style="3" customWidth="1"/>
    <col min="9" max="16384" width="9" style="3"/>
  </cols>
  <sheetData>
    <row r="1" spans="2:8" ht="24.75" customHeight="1" x14ac:dyDescent="0.55000000000000004">
      <c r="B1" s="56" t="s">
        <v>73</v>
      </c>
      <c r="C1" s="56"/>
      <c r="D1" s="56"/>
      <c r="E1" s="56"/>
      <c r="F1" s="56"/>
      <c r="H1" s="50" t="s">
        <v>77</v>
      </c>
    </row>
    <row r="2" spans="2:8" ht="23.25" customHeight="1" x14ac:dyDescent="0.55000000000000004">
      <c r="B2" s="3" t="s">
        <v>27</v>
      </c>
    </row>
    <row r="3" spans="2:8" s="28" customFormat="1" ht="23.25" customHeight="1" x14ac:dyDescent="0.55000000000000004">
      <c r="G3" s="32" t="s">
        <v>28</v>
      </c>
      <c r="H3" s="41"/>
    </row>
    <row r="4" spans="2:8" s="28" customFormat="1" ht="23.25" customHeight="1" x14ac:dyDescent="0.55000000000000004">
      <c r="G4" s="32"/>
      <c r="H4" s="41"/>
    </row>
    <row r="5" spans="2:8" ht="26.25" customHeight="1" x14ac:dyDescent="0.55000000000000004">
      <c r="G5" s="34" t="s">
        <v>18</v>
      </c>
      <c r="H5" s="35"/>
    </row>
    <row r="6" spans="2:8" ht="26.25" customHeight="1" x14ac:dyDescent="0.55000000000000004"/>
    <row r="7" spans="2:8" ht="24.75" customHeight="1" x14ac:dyDescent="0.55000000000000004">
      <c r="B7" s="57" t="s">
        <v>78</v>
      </c>
      <c r="C7" s="57"/>
      <c r="D7" s="57"/>
      <c r="E7" s="57"/>
      <c r="F7" s="57"/>
      <c r="G7" s="57"/>
      <c r="H7" s="57"/>
    </row>
    <row r="8" spans="2:8" x14ac:dyDescent="0.55000000000000004">
      <c r="B8" s="28"/>
      <c r="C8" s="28"/>
      <c r="D8" s="28"/>
      <c r="E8" s="28"/>
      <c r="F8" s="28"/>
      <c r="G8" s="28"/>
      <c r="H8" s="28"/>
    </row>
    <row r="10" spans="2:8" x14ac:dyDescent="0.55000000000000004">
      <c r="B10" s="7" t="s">
        <v>34</v>
      </c>
    </row>
    <row r="11" spans="2:8" x14ac:dyDescent="0.55000000000000004">
      <c r="C11" s="26"/>
      <c r="D11" s="26"/>
      <c r="E11" s="26"/>
      <c r="F11" s="26"/>
      <c r="G11" s="39" t="s">
        <v>32</v>
      </c>
    </row>
    <row r="12" spans="2:8" x14ac:dyDescent="0.55000000000000004">
      <c r="C12" s="25"/>
      <c r="D12" s="26"/>
      <c r="E12" s="27"/>
      <c r="F12" s="44" t="s">
        <v>42</v>
      </c>
      <c r="G12" s="10">
        <v>180000</v>
      </c>
    </row>
    <row r="14" spans="2:8" x14ac:dyDescent="0.55000000000000004">
      <c r="B14" s="7" t="s">
        <v>0</v>
      </c>
    </row>
    <row r="16" spans="2:8" x14ac:dyDescent="0.55000000000000004">
      <c r="B16" s="51"/>
      <c r="C16" s="3" t="s">
        <v>26</v>
      </c>
    </row>
    <row r="18" spans="2:9" x14ac:dyDescent="0.55000000000000004">
      <c r="B18" s="7" t="s">
        <v>75</v>
      </c>
    </row>
    <row r="20" spans="2:9" x14ac:dyDescent="0.55000000000000004">
      <c r="B20" s="51"/>
      <c r="C20" s="58" t="s">
        <v>4</v>
      </c>
      <c r="D20" s="58"/>
      <c r="E20" s="58"/>
      <c r="F20" s="58"/>
      <c r="G20" s="58"/>
      <c r="H20" s="58"/>
    </row>
    <row r="21" spans="2:9" x14ac:dyDescent="0.55000000000000004">
      <c r="C21" s="58"/>
      <c r="D21" s="58"/>
      <c r="E21" s="58"/>
      <c r="F21" s="58"/>
      <c r="G21" s="58"/>
      <c r="H21" s="58"/>
    </row>
    <row r="22" spans="2:9" x14ac:dyDescent="0.55000000000000004">
      <c r="C22" s="40"/>
      <c r="D22" s="40"/>
      <c r="E22" s="40"/>
      <c r="F22" s="40"/>
      <c r="G22" s="40"/>
      <c r="H22" s="40"/>
    </row>
    <row r="23" spans="2:9" ht="18" x14ac:dyDescent="0.55000000000000004">
      <c r="D23" s="55" t="s">
        <v>1</v>
      </c>
      <c r="E23" s="55"/>
      <c r="F23" s="55"/>
      <c r="G23" s="55"/>
      <c r="H23" s="38" t="s">
        <v>79</v>
      </c>
      <c r="I23"/>
    </row>
    <row r="24" spans="2:9" ht="18" x14ac:dyDescent="0.55000000000000004">
      <c r="B24" s="55" t="s">
        <v>7</v>
      </c>
      <c r="C24" s="59"/>
      <c r="D24" s="54"/>
      <c r="E24" s="54"/>
      <c r="F24" s="54"/>
      <c r="G24" s="54"/>
      <c r="H24" s="11"/>
      <c r="I24"/>
    </row>
    <row r="25" spans="2:9" ht="18" x14ac:dyDescent="0.55000000000000004">
      <c r="B25" s="55"/>
      <c r="C25" s="59"/>
      <c r="D25" s="54"/>
      <c r="E25" s="54"/>
      <c r="F25" s="54"/>
      <c r="G25" s="54"/>
      <c r="H25" s="11"/>
      <c r="I25"/>
    </row>
    <row r="26" spans="2:9" ht="18" x14ac:dyDescent="0.55000000000000004">
      <c r="B26" s="55"/>
      <c r="C26" s="55"/>
      <c r="D26" s="54"/>
      <c r="E26" s="54"/>
      <c r="F26" s="54"/>
      <c r="G26" s="54"/>
      <c r="H26" s="11"/>
      <c r="I26"/>
    </row>
    <row r="27" spans="2:9" ht="18" x14ac:dyDescent="0.55000000000000004">
      <c r="B27" s="55"/>
      <c r="C27" s="55"/>
      <c r="D27" s="54"/>
      <c r="E27" s="54"/>
      <c r="F27" s="54"/>
      <c r="G27" s="54"/>
      <c r="H27" s="11"/>
      <c r="I27"/>
    </row>
    <row r="28" spans="2:9" ht="18" x14ac:dyDescent="0.55000000000000004">
      <c r="B28" s="55"/>
      <c r="C28" s="55"/>
      <c r="D28" s="54"/>
      <c r="E28" s="54"/>
      <c r="F28" s="54"/>
      <c r="G28" s="54"/>
      <c r="H28" s="11"/>
      <c r="I28"/>
    </row>
    <row r="29" spans="2:9" ht="18" x14ac:dyDescent="0.55000000000000004">
      <c r="B29" s="55"/>
      <c r="C29" s="55"/>
      <c r="D29" s="54"/>
      <c r="E29" s="54"/>
      <c r="F29" s="54"/>
      <c r="G29" s="54"/>
      <c r="H29" s="11"/>
      <c r="I29"/>
    </row>
    <row r="30" spans="2:9" x14ac:dyDescent="0.55000000000000004">
      <c r="B30" s="55" t="s">
        <v>3</v>
      </c>
      <c r="C30" s="55"/>
      <c r="D30" s="55"/>
      <c r="E30" s="55"/>
      <c r="F30" s="55"/>
      <c r="G30" s="55"/>
      <c r="H30" s="12">
        <f>SUM(H24:H29)</f>
        <v>0</v>
      </c>
      <c r="I30" s="48"/>
    </row>
    <row r="32" spans="2:9" x14ac:dyDescent="0.55000000000000004">
      <c r="B32" s="51"/>
      <c r="C32" s="3" t="s">
        <v>5</v>
      </c>
    </row>
    <row r="34" spans="2:8" ht="19.5" customHeight="1" x14ac:dyDescent="0.55000000000000004">
      <c r="C34" s="13"/>
      <c r="D34" s="13"/>
      <c r="E34" s="13"/>
      <c r="F34" s="13"/>
      <c r="G34" s="14" t="s">
        <v>80</v>
      </c>
      <c r="H34" s="11">
        <v>0</v>
      </c>
    </row>
    <row r="35" spans="2:8" ht="19.5" customHeight="1" x14ac:dyDescent="0.55000000000000004">
      <c r="C35" s="13"/>
      <c r="D35" s="13"/>
      <c r="E35" s="13"/>
      <c r="F35" s="13"/>
      <c r="G35" s="13"/>
      <c r="H35" s="15"/>
    </row>
    <row r="36" spans="2:8" x14ac:dyDescent="0.55000000000000004">
      <c r="B36" s="51"/>
      <c r="C36" s="3" t="s">
        <v>6</v>
      </c>
    </row>
    <row r="38" spans="2:8" ht="24" customHeight="1" x14ac:dyDescent="0.55000000000000004">
      <c r="G38" s="14" t="s">
        <v>81</v>
      </c>
      <c r="H38" s="11">
        <v>0</v>
      </c>
    </row>
    <row r="39" spans="2:8" ht="15.75" customHeight="1" x14ac:dyDescent="0.55000000000000004">
      <c r="G39" s="13"/>
      <c r="H39" s="16"/>
    </row>
    <row r="40" spans="2:8" ht="20.25" customHeight="1" x14ac:dyDescent="0.55000000000000004">
      <c r="F40" s="42" t="s">
        <v>39</v>
      </c>
      <c r="G40" s="17" t="s">
        <v>38</v>
      </c>
      <c r="H40" s="10">
        <f>H30+H34+H38</f>
        <v>0</v>
      </c>
    </row>
    <row r="41" spans="2:8" s="28" customFormat="1" ht="20.25" customHeight="1" x14ac:dyDescent="0.55000000000000004">
      <c r="E41" s="36"/>
      <c r="F41" s="36"/>
      <c r="G41" s="36"/>
      <c r="H41" s="31"/>
    </row>
    <row r="42" spans="2:8" s="28" customFormat="1" ht="20.25" customHeight="1" x14ac:dyDescent="0.55000000000000004">
      <c r="E42" s="36"/>
      <c r="F42" s="42" t="s">
        <v>40</v>
      </c>
      <c r="G42" s="37" t="s">
        <v>37</v>
      </c>
      <c r="H42" s="30">
        <v>0</v>
      </c>
    </row>
    <row r="43" spans="2:8" ht="20.25" customHeight="1" x14ac:dyDescent="0.55000000000000004">
      <c r="G43" s="18"/>
      <c r="H43" s="19"/>
    </row>
    <row r="44" spans="2:8" ht="20.25" customHeight="1" x14ac:dyDescent="0.55000000000000004">
      <c r="E44" s="43"/>
      <c r="F44" s="42" t="s">
        <v>43</v>
      </c>
      <c r="G44" s="43" t="s">
        <v>44</v>
      </c>
      <c r="H44" s="29">
        <f>H40-H42</f>
        <v>0</v>
      </c>
    </row>
    <row r="45" spans="2:8" ht="20.25" customHeight="1" x14ac:dyDescent="0.55000000000000004">
      <c r="E45" s="43"/>
      <c r="F45" s="42"/>
      <c r="G45" s="43"/>
      <c r="H45" s="31"/>
    </row>
    <row r="46" spans="2:8" ht="20.25" customHeight="1" x14ac:dyDescent="0.55000000000000004">
      <c r="E46" s="43"/>
      <c r="F46" s="42" t="s">
        <v>45</v>
      </c>
      <c r="G46" s="43" t="s">
        <v>46</v>
      </c>
      <c r="H46" s="29">
        <f>IF(G12&lt;=H40,G12,H40)</f>
        <v>0</v>
      </c>
    </row>
    <row r="47" spans="2:8" s="28" customFormat="1" ht="20.25" customHeight="1" thickBot="1" x14ac:dyDescent="0.6">
      <c r="E47" s="36"/>
      <c r="F47" s="36"/>
      <c r="G47" s="37" t="s">
        <v>47</v>
      </c>
      <c r="H47" s="31"/>
    </row>
    <row r="48" spans="2:8" ht="20.25" customHeight="1" thickTop="1" thickBot="1" x14ac:dyDescent="0.6">
      <c r="E48" s="43"/>
      <c r="F48" s="42" t="s">
        <v>48</v>
      </c>
      <c r="G48" s="43" t="s">
        <v>49</v>
      </c>
      <c r="H48" s="45">
        <f>ROUNDDOWN(IF(H44&lt;=H46,H44,H46),-3)</f>
        <v>0</v>
      </c>
    </row>
    <row r="49" spans="5:8" s="28" customFormat="1" ht="20.25" customHeight="1" thickTop="1" x14ac:dyDescent="0.55000000000000004">
      <c r="E49" s="36"/>
      <c r="F49" s="36"/>
      <c r="G49" s="37" t="s">
        <v>50</v>
      </c>
      <c r="H49" s="31"/>
    </row>
    <row r="50" spans="5:8" s="28" customFormat="1" ht="20.25" customHeight="1" x14ac:dyDescent="0.55000000000000004">
      <c r="E50" s="36"/>
      <c r="F50" s="36"/>
      <c r="G50" s="36"/>
      <c r="H50" s="31"/>
    </row>
  </sheetData>
  <mergeCells count="12">
    <mergeCell ref="B1:F1"/>
    <mergeCell ref="D29:G29"/>
    <mergeCell ref="B30:G30"/>
    <mergeCell ref="B7:H7"/>
    <mergeCell ref="C20:H21"/>
    <mergeCell ref="D23:G23"/>
    <mergeCell ref="B24:C29"/>
    <mergeCell ref="D24:G24"/>
    <mergeCell ref="D25:G25"/>
    <mergeCell ref="D26:G26"/>
    <mergeCell ref="D27:G27"/>
    <mergeCell ref="D28:G28"/>
  </mergeCells>
  <phoneticPr fontId="2"/>
  <dataValidations count="1">
    <dataValidation type="list" errorStyle="information" showInputMessage="1" sqref="D24:G29" xr:uid="{2F9FE9BA-EE5E-4F72-A384-C23B65C8281E}">
      <formula1>"タブレット端末,離床センサー,インカム,ＷＥＢ会議設備,床ふきロボット,監視カメラ,　,"</formula1>
    </dataValidation>
  </dataValidations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G32"/>
  <sheetViews>
    <sheetView view="pageBreakPreview" topLeftCell="A3" zoomScale="115" zoomScaleNormal="145" zoomScaleSheetLayoutView="115" workbookViewId="0">
      <selection activeCell="C14" sqref="C14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7" x14ac:dyDescent="0.55000000000000004">
      <c r="B1" s="1" t="s">
        <v>25</v>
      </c>
    </row>
    <row r="2" spans="2:7" x14ac:dyDescent="0.55000000000000004">
      <c r="B2" s="5" t="s">
        <v>21</v>
      </c>
      <c r="C2" s="33">
        <f>'所要額調書（診療所・訪問看護事業者）'!H5</f>
        <v>0</v>
      </c>
    </row>
    <row r="3" spans="2:7" x14ac:dyDescent="0.55000000000000004">
      <c r="B3" s="5"/>
      <c r="C3" s="33"/>
    </row>
    <row r="5" spans="2:7" ht="18" customHeight="1" x14ac:dyDescent="0.55000000000000004">
      <c r="B5" s="1" t="s">
        <v>51</v>
      </c>
    </row>
    <row r="6" spans="2:7" ht="18" customHeight="1" x14ac:dyDescent="0.55000000000000004">
      <c r="B6" s="6" t="s">
        <v>20</v>
      </c>
    </row>
    <row r="7" spans="2:7" ht="33" customHeight="1" x14ac:dyDescent="0.55000000000000004">
      <c r="B7" s="4" t="s">
        <v>12</v>
      </c>
      <c r="C7" s="4" t="s">
        <v>17</v>
      </c>
    </row>
    <row r="8" spans="2:7" ht="24" customHeight="1" x14ac:dyDescent="0.55000000000000004">
      <c r="B8" s="2" t="s">
        <v>13</v>
      </c>
      <c r="C8" s="52"/>
    </row>
    <row r="9" spans="2:7" ht="24" customHeight="1" x14ac:dyDescent="0.55000000000000004">
      <c r="B9" s="2" t="s">
        <v>15</v>
      </c>
      <c r="C9" s="52"/>
    </row>
    <row r="10" spans="2:7" ht="27.75" customHeight="1" x14ac:dyDescent="0.55000000000000004">
      <c r="B10" s="2" t="s">
        <v>19</v>
      </c>
      <c r="C10" s="52"/>
    </row>
    <row r="11" spans="2:7" ht="27.75" customHeight="1" x14ac:dyDescent="0.55000000000000004"/>
    <row r="12" spans="2:7" ht="24" customHeight="1" x14ac:dyDescent="0.55000000000000004">
      <c r="B12" s="1" t="s">
        <v>68</v>
      </c>
    </row>
    <row r="13" spans="2:7" ht="24" customHeight="1" x14ac:dyDescent="0.55000000000000004">
      <c r="B13" s="4" t="s">
        <v>52</v>
      </c>
      <c r="C13" s="4" t="s">
        <v>69</v>
      </c>
    </row>
    <row r="14" spans="2:7" ht="49" customHeight="1" x14ac:dyDescent="0.55000000000000004">
      <c r="B14" s="14" t="s">
        <v>4</v>
      </c>
      <c r="C14" s="53"/>
      <c r="D14" s="13"/>
      <c r="F14" s="13"/>
      <c r="G14" s="13"/>
    </row>
    <row r="15" spans="2:7" ht="49" customHeight="1" x14ac:dyDescent="0.55000000000000004">
      <c r="B15" s="14" t="s">
        <v>53</v>
      </c>
      <c r="C15" s="53"/>
      <c r="D15" s="13"/>
      <c r="E15" s="13"/>
      <c r="F15" s="13"/>
      <c r="G15" s="13"/>
    </row>
    <row r="16" spans="2:7" ht="49" customHeight="1" x14ac:dyDescent="0.55000000000000004">
      <c r="B16" s="14" t="s">
        <v>54</v>
      </c>
      <c r="C16" s="53"/>
      <c r="D16" s="13"/>
      <c r="E16" s="13"/>
      <c r="F16" s="13"/>
      <c r="G16" s="13"/>
    </row>
    <row r="17" spans="2:7" ht="13" customHeight="1" x14ac:dyDescent="0.55000000000000004">
      <c r="B17" s="46" t="s">
        <v>71</v>
      </c>
      <c r="C17" s="13"/>
      <c r="D17" s="13"/>
      <c r="E17" s="13"/>
      <c r="F17" s="13"/>
      <c r="G17" s="13"/>
    </row>
    <row r="18" spans="2:7" ht="27.75" customHeight="1" x14ac:dyDescent="0.55000000000000004"/>
    <row r="19" spans="2:7" ht="13" customHeight="1" x14ac:dyDescent="0.55000000000000004">
      <c r="C19" s="47" t="s">
        <v>70</v>
      </c>
    </row>
    <row r="20" spans="2:7" ht="13" customHeight="1" x14ac:dyDescent="0.55000000000000004">
      <c r="C20" s="47" t="s">
        <v>67</v>
      </c>
    </row>
    <row r="21" spans="2:7" ht="13" customHeight="1" x14ac:dyDescent="0.55000000000000004">
      <c r="C21" s="47" t="s">
        <v>55</v>
      </c>
    </row>
    <row r="22" spans="2:7" ht="13" customHeight="1" x14ac:dyDescent="0.55000000000000004">
      <c r="C22" s="47" t="s">
        <v>56</v>
      </c>
    </row>
    <row r="23" spans="2:7" ht="13" customHeight="1" x14ac:dyDescent="0.55000000000000004">
      <c r="C23" s="47" t="s">
        <v>57</v>
      </c>
    </row>
    <row r="24" spans="2:7" ht="13" customHeight="1" x14ac:dyDescent="0.55000000000000004">
      <c r="C24" s="47" t="s">
        <v>58</v>
      </c>
    </row>
    <row r="25" spans="2:7" ht="13" customHeight="1" x14ac:dyDescent="0.55000000000000004">
      <c r="C25" s="47" t="s">
        <v>59</v>
      </c>
    </row>
    <row r="26" spans="2:7" ht="13" customHeight="1" x14ac:dyDescent="0.55000000000000004">
      <c r="C26" s="47"/>
    </row>
    <row r="27" spans="2:7" x14ac:dyDescent="0.55000000000000004">
      <c r="C27" s="47"/>
    </row>
    <row r="28" spans="2:7" x14ac:dyDescent="0.55000000000000004">
      <c r="C28" s="47"/>
    </row>
    <row r="29" spans="2:7" x14ac:dyDescent="0.55000000000000004">
      <c r="C29" s="47"/>
    </row>
    <row r="30" spans="2:7" x14ac:dyDescent="0.55000000000000004">
      <c r="C30" s="47"/>
    </row>
    <row r="31" spans="2:7" x14ac:dyDescent="0.55000000000000004">
      <c r="C31" s="47"/>
    </row>
    <row r="32" spans="2:7" x14ac:dyDescent="0.55000000000000004">
      <c r="C32" s="47"/>
    </row>
  </sheetData>
  <phoneticPr fontId="2"/>
  <dataValidations count="2">
    <dataValidation type="list" allowBlank="1" showInputMessage="1" showErrorMessage="1" sqref="C15:C16" xr:uid="{0ADDAD05-3B1C-4BCC-9252-8B911BD94735}">
      <formula1>$C$19:$C$25</formula1>
    </dataValidation>
    <dataValidation type="list" allowBlank="1" showInputMessage="1" showErrorMessage="1" sqref="C14" xr:uid="{4F714438-794C-4AA3-96FB-A701CEF38FF2}">
      <formula1>$C$19:$C$32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400050</xdr:rowOff>
                  </from>
                  <to>
                    <xdr:col>2</xdr:col>
                    <xdr:colOff>850900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I50"/>
  <sheetViews>
    <sheetView view="pageBreakPreview" topLeftCell="A16" zoomScaleNormal="100" zoomScaleSheetLayoutView="100" workbookViewId="0">
      <selection activeCell="B36" sqref="B36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31" style="3" customWidth="1"/>
    <col min="9" max="16384" width="9" style="3"/>
  </cols>
  <sheetData>
    <row r="1" spans="2:8" ht="24.75" customHeight="1" x14ac:dyDescent="0.55000000000000004">
      <c r="B1" s="56" t="s">
        <v>72</v>
      </c>
      <c r="C1" s="56"/>
      <c r="D1" s="56"/>
      <c r="E1" s="56"/>
      <c r="H1" s="50" t="s">
        <v>77</v>
      </c>
    </row>
    <row r="2" spans="2:8" ht="23.25" customHeight="1" x14ac:dyDescent="0.55000000000000004">
      <c r="B2" s="3" t="s">
        <v>27</v>
      </c>
    </row>
    <row r="3" spans="2:8" s="28" customFormat="1" ht="23.25" customHeight="1" x14ac:dyDescent="0.55000000000000004">
      <c r="G3" s="32" t="s">
        <v>28</v>
      </c>
      <c r="H3" s="41" t="s">
        <v>29</v>
      </c>
    </row>
    <row r="4" spans="2:8" s="28" customFormat="1" ht="23.25" customHeight="1" x14ac:dyDescent="0.55000000000000004">
      <c r="G4" s="32"/>
      <c r="H4" s="41" t="s">
        <v>30</v>
      </c>
    </row>
    <row r="5" spans="2:8" ht="26.25" customHeight="1" x14ac:dyDescent="0.55000000000000004">
      <c r="G5" s="34" t="s">
        <v>18</v>
      </c>
      <c r="H5" s="35" t="s">
        <v>23</v>
      </c>
    </row>
    <row r="6" spans="2:8" ht="26.25" customHeight="1" x14ac:dyDescent="0.55000000000000004"/>
    <row r="7" spans="2:8" ht="24.75" customHeight="1" x14ac:dyDescent="0.55000000000000004">
      <c r="B7" s="57" t="s">
        <v>78</v>
      </c>
      <c r="C7" s="57"/>
      <c r="D7" s="57"/>
      <c r="E7" s="57"/>
      <c r="F7" s="57"/>
      <c r="G7" s="57"/>
      <c r="H7" s="57"/>
    </row>
    <row r="8" spans="2:8" x14ac:dyDescent="0.55000000000000004">
      <c r="B8" s="28"/>
      <c r="C8" s="28"/>
      <c r="D8" s="28"/>
      <c r="E8" s="28"/>
      <c r="F8" s="28"/>
      <c r="G8" s="28"/>
      <c r="H8" s="28"/>
    </row>
    <row r="10" spans="2:8" x14ac:dyDescent="0.55000000000000004">
      <c r="B10" s="7" t="s">
        <v>31</v>
      </c>
    </row>
    <row r="11" spans="2:8" x14ac:dyDescent="0.55000000000000004">
      <c r="C11" s="21" t="s">
        <v>9</v>
      </c>
      <c r="D11" s="8"/>
      <c r="E11" s="21" t="s">
        <v>33</v>
      </c>
      <c r="F11" s="8"/>
      <c r="G11" s="21" t="s">
        <v>32</v>
      </c>
    </row>
    <row r="12" spans="2:8" x14ac:dyDescent="0.55000000000000004">
      <c r="C12" s="9">
        <v>100</v>
      </c>
      <c r="D12" s="8" t="s">
        <v>10</v>
      </c>
      <c r="E12" s="10">
        <v>40000</v>
      </c>
      <c r="F12" s="8" t="s">
        <v>11</v>
      </c>
      <c r="G12" s="10">
        <f>C12*E12</f>
        <v>4000000</v>
      </c>
      <c r="H12" s="3" t="s">
        <v>41</v>
      </c>
    </row>
    <row r="14" spans="2:8" x14ac:dyDescent="0.55000000000000004">
      <c r="B14" s="7" t="s">
        <v>0</v>
      </c>
    </row>
    <row r="16" spans="2:8" x14ac:dyDescent="0.55000000000000004">
      <c r="B16" s="51"/>
      <c r="C16" s="3" t="s">
        <v>26</v>
      </c>
    </row>
    <row r="18" spans="2:9" x14ac:dyDescent="0.55000000000000004">
      <c r="B18" s="7" t="s">
        <v>74</v>
      </c>
    </row>
    <row r="20" spans="2:9" x14ac:dyDescent="0.55000000000000004">
      <c r="B20" s="51"/>
      <c r="C20" s="58" t="s">
        <v>4</v>
      </c>
      <c r="D20" s="58"/>
      <c r="E20" s="58"/>
      <c r="F20" s="58"/>
      <c r="G20" s="58"/>
      <c r="H20" s="58"/>
    </row>
    <row r="21" spans="2:9" x14ac:dyDescent="0.55000000000000004">
      <c r="C21" s="58"/>
      <c r="D21" s="58"/>
      <c r="E21" s="58"/>
      <c r="F21" s="58"/>
      <c r="G21" s="58"/>
      <c r="H21" s="58"/>
    </row>
    <row r="22" spans="2:9" x14ac:dyDescent="0.55000000000000004">
      <c r="C22" s="22"/>
      <c r="D22" s="22"/>
      <c r="E22" s="22"/>
      <c r="F22" s="22"/>
      <c r="G22" s="22"/>
      <c r="H22" s="22"/>
    </row>
    <row r="23" spans="2:9" x14ac:dyDescent="0.55000000000000004">
      <c r="D23" s="55" t="s">
        <v>1</v>
      </c>
      <c r="E23" s="55"/>
      <c r="F23" s="55"/>
      <c r="G23" s="55"/>
      <c r="H23" s="38" t="s">
        <v>76</v>
      </c>
      <c r="I23" s="20"/>
    </row>
    <row r="24" spans="2:9" ht="18" x14ac:dyDescent="0.55000000000000004">
      <c r="B24" s="55" t="s">
        <v>7</v>
      </c>
      <c r="C24" s="59"/>
      <c r="D24" s="54" t="s">
        <v>2</v>
      </c>
      <c r="E24" s="54"/>
      <c r="F24" s="54"/>
      <c r="G24" s="54"/>
      <c r="H24" s="11">
        <v>1000000</v>
      </c>
      <c r="I24" s="49"/>
    </row>
    <row r="25" spans="2:9" ht="18" x14ac:dyDescent="0.55000000000000004">
      <c r="B25" s="55"/>
      <c r="C25" s="59"/>
      <c r="D25" s="54" t="s">
        <v>8</v>
      </c>
      <c r="E25" s="54"/>
      <c r="F25" s="54"/>
      <c r="G25" s="54"/>
      <c r="H25" s="11">
        <v>2000000</v>
      </c>
      <c r="I25" s="49"/>
    </row>
    <row r="26" spans="2:9" ht="18" x14ac:dyDescent="0.55000000000000004">
      <c r="B26" s="55"/>
      <c r="C26" s="55"/>
      <c r="D26" s="54"/>
      <c r="E26" s="54"/>
      <c r="F26" s="54"/>
      <c r="G26" s="54"/>
      <c r="H26" s="11"/>
      <c r="I26" s="49"/>
    </row>
    <row r="27" spans="2:9" ht="18" x14ac:dyDescent="0.55000000000000004">
      <c r="B27" s="55"/>
      <c r="C27" s="55"/>
      <c r="D27" s="54"/>
      <c r="E27" s="54"/>
      <c r="F27" s="54"/>
      <c r="G27" s="54"/>
      <c r="H27" s="11"/>
      <c r="I27" s="49"/>
    </row>
    <row r="28" spans="2:9" ht="18" x14ac:dyDescent="0.55000000000000004">
      <c r="B28" s="55"/>
      <c r="C28" s="55"/>
      <c r="D28" s="54"/>
      <c r="E28" s="54"/>
      <c r="F28" s="54"/>
      <c r="G28" s="54"/>
      <c r="H28" s="11"/>
      <c r="I28" s="49"/>
    </row>
    <row r="29" spans="2:9" ht="18" x14ac:dyDescent="0.55000000000000004">
      <c r="B29" s="55"/>
      <c r="C29" s="55"/>
      <c r="D29" s="54"/>
      <c r="E29" s="54"/>
      <c r="F29" s="54"/>
      <c r="G29" s="54"/>
      <c r="H29" s="11"/>
      <c r="I29" s="49"/>
    </row>
    <row r="30" spans="2:9" x14ac:dyDescent="0.55000000000000004">
      <c r="B30" s="55" t="s">
        <v>3</v>
      </c>
      <c r="C30" s="55"/>
      <c r="D30" s="55"/>
      <c r="E30" s="55"/>
      <c r="F30" s="55"/>
      <c r="G30" s="55"/>
      <c r="H30" s="12">
        <f>SUM(H24:H29)</f>
        <v>3000000</v>
      </c>
      <c r="I30" s="15"/>
    </row>
    <row r="32" spans="2:9" x14ac:dyDescent="0.55000000000000004">
      <c r="B32" s="51"/>
      <c r="C32" s="3" t="s">
        <v>5</v>
      </c>
    </row>
    <row r="34" spans="2:8" ht="19.5" customHeight="1" x14ac:dyDescent="0.55000000000000004">
      <c r="C34" s="13"/>
      <c r="D34" s="13"/>
      <c r="E34" s="13"/>
      <c r="F34" s="13"/>
      <c r="G34" s="14" t="s">
        <v>35</v>
      </c>
      <c r="H34" s="11">
        <v>250000</v>
      </c>
    </row>
    <row r="35" spans="2:8" ht="19.5" customHeight="1" x14ac:dyDescent="0.55000000000000004">
      <c r="C35" s="13"/>
      <c r="D35" s="13"/>
      <c r="E35" s="13"/>
      <c r="F35" s="13"/>
      <c r="G35" s="13"/>
      <c r="H35" s="15"/>
    </row>
    <row r="36" spans="2:8" x14ac:dyDescent="0.55000000000000004">
      <c r="B36" s="51"/>
      <c r="C36" s="3" t="s">
        <v>6</v>
      </c>
    </row>
    <row r="38" spans="2:8" ht="24" customHeight="1" x14ac:dyDescent="0.55000000000000004">
      <c r="G38" s="14" t="s">
        <v>36</v>
      </c>
      <c r="H38" s="11">
        <v>500000</v>
      </c>
    </row>
    <row r="39" spans="2:8" ht="15.75" customHeight="1" x14ac:dyDescent="0.55000000000000004">
      <c r="G39" s="13"/>
      <c r="H39" s="16"/>
    </row>
    <row r="40" spans="2:8" ht="20.25" customHeight="1" x14ac:dyDescent="0.55000000000000004">
      <c r="F40" s="42" t="s">
        <v>39</v>
      </c>
      <c r="G40" s="17" t="s">
        <v>38</v>
      </c>
      <c r="H40" s="10">
        <f>H30+H34+H38</f>
        <v>3750000</v>
      </c>
    </row>
    <row r="41" spans="2:8" s="28" customFormat="1" ht="20.25" customHeight="1" x14ac:dyDescent="0.55000000000000004">
      <c r="E41" s="36"/>
      <c r="F41" s="36"/>
      <c r="G41" s="36"/>
      <c r="H41" s="31"/>
    </row>
    <row r="42" spans="2:8" s="28" customFormat="1" ht="20.25" customHeight="1" x14ac:dyDescent="0.55000000000000004">
      <c r="E42" s="36"/>
      <c r="F42" s="42" t="s">
        <v>40</v>
      </c>
      <c r="G42" s="37" t="s">
        <v>37</v>
      </c>
      <c r="H42" s="30">
        <v>0</v>
      </c>
    </row>
    <row r="43" spans="2:8" ht="20.25" customHeight="1" x14ac:dyDescent="0.55000000000000004">
      <c r="G43" s="18"/>
      <c r="H43" s="19"/>
    </row>
    <row r="44" spans="2:8" ht="20.25" customHeight="1" x14ac:dyDescent="0.55000000000000004">
      <c r="E44" s="43"/>
      <c r="F44" s="42" t="s">
        <v>43</v>
      </c>
      <c r="G44" s="43" t="s">
        <v>44</v>
      </c>
      <c r="H44" s="29">
        <f>H40-H42</f>
        <v>3750000</v>
      </c>
    </row>
    <row r="45" spans="2:8" ht="20.25" customHeight="1" x14ac:dyDescent="0.55000000000000004">
      <c r="E45" s="43"/>
      <c r="F45" s="42"/>
      <c r="G45" s="43"/>
      <c r="H45" s="31"/>
    </row>
    <row r="46" spans="2:8" ht="20.25" customHeight="1" x14ac:dyDescent="0.55000000000000004">
      <c r="E46" s="43"/>
      <c r="F46" s="42" t="s">
        <v>45</v>
      </c>
      <c r="G46" s="43" t="s">
        <v>46</v>
      </c>
      <c r="H46" s="29">
        <f>IF(G12&lt;=H40,G12,H40)</f>
        <v>3750000</v>
      </c>
    </row>
    <row r="47" spans="2:8" s="28" customFormat="1" ht="20.25" customHeight="1" thickBot="1" x14ac:dyDescent="0.6">
      <c r="E47" s="36"/>
      <c r="F47" s="36"/>
      <c r="G47" s="37" t="s">
        <v>47</v>
      </c>
      <c r="H47" s="31"/>
    </row>
    <row r="48" spans="2:8" ht="20.25" customHeight="1" thickTop="1" thickBot="1" x14ac:dyDescent="0.6">
      <c r="E48" s="43"/>
      <c r="F48" s="42" t="s">
        <v>48</v>
      </c>
      <c r="G48" s="43" t="s">
        <v>49</v>
      </c>
      <c r="H48" s="45">
        <f>ROUNDDOWN(IF(H44&lt;=H46,H44,H46),-3)</f>
        <v>3750000</v>
      </c>
    </row>
    <row r="49" spans="5:8" s="28" customFormat="1" ht="20.25" customHeight="1" thickTop="1" x14ac:dyDescent="0.55000000000000004">
      <c r="E49" s="36"/>
      <c r="F49" s="36"/>
      <c r="G49" s="37" t="s">
        <v>50</v>
      </c>
      <c r="H49" s="31"/>
    </row>
    <row r="50" spans="5:8" s="28" customFormat="1" ht="20.25" customHeight="1" x14ac:dyDescent="0.55000000000000004">
      <c r="E50" s="36"/>
      <c r="F50" s="36"/>
      <c r="G50" s="36"/>
      <c r="H50" s="31"/>
    </row>
  </sheetData>
  <mergeCells count="12"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7:H7"/>
    <mergeCell ref="C20:H21"/>
  </mergeCells>
  <phoneticPr fontId="2"/>
  <dataValidations count="1">
    <dataValidation type="list" errorStyle="information" allowBlank="1" showInputMessage="1" sqref="D24:G29" xr:uid="{37BB7FDF-5903-44CD-A201-FFD766B4FB43}">
      <formula1>#REF!</formula1>
    </dataValidation>
  </dataValidations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9289-A2D6-406D-8D1F-7B0948A9BCD4}">
  <sheetPr>
    <pageSetUpPr fitToPage="1"/>
  </sheetPr>
  <dimension ref="B1:G41"/>
  <sheetViews>
    <sheetView view="pageBreakPreview" zoomScale="115" zoomScaleNormal="145" zoomScaleSheetLayoutView="115" workbookViewId="0">
      <selection activeCell="C16" sqref="C16:C18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4" width="9" style="1"/>
    <col min="5" max="5" width="16.9140625" style="1" customWidth="1"/>
    <col min="6" max="16384" width="9" style="1"/>
  </cols>
  <sheetData>
    <row r="1" spans="2:7" x14ac:dyDescent="0.55000000000000004">
      <c r="B1" s="1" t="s">
        <v>22</v>
      </c>
    </row>
    <row r="2" spans="2:7" x14ac:dyDescent="0.55000000000000004">
      <c r="B2" s="5" t="s">
        <v>21</v>
      </c>
      <c r="C2" s="33">
        <f>'所要額調書（病院・有床診）'!H5</f>
        <v>0</v>
      </c>
    </row>
    <row r="5" spans="2:7" ht="18" customHeight="1" x14ac:dyDescent="0.55000000000000004">
      <c r="B5" s="1" t="s">
        <v>51</v>
      </c>
    </row>
    <row r="6" spans="2:7" ht="18" customHeight="1" x14ac:dyDescent="0.55000000000000004">
      <c r="B6" s="6" t="s">
        <v>20</v>
      </c>
    </row>
    <row r="7" spans="2:7" ht="33" customHeight="1" x14ac:dyDescent="0.55000000000000004">
      <c r="B7" s="4" t="s">
        <v>12</v>
      </c>
      <c r="C7" s="4" t="s">
        <v>17</v>
      </c>
    </row>
    <row r="8" spans="2:7" ht="24" customHeight="1" x14ac:dyDescent="0.55000000000000004">
      <c r="B8" s="2" t="s">
        <v>13</v>
      </c>
      <c r="C8" s="52"/>
    </row>
    <row r="9" spans="2:7" ht="24" customHeight="1" x14ac:dyDescent="0.55000000000000004">
      <c r="B9" s="2" t="s">
        <v>15</v>
      </c>
      <c r="C9" s="52"/>
    </row>
    <row r="10" spans="2:7" ht="24" customHeight="1" x14ac:dyDescent="0.55000000000000004">
      <c r="B10" s="2" t="s">
        <v>14</v>
      </c>
      <c r="C10" s="52"/>
    </row>
    <row r="11" spans="2:7" ht="24" customHeight="1" x14ac:dyDescent="0.55000000000000004">
      <c r="B11" s="2" t="s">
        <v>16</v>
      </c>
      <c r="C11" s="52"/>
    </row>
    <row r="12" spans="2:7" ht="27.75" customHeight="1" x14ac:dyDescent="0.55000000000000004">
      <c r="B12" s="2" t="s">
        <v>19</v>
      </c>
      <c r="C12" s="52"/>
    </row>
    <row r="13" spans="2:7" ht="27.75" customHeight="1" x14ac:dyDescent="0.55000000000000004"/>
    <row r="14" spans="2:7" ht="24" customHeight="1" x14ac:dyDescent="0.55000000000000004">
      <c r="B14" s="1" t="s">
        <v>68</v>
      </c>
    </row>
    <row r="15" spans="2:7" ht="24" customHeight="1" x14ac:dyDescent="0.55000000000000004">
      <c r="B15" s="4" t="s">
        <v>52</v>
      </c>
      <c r="C15" s="4" t="s">
        <v>69</v>
      </c>
    </row>
    <row r="16" spans="2:7" ht="49" customHeight="1" x14ac:dyDescent="0.55000000000000004">
      <c r="B16" s="14" t="s">
        <v>4</v>
      </c>
      <c r="C16" s="53" t="s">
        <v>55</v>
      </c>
      <c r="D16" s="13"/>
      <c r="F16" s="13"/>
      <c r="G16" s="13"/>
    </row>
    <row r="17" spans="2:7" ht="49" customHeight="1" x14ac:dyDescent="0.55000000000000004">
      <c r="B17" s="14" t="s">
        <v>53</v>
      </c>
      <c r="C17" s="53" t="s">
        <v>67</v>
      </c>
      <c r="D17" s="13"/>
      <c r="E17" s="13"/>
      <c r="F17" s="13"/>
      <c r="G17" s="13"/>
    </row>
    <row r="18" spans="2:7" ht="49" customHeight="1" x14ac:dyDescent="0.55000000000000004">
      <c r="B18" s="14" t="s">
        <v>54</v>
      </c>
      <c r="C18" s="53" t="s">
        <v>55</v>
      </c>
      <c r="D18" s="13"/>
      <c r="E18" s="13"/>
      <c r="F18" s="13"/>
      <c r="G18" s="13"/>
    </row>
    <row r="19" spans="2:7" ht="13" customHeight="1" x14ac:dyDescent="0.55000000000000004">
      <c r="B19" s="46" t="s">
        <v>71</v>
      </c>
      <c r="C19" s="13"/>
      <c r="D19" s="13"/>
      <c r="E19" s="13"/>
      <c r="F19" s="13"/>
      <c r="G19" s="13"/>
    </row>
    <row r="20" spans="2:7" ht="13" customHeight="1" x14ac:dyDescent="0.55000000000000004"/>
    <row r="21" spans="2:7" ht="13" customHeight="1" x14ac:dyDescent="0.55000000000000004"/>
    <row r="22" spans="2:7" ht="13" customHeight="1" x14ac:dyDescent="0.55000000000000004"/>
    <row r="23" spans="2:7" ht="13" customHeight="1" x14ac:dyDescent="0.55000000000000004"/>
    <row r="24" spans="2:7" ht="13" customHeight="1" x14ac:dyDescent="0.55000000000000004">
      <c r="C24" s="47" t="s">
        <v>70</v>
      </c>
    </row>
    <row r="25" spans="2:7" ht="13" customHeight="1" x14ac:dyDescent="0.55000000000000004">
      <c r="C25" s="47" t="s">
        <v>67</v>
      </c>
    </row>
    <row r="26" spans="2:7" ht="13" customHeight="1" x14ac:dyDescent="0.55000000000000004">
      <c r="C26" s="47" t="s">
        <v>55</v>
      </c>
    </row>
    <row r="27" spans="2:7" ht="13" customHeight="1" x14ac:dyDescent="0.55000000000000004">
      <c r="C27" s="47" t="s">
        <v>56</v>
      </c>
    </row>
    <row r="28" spans="2:7" ht="13" customHeight="1" x14ac:dyDescent="0.55000000000000004">
      <c r="C28" s="47" t="s">
        <v>57</v>
      </c>
    </row>
    <row r="29" spans="2:7" ht="13" customHeight="1" x14ac:dyDescent="0.55000000000000004">
      <c r="C29" s="47" t="s">
        <v>58</v>
      </c>
    </row>
    <row r="30" spans="2:7" ht="13" customHeight="1" x14ac:dyDescent="0.55000000000000004">
      <c r="C30" s="47" t="s">
        <v>59</v>
      </c>
    </row>
    <row r="31" spans="2:7" ht="13" customHeight="1" x14ac:dyDescent="0.55000000000000004">
      <c r="C31" s="47" t="s">
        <v>60</v>
      </c>
    </row>
    <row r="32" spans="2:7" x14ac:dyDescent="0.55000000000000004">
      <c r="C32" s="47" t="s">
        <v>61</v>
      </c>
    </row>
    <row r="33" spans="3:3" x14ac:dyDescent="0.55000000000000004">
      <c r="C33" s="47" t="s">
        <v>62</v>
      </c>
    </row>
    <row r="34" spans="3:3" x14ac:dyDescent="0.55000000000000004">
      <c r="C34" s="47" t="s">
        <v>63</v>
      </c>
    </row>
    <row r="35" spans="3:3" x14ac:dyDescent="0.55000000000000004">
      <c r="C35" s="47" t="s">
        <v>64</v>
      </c>
    </row>
    <row r="36" spans="3:3" x14ac:dyDescent="0.55000000000000004">
      <c r="C36" s="47" t="s">
        <v>65</v>
      </c>
    </row>
    <row r="37" spans="3:3" x14ac:dyDescent="0.55000000000000004">
      <c r="C37" s="47" t="s">
        <v>66</v>
      </c>
    </row>
    <row r="38" spans="3:3" x14ac:dyDescent="0.55000000000000004">
      <c r="C38" s="47"/>
    </row>
    <row r="39" spans="3:3" x14ac:dyDescent="0.55000000000000004">
      <c r="C39" s="47"/>
    </row>
    <row r="40" spans="3:3" x14ac:dyDescent="0.55000000000000004">
      <c r="C40" s="47"/>
    </row>
    <row r="41" spans="3:3" x14ac:dyDescent="0.55000000000000004">
      <c r="C41" s="47"/>
    </row>
  </sheetData>
  <phoneticPr fontId="2"/>
  <dataValidations count="1">
    <dataValidation type="list" allowBlank="1" showInputMessage="1" showErrorMessage="1" sqref="C16:C18" xr:uid="{3B1FF79A-DB4F-47FA-961D-78AAFA298AFA}">
      <formula1>$C$24:$C$37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400050</xdr:rowOff>
                  </from>
                  <to>
                    <xdr:col>2</xdr:col>
                    <xdr:colOff>850900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11</xdr:row>
                    <xdr:rowOff>0</xdr:rowOff>
                  </from>
                  <to>
                    <xdr:col>2</xdr:col>
                    <xdr:colOff>850900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11</xdr:row>
                    <xdr:rowOff>0</xdr:rowOff>
                  </from>
                  <to>
                    <xdr:col>2</xdr:col>
                    <xdr:colOff>850900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11</xdr:row>
                    <xdr:rowOff>0</xdr:rowOff>
                  </from>
                  <to>
                    <xdr:col>2</xdr:col>
                    <xdr:colOff>850900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I50"/>
  <sheetViews>
    <sheetView view="pageBreakPreview" topLeftCell="A19" zoomScaleNormal="100" zoomScaleSheetLayoutView="100" workbookViewId="0">
      <selection activeCell="B36" sqref="B36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30.1640625" style="3" customWidth="1"/>
    <col min="9" max="16384" width="9" style="3"/>
  </cols>
  <sheetData>
    <row r="1" spans="2:8" ht="24.75" customHeight="1" x14ac:dyDescent="0.55000000000000004">
      <c r="B1" s="56" t="s">
        <v>73</v>
      </c>
      <c r="C1" s="56"/>
      <c r="D1" s="56"/>
      <c r="E1" s="56"/>
      <c r="F1" s="56"/>
      <c r="H1" s="50" t="s">
        <v>77</v>
      </c>
    </row>
    <row r="2" spans="2:8" ht="23.25" customHeight="1" x14ac:dyDescent="0.55000000000000004">
      <c r="B2" s="3" t="s">
        <v>27</v>
      </c>
    </row>
    <row r="3" spans="2:8" s="28" customFormat="1" ht="23.25" customHeight="1" x14ac:dyDescent="0.55000000000000004">
      <c r="G3" s="32" t="s">
        <v>28</v>
      </c>
      <c r="H3" s="41" t="s">
        <v>29</v>
      </c>
    </row>
    <row r="4" spans="2:8" s="28" customFormat="1" ht="23.25" customHeight="1" x14ac:dyDescent="0.55000000000000004">
      <c r="G4" s="32"/>
      <c r="H4" s="41" t="s">
        <v>30</v>
      </c>
    </row>
    <row r="5" spans="2:8" ht="26.25" customHeight="1" x14ac:dyDescent="0.55000000000000004">
      <c r="G5" s="34" t="s">
        <v>18</v>
      </c>
      <c r="H5" s="35" t="s">
        <v>24</v>
      </c>
    </row>
    <row r="6" spans="2:8" ht="26.25" customHeight="1" x14ac:dyDescent="0.55000000000000004"/>
    <row r="7" spans="2:8" ht="24.75" customHeight="1" x14ac:dyDescent="0.55000000000000004">
      <c r="B7" s="57" t="s">
        <v>78</v>
      </c>
      <c r="C7" s="57"/>
      <c r="D7" s="57"/>
      <c r="E7" s="57"/>
      <c r="F7" s="57"/>
      <c r="G7" s="57"/>
      <c r="H7" s="57"/>
    </row>
    <row r="8" spans="2:8" x14ac:dyDescent="0.55000000000000004">
      <c r="B8" s="28"/>
      <c r="C8" s="28"/>
      <c r="D8" s="28"/>
      <c r="E8" s="28"/>
      <c r="F8" s="28"/>
      <c r="G8" s="28"/>
      <c r="H8" s="28"/>
    </row>
    <row r="10" spans="2:8" x14ac:dyDescent="0.55000000000000004">
      <c r="B10" s="7" t="s">
        <v>34</v>
      </c>
    </row>
    <row r="11" spans="2:8" x14ac:dyDescent="0.55000000000000004">
      <c r="C11" s="26"/>
      <c r="D11" s="26"/>
      <c r="E11" s="26"/>
      <c r="F11" s="26"/>
      <c r="G11" s="23" t="s">
        <v>32</v>
      </c>
    </row>
    <row r="12" spans="2:8" x14ac:dyDescent="0.55000000000000004">
      <c r="C12" s="25"/>
      <c r="D12" s="26"/>
      <c r="E12" s="27"/>
      <c r="F12" s="44" t="s">
        <v>42</v>
      </c>
      <c r="G12" s="10">
        <v>180000</v>
      </c>
    </row>
    <row r="14" spans="2:8" x14ac:dyDescent="0.55000000000000004">
      <c r="B14" s="7" t="s">
        <v>0</v>
      </c>
    </row>
    <row r="16" spans="2:8" x14ac:dyDescent="0.55000000000000004">
      <c r="B16" s="51"/>
      <c r="C16" s="3" t="s">
        <v>26</v>
      </c>
    </row>
    <row r="18" spans="2:9" x14ac:dyDescent="0.55000000000000004">
      <c r="B18" s="7" t="s">
        <v>75</v>
      </c>
    </row>
    <row r="20" spans="2:9" x14ac:dyDescent="0.55000000000000004">
      <c r="B20" s="51"/>
      <c r="C20" s="58" t="s">
        <v>4</v>
      </c>
      <c r="D20" s="58"/>
      <c r="E20" s="58"/>
      <c r="F20" s="58"/>
      <c r="G20" s="58"/>
      <c r="H20" s="58"/>
    </row>
    <row r="21" spans="2:9" x14ac:dyDescent="0.55000000000000004">
      <c r="C21" s="58"/>
      <c r="D21" s="58"/>
      <c r="E21" s="58"/>
      <c r="F21" s="58"/>
      <c r="G21" s="58"/>
      <c r="H21" s="58"/>
    </row>
    <row r="22" spans="2:9" x14ac:dyDescent="0.55000000000000004">
      <c r="C22" s="24"/>
      <c r="D22" s="24"/>
      <c r="E22" s="24"/>
      <c r="F22" s="24"/>
      <c r="G22" s="24"/>
      <c r="H22" s="24"/>
    </row>
    <row r="23" spans="2:9" x14ac:dyDescent="0.55000000000000004">
      <c r="D23" s="55" t="s">
        <v>1</v>
      </c>
      <c r="E23" s="55"/>
      <c r="F23" s="55"/>
      <c r="G23" s="55"/>
      <c r="H23" s="38" t="s">
        <v>76</v>
      </c>
      <c r="I23" s="26"/>
    </row>
    <row r="24" spans="2:9" x14ac:dyDescent="0.55000000000000004">
      <c r="B24" s="55" t="s">
        <v>7</v>
      </c>
      <c r="C24" s="59"/>
      <c r="D24" s="54" t="s">
        <v>8</v>
      </c>
      <c r="E24" s="54"/>
      <c r="F24" s="54"/>
      <c r="G24" s="54"/>
      <c r="H24" s="11">
        <v>120000</v>
      </c>
      <c r="I24" s="26"/>
    </row>
    <row r="25" spans="2:9" x14ac:dyDescent="0.55000000000000004">
      <c r="B25" s="55"/>
      <c r="C25" s="59"/>
      <c r="D25" s="54"/>
      <c r="E25" s="54"/>
      <c r="F25" s="54"/>
      <c r="G25" s="54"/>
      <c r="H25" s="11"/>
      <c r="I25" s="26"/>
    </row>
    <row r="26" spans="2:9" x14ac:dyDescent="0.55000000000000004">
      <c r="B26" s="55"/>
      <c r="C26" s="55"/>
      <c r="D26" s="54"/>
      <c r="E26" s="54"/>
      <c r="F26" s="54"/>
      <c r="G26" s="54"/>
      <c r="H26" s="11"/>
      <c r="I26" s="26"/>
    </row>
    <row r="27" spans="2:9" x14ac:dyDescent="0.55000000000000004">
      <c r="B27" s="55"/>
      <c r="C27" s="55"/>
      <c r="D27" s="54"/>
      <c r="E27" s="54"/>
      <c r="F27" s="54"/>
      <c r="G27" s="54"/>
      <c r="H27" s="11"/>
      <c r="I27" s="26"/>
    </row>
    <row r="28" spans="2:9" x14ac:dyDescent="0.55000000000000004">
      <c r="B28" s="55"/>
      <c r="C28" s="55"/>
      <c r="D28" s="54"/>
      <c r="E28" s="54"/>
      <c r="F28" s="54"/>
      <c r="G28" s="54"/>
      <c r="H28" s="11"/>
      <c r="I28" s="26"/>
    </row>
    <row r="29" spans="2:9" x14ac:dyDescent="0.55000000000000004">
      <c r="B29" s="55"/>
      <c r="C29" s="55"/>
      <c r="D29" s="54"/>
      <c r="E29" s="54"/>
      <c r="F29" s="54"/>
      <c r="G29" s="54"/>
      <c r="H29" s="11"/>
      <c r="I29" s="26"/>
    </row>
    <row r="30" spans="2:9" x14ac:dyDescent="0.55000000000000004">
      <c r="B30" s="55" t="s">
        <v>3</v>
      </c>
      <c r="C30" s="55"/>
      <c r="D30" s="55"/>
      <c r="E30" s="55"/>
      <c r="F30" s="55"/>
      <c r="G30" s="55"/>
      <c r="H30" s="12">
        <f>SUM(H24:H29)</f>
        <v>120000</v>
      </c>
      <c r="I30" s="48"/>
    </row>
    <row r="32" spans="2:9" x14ac:dyDescent="0.55000000000000004">
      <c r="B32" s="51"/>
      <c r="C32" s="3" t="s">
        <v>5</v>
      </c>
    </row>
    <row r="34" spans="2:8" ht="19.5" customHeight="1" x14ac:dyDescent="0.55000000000000004">
      <c r="C34" s="13"/>
      <c r="D34" s="13"/>
      <c r="E34" s="13"/>
      <c r="F34" s="13"/>
      <c r="G34" s="14" t="s">
        <v>35</v>
      </c>
      <c r="H34" s="11">
        <v>50000</v>
      </c>
    </row>
    <row r="35" spans="2:8" ht="19.5" customHeight="1" x14ac:dyDescent="0.55000000000000004">
      <c r="C35" s="13"/>
      <c r="D35" s="13"/>
      <c r="E35" s="13"/>
      <c r="F35" s="13"/>
      <c r="G35" s="13"/>
      <c r="H35" s="15"/>
    </row>
    <row r="36" spans="2:8" x14ac:dyDescent="0.55000000000000004">
      <c r="B36" s="51"/>
      <c r="C36" s="3" t="s">
        <v>6</v>
      </c>
    </row>
    <row r="38" spans="2:8" ht="24" customHeight="1" x14ac:dyDescent="0.55000000000000004">
      <c r="G38" s="14" t="s">
        <v>36</v>
      </c>
      <c r="H38" s="11">
        <v>60000</v>
      </c>
    </row>
    <row r="39" spans="2:8" ht="15.75" customHeight="1" x14ac:dyDescent="0.55000000000000004">
      <c r="G39" s="13"/>
      <c r="H39" s="16"/>
    </row>
    <row r="40" spans="2:8" ht="20.25" customHeight="1" x14ac:dyDescent="0.55000000000000004">
      <c r="F40" s="42" t="s">
        <v>39</v>
      </c>
      <c r="G40" s="17" t="s">
        <v>38</v>
      </c>
      <c r="H40" s="10">
        <f>H30+H34+H38</f>
        <v>230000</v>
      </c>
    </row>
    <row r="41" spans="2:8" s="28" customFormat="1" ht="20.25" customHeight="1" x14ac:dyDescent="0.55000000000000004">
      <c r="E41" s="36"/>
      <c r="F41" s="36"/>
      <c r="G41" s="36"/>
      <c r="H41" s="31"/>
    </row>
    <row r="42" spans="2:8" s="28" customFormat="1" ht="20.25" customHeight="1" x14ac:dyDescent="0.55000000000000004">
      <c r="E42" s="36"/>
      <c r="F42" s="42" t="s">
        <v>40</v>
      </c>
      <c r="G42" s="37" t="s">
        <v>37</v>
      </c>
      <c r="H42" s="30">
        <v>0</v>
      </c>
    </row>
    <row r="43" spans="2:8" ht="20.25" customHeight="1" x14ac:dyDescent="0.55000000000000004">
      <c r="G43" s="18"/>
      <c r="H43" s="19"/>
    </row>
    <row r="44" spans="2:8" ht="20.25" customHeight="1" x14ac:dyDescent="0.55000000000000004">
      <c r="E44" s="43"/>
      <c r="F44" s="42" t="s">
        <v>43</v>
      </c>
      <c r="G44" s="43" t="s">
        <v>44</v>
      </c>
      <c r="H44" s="29">
        <f>H40-H42</f>
        <v>230000</v>
      </c>
    </row>
    <row r="45" spans="2:8" ht="20.25" customHeight="1" x14ac:dyDescent="0.55000000000000004">
      <c r="E45" s="43"/>
      <c r="F45" s="42"/>
      <c r="G45" s="43"/>
      <c r="H45" s="31"/>
    </row>
    <row r="46" spans="2:8" ht="20.25" customHeight="1" x14ac:dyDescent="0.55000000000000004">
      <c r="E46" s="43"/>
      <c r="F46" s="42" t="s">
        <v>45</v>
      </c>
      <c r="G46" s="43" t="s">
        <v>46</v>
      </c>
      <c r="H46" s="29">
        <f>IF(G12&lt;=H40,G12,H40)</f>
        <v>180000</v>
      </c>
    </row>
    <row r="47" spans="2:8" s="28" customFormat="1" ht="20.25" customHeight="1" thickBot="1" x14ac:dyDescent="0.6">
      <c r="E47" s="36"/>
      <c r="F47" s="36"/>
      <c r="G47" s="37" t="s">
        <v>47</v>
      </c>
      <c r="H47" s="31"/>
    </row>
    <row r="48" spans="2:8" ht="20.25" customHeight="1" thickTop="1" thickBot="1" x14ac:dyDescent="0.6">
      <c r="E48" s="43"/>
      <c r="F48" s="42" t="s">
        <v>48</v>
      </c>
      <c r="G48" s="43" t="s">
        <v>49</v>
      </c>
      <c r="H48" s="45">
        <f>ROUNDDOWN(IF(H44&lt;=H46,H44,H46),-3)</f>
        <v>180000</v>
      </c>
    </row>
    <row r="49" spans="5:8" s="28" customFormat="1" ht="20.25" customHeight="1" thickTop="1" x14ac:dyDescent="0.55000000000000004">
      <c r="E49" s="36"/>
      <c r="F49" s="36"/>
      <c r="G49" s="37" t="s">
        <v>50</v>
      </c>
      <c r="H49" s="31"/>
    </row>
    <row r="50" spans="5:8" s="28" customFormat="1" ht="20.25" customHeight="1" x14ac:dyDescent="0.55000000000000004">
      <c r="E50" s="36"/>
      <c r="F50" s="36"/>
      <c r="G50" s="36"/>
      <c r="H50" s="31"/>
    </row>
  </sheetData>
  <mergeCells count="12">
    <mergeCell ref="B1:F1"/>
    <mergeCell ref="D23:G23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dataValidations count="2">
    <dataValidation type="list" allowBlank="1" showInputMessage="1" showErrorMessage="1" sqref="I24:I29" xr:uid="{365005F1-1B79-4C42-9E30-36AC1FD1CA63}">
      <formula1>"非課税,税抜,税込"</formula1>
    </dataValidation>
    <dataValidation type="list" errorStyle="information" allowBlank="1" showInputMessage="1" sqref="D24:G29" xr:uid="{5ECC5383-EAE9-4863-803C-138AFD6AAB4C}">
      <formula1>#REF!</formula1>
    </dataValidation>
  </dataValidations>
  <printOptions horizontalCentered="1"/>
  <pageMargins left="0.25" right="0.25" top="0.75" bottom="0.75" header="0.3" footer="0.3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1E1A-4A49-4081-B314-C24D68C6D713}">
  <sheetPr>
    <pageSetUpPr fitToPage="1"/>
  </sheetPr>
  <dimension ref="B1:G32"/>
  <sheetViews>
    <sheetView view="pageBreakPreview" zoomScale="115" zoomScaleNormal="145" zoomScaleSheetLayoutView="115" workbookViewId="0">
      <selection activeCell="C31" sqref="C31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7" x14ac:dyDescent="0.55000000000000004">
      <c r="B1" s="1" t="s">
        <v>25</v>
      </c>
    </row>
    <row r="2" spans="2:7" x14ac:dyDescent="0.55000000000000004">
      <c r="B2" s="5" t="s">
        <v>21</v>
      </c>
      <c r="C2" s="33">
        <f>'所要額調書（診療所・訪問看護事業者）'!H5</f>
        <v>0</v>
      </c>
    </row>
    <row r="3" spans="2:7" x14ac:dyDescent="0.55000000000000004">
      <c r="B3" s="5"/>
      <c r="C3" s="33"/>
    </row>
    <row r="5" spans="2:7" ht="18" customHeight="1" x14ac:dyDescent="0.55000000000000004">
      <c r="B5" s="1" t="s">
        <v>51</v>
      </c>
    </row>
    <row r="6" spans="2:7" ht="18" customHeight="1" x14ac:dyDescent="0.55000000000000004">
      <c r="B6" s="6" t="s">
        <v>20</v>
      </c>
    </row>
    <row r="7" spans="2:7" ht="33" customHeight="1" x14ac:dyDescent="0.55000000000000004">
      <c r="B7" s="4" t="s">
        <v>12</v>
      </c>
      <c r="C7" s="4" t="s">
        <v>17</v>
      </c>
    </row>
    <row r="8" spans="2:7" ht="24" customHeight="1" x14ac:dyDescent="0.55000000000000004">
      <c r="B8" s="2" t="s">
        <v>13</v>
      </c>
      <c r="C8" s="52"/>
    </row>
    <row r="9" spans="2:7" ht="24" customHeight="1" x14ac:dyDescent="0.55000000000000004">
      <c r="B9" s="2" t="s">
        <v>15</v>
      </c>
      <c r="C9" s="52"/>
    </row>
    <row r="10" spans="2:7" ht="27.75" customHeight="1" x14ac:dyDescent="0.55000000000000004">
      <c r="B10" s="2" t="s">
        <v>19</v>
      </c>
      <c r="C10" s="52"/>
    </row>
    <row r="11" spans="2:7" ht="27.75" customHeight="1" x14ac:dyDescent="0.55000000000000004"/>
    <row r="12" spans="2:7" ht="24" customHeight="1" x14ac:dyDescent="0.55000000000000004">
      <c r="B12" s="1" t="s">
        <v>68</v>
      </c>
    </row>
    <row r="13" spans="2:7" ht="24" customHeight="1" x14ac:dyDescent="0.55000000000000004">
      <c r="B13" s="4" t="s">
        <v>52</v>
      </c>
      <c r="C13" s="4" t="s">
        <v>69</v>
      </c>
    </row>
    <row r="14" spans="2:7" ht="49" customHeight="1" x14ac:dyDescent="0.55000000000000004">
      <c r="B14" s="14" t="s">
        <v>4</v>
      </c>
      <c r="C14" s="53" t="s">
        <v>55</v>
      </c>
      <c r="D14" s="13"/>
      <c r="F14" s="13"/>
      <c r="G14" s="13"/>
    </row>
    <row r="15" spans="2:7" ht="49" customHeight="1" x14ac:dyDescent="0.55000000000000004">
      <c r="B15" s="14" t="s">
        <v>53</v>
      </c>
      <c r="C15" s="53" t="s">
        <v>57</v>
      </c>
      <c r="D15" s="13"/>
      <c r="E15" s="13"/>
      <c r="F15" s="13"/>
      <c r="G15" s="13"/>
    </row>
    <row r="16" spans="2:7" ht="49" customHeight="1" x14ac:dyDescent="0.55000000000000004">
      <c r="B16" s="14" t="s">
        <v>54</v>
      </c>
      <c r="C16" s="53" t="s">
        <v>57</v>
      </c>
      <c r="D16" s="13"/>
      <c r="E16" s="13"/>
      <c r="F16" s="13"/>
      <c r="G16" s="13"/>
    </row>
    <row r="17" spans="2:7" ht="13" customHeight="1" x14ac:dyDescent="0.55000000000000004">
      <c r="B17" s="46" t="s">
        <v>71</v>
      </c>
      <c r="C17" s="13"/>
      <c r="D17" s="13"/>
      <c r="E17" s="13"/>
      <c r="F17" s="13"/>
      <c r="G17" s="13"/>
    </row>
    <row r="18" spans="2:7" ht="27.75" customHeight="1" x14ac:dyDescent="0.55000000000000004"/>
    <row r="19" spans="2:7" ht="13" customHeight="1" x14ac:dyDescent="0.55000000000000004">
      <c r="C19" s="47" t="s">
        <v>70</v>
      </c>
    </row>
    <row r="20" spans="2:7" ht="13" customHeight="1" x14ac:dyDescent="0.55000000000000004">
      <c r="C20" s="47" t="s">
        <v>67</v>
      </c>
    </row>
    <row r="21" spans="2:7" ht="13" customHeight="1" x14ac:dyDescent="0.55000000000000004">
      <c r="C21" s="47" t="s">
        <v>55</v>
      </c>
    </row>
    <row r="22" spans="2:7" ht="13" customHeight="1" x14ac:dyDescent="0.55000000000000004">
      <c r="C22" s="47" t="s">
        <v>56</v>
      </c>
    </row>
    <row r="23" spans="2:7" ht="13" customHeight="1" x14ac:dyDescent="0.55000000000000004">
      <c r="C23" s="47" t="s">
        <v>57</v>
      </c>
    </row>
    <row r="24" spans="2:7" ht="13" customHeight="1" x14ac:dyDescent="0.55000000000000004">
      <c r="C24" s="47" t="s">
        <v>58</v>
      </c>
    </row>
    <row r="25" spans="2:7" ht="13" customHeight="1" x14ac:dyDescent="0.55000000000000004">
      <c r="C25" s="47" t="s">
        <v>59</v>
      </c>
    </row>
    <row r="26" spans="2:7" ht="13" customHeight="1" x14ac:dyDescent="0.55000000000000004">
      <c r="C26" s="47"/>
    </row>
    <row r="27" spans="2:7" x14ac:dyDescent="0.55000000000000004">
      <c r="C27" s="47"/>
    </row>
    <row r="28" spans="2:7" x14ac:dyDescent="0.55000000000000004">
      <c r="C28" s="47"/>
    </row>
    <row r="29" spans="2:7" x14ac:dyDescent="0.55000000000000004">
      <c r="C29" s="47"/>
    </row>
    <row r="30" spans="2:7" x14ac:dyDescent="0.55000000000000004">
      <c r="C30" s="47"/>
    </row>
    <row r="31" spans="2:7" x14ac:dyDescent="0.55000000000000004">
      <c r="C31" s="47"/>
    </row>
    <row r="32" spans="2:7" x14ac:dyDescent="0.55000000000000004">
      <c r="C32" s="47"/>
    </row>
  </sheetData>
  <phoneticPr fontId="2"/>
  <dataValidations count="1">
    <dataValidation type="list" allowBlank="1" showInputMessage="1" showErrorMessage="1" sqref="C14:C16" xr:uid="{8D2101B2-17E5-47E9-8F49-B5656822A4D3}">
      <formula1>$C$19:$C$32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400050</xdr:rowOff>
                  </from>
                  <to>
                    <xdr:col>2</xdr:col>
                    <xdr:colOff>850900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所要額調書（病院・有床診）</vt:lpstr>
      <vt:lpstr>別紙（病院・有床診）</vt:lpstr>
      <vt:lpstr>所要額調書（診療所・訪問看護事業者）</vt:lpstr>
      <vt:lpstr>別紙（無床診療所・訪問看護事業者）</vt:lpstr>
      <vt:lpstr>記載例（病院・有床診）</vt:lpstr>
      <vt:lpstr>別紙記載例（病院・有床診）</vt:lpstr>
      <vt:lpstr>記載例（診療所・訪問看護事業者）</vt:lpstr>
      <vt:lpstr>別紙記載例（無床診療所・訪問看護事業者）</vt:lpstr>
      <vt:lpstr>'記載例（診療所・訪問看護事業者）'!Print_Area</vt:lpstr>
      <vt:lpstr>'記載例（病院・有床診）'!Print_Area</vt:lpstr>
      <vt:lpstr>'所要額調書（診療所・訪問看護事業者）'!Print_Area</vt:lpstr>
      <vt:lpstr>'所要額調書（病院・有床診）'!Print_Area</vt:lpstr>
      <vt:lpstr>'別紙（病院・有床診）'!Print_Area</vt:lpstr>
      <vt:lpstr>'別紙（無床診療所・訪問看護事業者）'!Print_Area</vt:lpstr>
      <vt:lpstr>'別紙記載例（病院・有床診）'!Print_Area</vt:lpstr>
      <vt:lpstr>'別紙記載例（無床診療所・訪問看護事業者）'!Print_Area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2025-06-17T04:54:56Z</dcterms:created>
  <dcterms:modified xsi:type="dcterms:W3CDTF">2025-06-23T06:27:22Z</dcterms:modified>
</cp:coreProperties>
</file>