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481D6694-40F1-4CB5-A7CD-E49FC9DA3CB1}" xr6:coauthVersionLast="47" xr6:coauthVersionMax="47" xr10:uidLastSave="{00000000-0000-0000-0000-000000000000}"/>
  <bookViews>
    <workbookView xWindow="-120" yWindow="-120" windowWidth="29040" windowHeight="15840" tabRatio="834" firstSheet="6" activeTab="7" xr2:uid="{00000000-000D-0000-FFFF-FFFF00000000}"/>
  </bookViews>
  <sheets>
    <sheet name="様式1-1" sheetId="45" r:id="rId1"/>
    <sheet name="様式8-2" sheetId="65" r:id="rId2"/>
    <sheet name="様式G-2-①" sheetId="37" r:id="rId3"/>
    <sheet name="様式G-2-②" sheetId="38" r:id="rId4"/>
    <sheet name="様式G-2-③" sheetId="66" r:id="rId5"/>
    <sheet name="様式G-2-④" sheetId="67" r:id="rId6"/>
    <sheet name="様式G-2-⑤" sheetId="68" r:id="rId7"/>
    <sheet name="様式G-2-⑥" sheetId="39" r:id="rId8"/>
    <sheet name="様式G-2-⑦" sheetId="70" r:id="rId9"/>
    <sheet name="【記載例】様式G-2-⑦p.1" sheetId="71" r:id="rId10"/>
    <sheet name="【記載例】様式G-2-⑦p.2" sheetId="72" r:id="rId11"/>
    <sheet name="様式G-2-⑧" sheetId="63" r:id="rId12"/>
    <sheet name="様式H-4-①" sheetId="50" r:id="rId13"/>
    <sheet name="様式H-4-②" sheetId="53" r:id="rId14"/>
    <sheet name="様式H-4-③" sheetId="51" r:id="rId15"/>
    <sheet name="様式H-4-④" sheetId="54" r:id="rId16"/>
    <sheet name="様式I-2" sheetId="57" r:id="rId17"/>
    <sheet name="様式L-2" sheetId="58" r:id="rId18"/>
    <sheet name="様式Q-2" sheetId="69" r:id="rId19"/>
  </sheets>
  <definedNames>
    <definedName name="_Toc3200503" localSheetId="0">'様式1-1'!$A$1</definedName>
    <definedName name="_Toc3200503" localSheetId="1">'様式8-2'!$A$1</definedName>
    <definedName name="_xlnm.Database" localSheetId="1">#REF!</definedName>
    <definedName name="_xlnm.Database">#REF!</definedName>
    <definedName name="HTML_CodePage" hidden="1">932</definedName>
    <definedName name="HTML_Control" localSheetId="9" hidden="1">{"'2年債'!$A$1:$M$167"}</definedName>
    <definedName name="HTML_Control" localSheetId="10" hidden="1">{"'2年債'!$A$1:$M$167"}</definedName>
    <definedName name="HTML_Control" localSheetId="1" hidden="1">{"'2年債'!$A$1:$M$167"}</definedName>
    <definedName name="HTML_Control" localSheetId="8"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9">'【記載例】様式G-2-⑦p.1'!$A$1:$T$32</definedName>
    <definedName name="_xlnm.Print_Area" localSheetId="10">'【記載例】様式G-2-⑦p.2'!$A$1:$Q$42</definedName>
    <definedName name="_xlnm.Print_Area" localSheetId="0">'様式1-1'!$A$1:$G$33</definedName>
    <definedName name="_xlnm.Print_Area" localSheetId="1">'様式8-2'!$A$1:$H$39</definedName>
    <definedName name="_xlnm.Print_Area" localSheetId="2">'様式G-2-①'!$A$1:$AH$56</definedName>
    <definedName name="_xlnm.Print_Area" localSheetId="3">'様式G-2-②'!$A$1:$AK$117</definedName>
    <definedName name="_xlnm.Print_Area" localSheetId="4">'様式G-2-③'!$A$1:$AK$72</definedName>
    <definedName name="_xlnm.Print_Area" localSheetId="5">'様式G-2-④'!$A$1:$AK$72</definedName>
    <definedName name="_xlnm.Print_Area" localSheetId="6">'様式G-2-⑤'!$A$1:$AK$72</definedName>
    <definedName name="_xlnm.Print_Area" localSheetId="7">'様式G-2-⑥'!$A$1:$AJ$67</definedName>
    <definedName name="_xlnm.Print_Area" localSheetId="8">'様式G-2-⑦'!$A$1:$N$44</definedName>
    <definedName name="_xlnm.Print_Area" localSheetId="11">'様式G-2-⑧'!$A$1:$O$33</definedName>
    <definedName name="_xlnm.Print_Area" localSheetId="12">'様式H-4-①'!$A$1:$D$37</definedName>
    <definedName name="_xlnm.Print_Area" localSheetId="13">'様式H-4-②'!$A$1:$F$37</definedName>
    <definedName name="_xlnm.Print_Area" localSheetId="14">'様式H-4-③'!$A$1:$F$37</definedName>
    <definedName name="_xlnm.Print_Area" localSheetId="15">'様式H-4-④'!$A$1:$F$37</definedName>
    <definedName name="_xlnm.Print_Area" localSheetId="16">'様式I-2'!$A$1:$C$33</definedName>
    <definedName name="_xlnm.Print_Area" localSheetId="17">'様式L-2'!$A$1:$AL$39</definedName>
    <definedName name="_xlnm.Print_Area" localSheetId="18">'様式Q-2'!$A$1:$AK$43</definedName>
    <definedName name="_xlnm.Print_Titles" localSheetId="17">'様式L-2'!#REF!</definedName>
    <definedName name="print範囲">#REF!</definedName>
    <definedName name="TB修正" localSheetId="9" hidden="1">{"'2年債'!$A$1:$M$167"}</definedName>
    <definedName name="TB修正" localSheetId="10" hidden="1">{"'2年債'!$A$1:$M$167"}</definedName>
    <definedName name="TB修正" localSheetId="1" hidden="1">{"'2年債'!$A$1:$M$167"}</definedName>
    <definedName name="TB修正" localSheetId="8" hidden="1">{"'2年債'!$A$1:$M$167"}</definedName>
    <definedName name="TB修正" hidden="1">{"'2年債'!$A$1:$M$167"}</definedName>
    <definedName name="Z_C9678E11_07BB_4067_87D1_9085F719A9A6_.wvu.PrintArea" localSheetId="3" hidden="1">'様式G-2-②'!$A$1:$AL$107</definedName>
    <definedName name="Z_C9678E11_07BB_4067_87D1_9085F719A9A6_.wvu.PrintArea" localSheetId="4" hidden="1">'様式G-2-③'!$A$1:$AL$62</definedName>
    <definedName name="Z_C9678E11_07BB_4067_87D1_9085F719A9A6_.wvu.PrintArea" localSheetId="5" hidden="1">'様式G-2-④'!$A$1:$AL$62</definedName>
    <definedName name="Z_C9678E11_07BB_4067_87D1_9085F719A9A6_.wvu.PrintArea" localSheetId="6" hidden="1">'様式G-2-⑤'!$A$1:$AL$62</definedName>
    <definedName name="Z_C9678E11_07BB_4067_87D1_9085F719A9A6_.wvu.PrintArea" localSheetId="18" hidden="1">'様式Q-2'!$A$1:$AL$33</definedName>
    <definedName name="連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72" l="1"/>
  <c r="I27" i="72"/>
  <c r="M26" i="72"/>
  <c r="L26" i="72"/>
  <c r="K26" i="72"/>
  <c r="J26" i="72"/>
  <c r="F21" i="72"/>
  <c r="G21" i="72"/>
  <c r="H21" i="72"/>
  <c r="I21" i="72"/>
  <c r="J21" i="72"/>
  <c r="K21" i="72"/>
  <c r="L21" i="72"/>
  <c r="M21" i="72"/>
  <c r="M20" i="72"/>
  <c r="L20" i="72"/>
  <c r="K20" i="72"/>
  <c r="J20" i="72"/>
  <c r="I20" i="72"/>
  <c r="H20" i="72"/>
  <c r="G20" i="72"/>
  <c r="F20" i="72"/>
  <c r="N19" i="72"/>
  <c r="M19" i="72"/>
  <c r="L19" i="72"/>
  <c r="K19" i="72"/>
  <c r="J19" i="72"/>
  <c r="I19" i="72"/>
  <c r="H19" i="72"/>
  <c r="G19" i="72"/>
  <c r="F19" i="72"/>
  <c r="F18" i="72"/>
  <c r="G18" i="72"/>
  <c r="H18" i="72"/>
  <c r="I18" i="72"/>
  <c r="J18" i="72"/>
  <c r="K18" i="72"/>
  <c r="L18" i="72"/>
  <c r="M18" i="72"/>
  <c r="N17" i="72"/>
  <c r="N16" i="72"/>
  <c r="N15" i="72"/>
  <c r="N14" i="72"/>
  <c r="N13" i="72"/>
  <c r="N12" i="72"/>
  <c r="N11" i="72"/>
  <c r="N10" i="72"/>
  <c r="N9" i="72"/>
  <c r="N8" i="72"/>
  <c r="N7" i="72"/>
  <c r="N6" i="72"/>
  <c r="J22" i="71"/>
  <c r="J21" i="71"/>
  <c r="I21" i="71"/>
  <c r="H21" i="71"/>
  <c r="G21" i="71"/>
  <c r="F21" i="71"/>
  <c r="E21" i="71"/>
  <c r="D21" i="71"/>
  <c r="J20" i="71"/>
  <c r="I20" i="71"/>
  <c r="H20" i="71"/>
  <c r="G20" i="71"/>
  <c r="F20" i="71"/>
  <c r="E20" i="71"/>
  <c r="D20" i="71"/>
  <c r="D19" i="71"/>
  <c r="E19" i="71"/>
  <c r="F19" i="71"/>
  <c r="G19" i="71"/>
  <c r="H19" i="71"/>
  <c r="I19" i="71"/>
  <c r="I18" i="71"/>
  <c r="H18" i="71"/>
  <c r="G18" i="71"/>
  <c r="F18" i="71"/>
  <c r="E18" i="71"/>
  <c r="D18" i="71"/>
  <c r="J16" i="71"/>
  <c r="J14" i="71"/>
  <c r="J13" i="71"/>
  <c r="J11" i="71"/>
  <c r="J10" i="71"/>
  <c r="J9" i="71"/>
  <c r="J7" i="71"/>
  <c r="J6" i="71"/>
  <c r="F5" i="71"/>
  <c r="G5" i="71" s="1"/>
  <c r="H5" i="71" s="1"/>
  <c r="I5" i="71" s="1"/>
  <c r="M25" i="72"/>
  <c r="M5" i="72"/>
  <c r="E5" i="72"/>
  <c r="F5" i="72" s="1"/>
  <c r="G5" i="72" s="1"/>
  <c r="H5" i="72" s="1"/>
  <c r="I5" i="72" s="1"/>
  <c r="J5" i="72" s="1"/>
  <c r="K5" i="72" s="1"/>
  <c r="L5" i="72" s="1"/>
  <c r="E5" i="71"/>
  <c r="E25" i="72"/>
  <c r="F25" i="72" s="1"/>
  <c r="G25" i="72" s="1"/>
  <c r="H25" i="72" s="1"/>
  <c r="I25" i="72" s="1"/>
  <c r="J25" i="72" s="1"/>
  <c r="K25" i="72" s="1"/>
  <c r="L25" i="72" s="1"/>
  <c r="E18" i="72"/>
  <c r="E19" i="72" s="1"/>
  <c r="D18" i="72"/>
  <c r="D19" i="72" s="1"/>
  <c r="J17" i="71"/>
  <c r="J15" i="71"/>
  <c r="J12" i="71"/>
  <c r="J8" i="71"/>
  <c r="N20" i="72" l="1"/>
  <c r="N18" i="72"/>
  <c r="L30" i="72"/>
  <c r="L29" i="72" s="1"/>
  <c r="J18" i="71"/>
  <c r="F27" i="72"/>
  <c r="F26" i="72" s="1"/>
  <c r="G27" i="72"/>
  <c r="G26" i="72" s="1"/>
  <c r="M30" i="72"/>
  <c r="D20" i="72"/>
  <c r="D21" i="72" s="1"/>
  <c r="D30" i="72" s="1"/>
  <c r="E20" i="72"/>
  <c r="L29" i="70"/>
  <c r="K29" i="70"/>
  <c r="J29" i="70"/>
  <c r="I29" i="70"/>
  <c r="H29" i="70"/>
  <c r="G29" i="70"/>
  <c r="F29" i="70"/>
  <c r="E29" i="70"/>
  <c r="D29" i="70"/>
  <c r="L26" i="70"/>
  <c r="K26" i="70"/>
  <c r="J26" i="70"/>
  <c r="I26" i="70"/>
  <c r="H26" i="70"/>
  <c r="H32" i="70" s="1"/>
  <c r="G26" i="70"/>
  <c r="G32" i="70" s="1"/>
  <c r="F26" i="70"/>
  <c r="E26" i="70"/>
  <c r="D26" i="70"/>
  <c r="E25" i="70"/>
  <c r="F25" i="70" s="1"/>
  <c r="G25" i="70" s="1"/>
  <c r="H25" i="70" s="1"/>
  <c r="I25" i="70" s="1"/>
  <c r="J25" i="70" s="1"/>
  <c r="K25" i="70" s="1"/>
  <c r="L25" i="70" s="1"/>
  <c r="L18" i="70"/>
  <c r="L19" i="70" s="1"/>
  <c r="K18" i="70"/>
  <c r="K19" i="70" s="1"/>
  <c r="J18" i="70"/>
  <c r="J19" i="70" s="1"/>
  <c r="I18" i="70"/>
  <c r="I19" i="70" s="1"/>
  <c r="H18" i="70"/>
  <c r="H19" i="70" s="1"/>
  <c r="G18" i="70"/>
  <c r="F18" i="70"/>
  <c r="F19" i="70" s="1"/>
  <c r="E18" i="70"/>
  <c r="D18" i="70"/>
  <c r="D19" i="70" s="1"/>
  <c r="M17" i="70"/>
  <c r="M16" i="70"/>
  <c r="M15" i="70"/>
  <c r="M14" i="70"/>
  <c r="M13" i="70"/>
  <c r="M12" i="70"/>
  <c r="M11" i="70"/>
  <c r="M10" i="70"/>
  <c r="M9" i="70"/>
  <c r="M8" i="70"/>
  <c r="M7" i="70"/>
  <c r="M6" i="70"/>
  <c r="E5" i="70"/>
  <c r="F5" i="70" s="1"/>
  <c r="G5" i="70" s="1"/>
  <c r="H5" i="70" s="1"/>
  <c r="I5" i="70" s="1"/>
  <c r="J5" i="70" s="1"/>
  <c r="K5" i="70" s="1"/>
  <c r="L5" i="70" s="1"/>
  <c r="M9" i="63"/>
  <c r="G5" i="69"/>
  <c r="H5" i="69" s="1"/>
  <c r="E32" i="70" l="1"/>
  <c r="F32" i="70"/>
  <c r="I32" i="70"/>
  <c r="L32" i="70"/>
  <c r="M29" i="70"/>
  <c r="J32" i="70"/>
  <c r="K32" i="70"/>
  <c r="D32" i="70"/>
  <c r="H27" i="72"/>
  <c r="H26" i="72" s="1"/>
  <c r="E27" i="72"/>
  <c r="E26" i="72" s="1"/>
  <c r="J19" i="71"/>
  <c r="F30" i="72"/>
  <c r="F29" i="72" s="1"/>
  <c r="J30" i="72"/>
  <c r="J29" i="72" s="1"/>
  <c r="J32" i="72" s="1"/>
  <c r="K30" i="72"/>
  <c r="K29" i="72" s="1"/>
  <c r="K32" i="72" s="1"/>
  <c r="H30" i="72"/>
  <c r="H29" i="72" s="1"/>
  <c r="D29" i="72"/>
  <c r="N21" i="72"/>
  <c r="N22" i="72" s="1"/>
  <c r="E21" i="72"/>
  <c r="M26" i="70"/>
  <c r="E19" i="70"/>
  <c r="E20" i="70" s="1"/>
  <c r="E21" i="70" s="1"/>
  <c r="D20" i="70"/>
  <c r="D21" i="70" s="1"/>
  <c r="G19" i="70"/>
  <c r="G20" i="70" s="1"/>
  <c r="G21" i="70" s="1"/>
  <c r="F20" i="70"/>
  <c r="F21" i="70" s="1"/>
  <c r="L20" i="70"/>
  <c r="L21" i="70" s="1"/>
  <c r="H20" i="70"/>
  <c r="H21" i="70" s="1"/>
  <c r="I20" i="70"/>
  <c r="I21" i="70" s="1"/>
  <c r="J20" i="70"/>
  <c r="K20" i="70"/>
  <c r="K21" i="70" s="1"/>
  <c r="M18" i="70"/>
  <c r="I5" i="69"/>
  <c r="M32" i="70" l="1"/>
  <c r="F32" i="72"/>
  <c r="I30" i="72"/>
  <c r="I29" i="72" s="1"/>
  <c r="G30" i="72"/>
  <c r="G29" i="72" s="1"/>
  <c r="E30" i="72"/>
  <c r="M19" i="70"/>
  <c r="M20" i="70"/>
  <c r="J21" i="70"/>
  <c r="M21" i="70" s="1"/>
  <c r="J5" i="69"/>
  <c r="M16" i="63"/>
  <c r="L16" i="63"/>
  <c r="K16" i="63"/>
  <c r="J16" i="63"/>
  <c r="I16" i="63"/>
  <c r="H16" i="63"/>
  <c r="G16" i="63"/>
  <c r="F16" i="63"/>
  <c r="E16" i="63"/>
  <c r="M15" i="63"/>
  <c r="L15" i="63"/>
  <c r="K15" i="63"/>
  <c r="J15" i="63"/>
  <c r="I15" i="63"/>
  <c r="H15" i="63"/>
  <c r="G15" i="63"/>
  <c r="F15" i="63"/>
  <c r="E15" i="63"/>
  <c r="F37" i="68"/>
  <c r="G5" i="68"/>
  <c r="H5" i="68" s="1"/>
  <c r="F37" i="67"/>
  <c r="G5" i="67"/>
  <c r="G37" i="67" s="1"/>
  <c r="G37" i="66"/>
  <c r="F37" i="66"/>
  <c r="G5" i="66"/>
  <c r="M18" i="63"/>
  <c r="L18" i="63"/>
  <c r="K18" i="63"/>
  <c r="J18" i="63"/>
  <c r="I18" i="63"/>
  <c r="H18" i="63"/>
  <c r="G18" i="63"/>
  <c r="F18" i="63"/>
  <c r="E18" i="63"/>
  <c r="M17" i="63"/>
  <c r="L17" i="63"/>
  <c r="K17" i="63"/>
  <c r="J17" i="63"/>
  <c r="I17" i="63"/>
  <c r="H17" i="63"/>
  <c r="G17" i="63"/>
  <c r="F17" i="63"/>
  <c r="E17" i="63"/>
  <c r="M13" i="63"/>
  <c r="L13" i="63"/>
  <c r="K13" i="63"/>
  <c r="J13" i="63"/>
  <c r="I13" i="63"/>
  <c r="H13" i="63"/>
  <c r="G13" i="63"/>
  <c r="F13" i="63"/>
  <c r="E13" i="63"/>
  <c r="M12" i="63"/>
  <c r="L12" i="63"/>
  <c r="K12" i="63"/>
  <c r="J12" i="63"/>
  <c r="I12" i="63"/>
  <c r="H12" i="63"/>
  <c r="G12" i="63"/>
  <c r="F12" i="63"/>
  <c r="E12" i="63"/>
  <c r="M11" i="63"/>
  <c r="L11" i="63"/>
  <c r="K11" i="63"/>
  <c r="J11" i="63"/>
  <c r="I11" i="63"/>
  <c r="H11" i="63"/>
  <c r="G11" i="63"/>
  <c r="F11" i="63"/>
  <c r="E11" i="63"/>
  <c r="L9" i="63"/>
  <c r="K9" i="63"/>
  <c r="J9" i="63"/>
  <c r="I9" i="63"/>
  <c r="H9" i="63"/>
  <c r="G9" i="63"/>
  <c r="F9" i="63"/>
  <c r="E9" i="63"/>
  <c r="M8" i="63"/>
  <c r="L8" i="63"/>
  <c r="K8" i="63"/>
  <c r="J8" i="63"/>
  <c r="I8" i="63"/>
  <c r="H8" i="63"/>
  <c r="G8" i="63"/>
  <c r="F8" i="63"/>
  <c r="E8" i="63"/>
  <c r="M7" i="63"/>
  <c r="L7" i="63"/>
  <c r="K7" i="63"/>
  <c r="J7" i="63"/>
  <c r="I7" i="63"/>
  <c r="H7" i="63"/>
  <c r="G7" i="63"/>
  <c r="F7" i="63"/>
  <c r="E7" i="63"/>
  <c r="M6" i="63"/>
  <c r="L6" i="63"/>
  <c r="K6" i="63"/>
  <c r="J6" i="63"/>
  <c r="I6" i="63"/>
  <c r="H6" i="63"/>
  <c r="G6" i="63"/>
  <c r="F6" i="63"/>
  <c r="E6" i="63"/>
  <c r="M5" i="63"/>
  <c r="L5" i="63"/>
  <c r="K5" i="63"/>
  <c r="J5" i="63"/>
  <c r="I5" i="63"/>
  <c r="H5" i="63"/>
  <c r="G5" i="63"/>
  <c r="F5" i="63"/>
  <c r="E5" i="63"/>
  <c r="M10" i="63" l="1"/>
  <c r="N5" i="63"/>
  <c r="L10" i="63"/>
  <c r="I28" i="72"/>
  <c r="I26" i="72" s="1"/>
  <c r="G32" i="72"/>
  <c r="H32" i="72"/>
  <c r="E29" i="72"/>
  <c r="N9" i="63"/>
  <c r="M22" i="70"/>
  <c r="K5" i="69"/>
  <c r="I5" i="68"/>
  <c r="H37" i="68"/>
  <c r="H5" i="67"/>
  <c r="G37" i="68"/>
  <c r="I37" i="68"/>
  <c r="J5" i="68"/>
  <c r="H5" i="66"/>
  <c r="AI54" i="39"/>
  <c r="AH54" i="39"/>
  <c r="AG54" i="39"/>
  <c r="AF54" i="39"/>
  <c r="AE54" i="39"/>
  <c r="AD54" i="39"/>
  <c r="AC54" i="39"/>
  <c r="AB54" i="39"/>
  <c r="AA54" i="39"/>
  <c r="Z54" i="39"/>
  <c r="Y54" i="39"/>
  <c r="X54" i="39"/>
  <c r="W54" i="39"/>
  <c r="V54" i="39"/>
  <c r="U54" i="39"/>
  <c r="T54" i="39"/>
  <c r="S54" i="39"/>
  <c r="R54" i="39"/>
  <c r="Q54" i="39"/>
  <c r="P54" i="39"/>
  <c r="O54" i="39"/>
  <c r="N54" i="39"/>
  <c r="M54" i="39"/>
  <c r="L54" i="39"/>
  <c r="K54" i="39"/>
  <c r="J54" i="39"/>
  <c r="I54" i="39"/>
  <c r="H54" i="39"/>
  <c r="G54" i="39"/>
  <c r="F54" i="39"/>
  <c r="AI53" i="39"/>
  <c r="AH53" i="39"/>
  <c r="AG53" i="39"/>
  <c r="AF53" i="39"/>
  <c r="AE53" i="39"/>
  <c r="AD53" i="39"/>
  <c r="AC53" i="39"/>
  <c r="AB53" i="39"/>
  <c r="AA53" i="39"/>
  <c r="Z53" i="39"/>
  <c r="Y53" i="39"/>
  <c r="X53" i="39"/>
  <c r="W53" i="39"/>
  <c r="V53" i="39"/>
  <c r="U53" i="39"/>
  <c r="T53" i="39"/>
  <c r="S53" i="39"/>
  <c r="R53" i="39"/>
  <c r="Q53" i="39"/>
  <c r="P53" i="39"/>
  <c r="O53" i="39"/>
  <c r="N53" i="39"/>
  <c r="M53" i="39"/>
  <c r="L53" i="39"/>
  <c r="K53" i="39"/>
  <c r="J53" i="39"/>
  <c r="I53" i="39"/>
  <c r="H53" i="39"/>
  <c r="G53" i="39"/>
  <c r="F53" i="39"/>
  <c r="AI52" i="39"/>
  <c r="AH52" i="39"/>
  <c r="AG52" i="39"/>
  <c r="AF52" i="39"/>
  <c r="AE52" i="39"/>
  <c r="AD52" i="39"/>
  <c r="AC52" i="39"/>
  <c r="AB52" i="39"/>
  <c r="AA52" i="39"/>
  <c r="Z52" i="39"/>
  <c r="Y52" i="39"/>
  <c r="X52" i="39"/>
  <c r="W52" i="39"/>
  <c r="V52" i="39"/>
  <c r="U52" i="39"/>
  <c r="T52" i="39"/>
  <c r="S52" i="39"/>
  <c r="R52" i="39"/>
  <c r="Q52" i="39"/>
  <c r="P52" i="39"/>
  <c r="O52" i="39"/>
  <c r="N52" i="39"/>
  <c r="M52" i="39"/>
  <c r="L52" i="39"/>
  <c r="K52" i="39"/>
  <c r="J52" i="39"/>
  <c r="I52" i="39"/>
  <c r="H52" i="39"/>
  <c r="G52" i="39"/>
  <c r="F52" i="39"/>
  <c r="AI51" i="39"/>
  <c r="AH51" i="39"/>
  <c r="AG51" i="39"/>
  <c r="AF51" i="39"/>
  <c r="AE51" i="39"/>
  <c r="AD51" i="39"/>
  <c r="AC51" i="39"/>
  <c r="AB51" i="39"/>
  <c r="AA51" i="39"/>
  <c r="Z51" i="39"/>
  <c r="Y51" i="39"/>
  <c r="X51" i="39"/>
  <c r="W51" i="39"/>
  <c r="V51" i="39"/>
  <c r="U51" i="39"/>
  <c r="T51" i="39"/>
  <c r="S51" i="39"/>
  <c r="R51" i="39"/>
  <c r="Q51" i="39"/>
  <c r="P51" i="39"/>
  <c r="O51" i="39"/>
  <c r="N51" i="39"/>
  <c r="M51" i="39"/>
  <c r="L51" i="39"/>
  <c r="K51" i="39"/>
  <c r="J51" i="39"/>
  <c r="I51" i="39"/>
  <c r="H51" i="39"/>
  <c r="G51" i="39"/>
  <c r="F51" i="39"/>
  <c r="AI50" i="39"/>
  <c r="AH50" i="39"/>
  <c r="AG50" i="39"/>
  <c r="AF50" i="39"/>
  <c r="AE50" i="39"/>
  <c r="AD50" i="39"/>
  <c r="AC50" i="39"/>
  <c r="AB50" i="39"/>
  <c r="AA50" i="39"/>
  <c r="Z50" i="39"/>
  <c r="Y50" i="39"/>
  <c r="X50" i="39"/>
  <c r="W50" i="39"/>
  <c r="V50" i="39"/>
  <c r="U50" i="39"/>
  <c r="T50" i="39"/>
  <c r="S50" i="39"/>
  <c r="R50" i="39"/>
  <c r="Q50" i="39"/>
  <c r="P50" i="39"/>
  <c r="O50" i="39"/>
  <c r="N50" i="39"/>
  <c r="M50" i="39"/>
  <c r="L50" i="39"/>
  <c r="K50" i="39"/>
  <c r="J50" i="39"/>
  <c r="I50" i="39"/>
  <c r="H50" i="39"/>
  <c r="G50" i="39"/>
  <c r="F50" i="39"/>
  <c r="AI49" i="39"/>
  <c r="AH49" i="39"/>
  <c r="AG49" i="39"/>
  <c r="AF49" i="39"/>
  <c r="AE49" i="39"/>
  <c r="AD49" i="39"/>
  <c r="AC49" i="39"/>
  <c r="AB49" i="39"/>
  <c r="AA49" i="39"/>
  <c r="Z49" i="39"/>
  <c r="Y49" i="39"/>
  <c r="X49" i="39"/>
  <c r="W49" i="39"/>
  <c r="V49" i="39"/>
  <c r="U49" i="39"/>
  <c r="T49" i="39"/>
  <c r="S49" i="39"/>
  <c r="R49" i="39"/>
  <c r="Q49" i="39"/>
  <c r="P49" i="39"/>
  <c r="O49" i="39"/>
  <c r="N49" i="39"/>
  <c r="M49" i="39"/>
  <c r="L49" i="39"/>
  <c r="K49" i="39"/>
  <c r="J49" i="39"/>
  <c r="I49" i="39"/>
  <c r="H49" i="39"/>
  <c r="G49" i="39"/>
  <c r="F49" i="39"/>
  <c r="AI48" i="39"/>
  <c r="AH48" i="39"/>
  <c r="AG48" i="39"/>
  <c r="AF48" i="39"/>
  <c r="AE48" i="39"/>
  <c r="AD48" i="39"/>
  <c r="AC48" i="39"/>
  <c r="AB48" i="39"/>
  <c r="AA48" i="39"/>
  <c r="Z48" i="39"/>
  <c r="Y48" i="39"/>
  <c r="X48" i="39"/>
  <c r="W48" i="39"/>
  <c r="V48" i="39"/>
  <c r="U48" i="39"/>
  <c r="T48" i="39"/>
  <c r="S48" i="39"/>
  <c r="R48" i="39"/>
  <c r="Q48" i="39"/>
  <c r="P48" i="39"/>
  <c r="O48" i="39"/>
  <c r="N48" i="39"/>
  <c r="M48" i="39"/>
  <c r="L48" i="39"/>
  <c r="K48" i="39"/>
  <c r="J48" i="39"/>
  <c r="I48" i="39"/>
  <c r="H48" i="39"/>
  <c r="G48" i="39"/>
  <c r="F48" i="39"/>
  <c r="AI47" i="39"/>
  <c r="AH47" i="39"/>
  <c r="AG47" i="39"/>
  <c r="AF47" i="39"/>
  <c r="AE47" i="39"/>
  <c r="AD47" i="39"/>
  <c r="AC47" i="39"/>
  <c r="AB47" i="39"/>
  <c r="AA47" i="39"/>
  <c r="Z47" i="39"/>
  <c r="Y47" i="39"/>
  <c r="X47" i="39"/>
  <c r="W47" i="39"/>
  <c r="V47" i="39"/>
  <c r="U47" i="39"/>
  <c r="T47" i="39"/>
  <c r="S47" i="39"/>
  <c r="R47" i="39"/>
  <c r="Q47" i="39"/>
  <c r="P47" i="39"/>
  <c r="O47" i="39"/>
  <c r="N47" i="39"/>
  <c r="M47" i="39"/>
  <c r="L47" i="39"/>
  <c r="K47" i="39"/>
  <c r="J47" i="39"/>
  <c r="I47" i="39"/>
  <c r="H47" i="39"/>
  <c r="G47" i="39"/>
  <c r="F47" i="39"/>
  <c r="AI46" i="39"/>
  <c r="AH46" i="39"/>
  <c r="AG46" i="39"/>
  <c r="AF46" i="39"/>
  <c r="AE46" i="39"/>
  <c r="AE44" i="39" s="1"/>
  <c r="AD46" i="39"/>
  <c r="AC46" i="39"/>
  <c r="AC44" i="39" s="1"/>
  <c r="AB46" i="39"/>
  <c r="AA46" i="39"/>
  <c r="Z46" i="39"/>
  <c r="Y46" i="39"/>
  <c r="X46" i="39"/>
  <c r="W46" i="39"/>
  <c r="V46" i="39"/>
  <c r="U46" i="39"/>
  <c r="T46" i="39"/>
  <c r="T44" i="39" s="1"/>
  <c r="S46" i="39"/>
  <c r="S44" i="39" s="1"/>
  <c r="R46" i="39"/>
  <c r="Q46" i="39"/>
  <c r="Q44" i="39" s="1"/>
  <c r="P46" i="39"/>
  <c r="O46" i="39"/>
  <c r="N46" i="39"/>
  <c r="M46" i="39"/>
  <c r="L46" i="39"/>
  <c r="K46" i="39"/>
  <c r="J46" i="39"/>
  <c r="I46" i="39"/>
  <c r="H46" i="39"/>
  <c r="H44" i="39" s="1"/>
  <c r="G46" i="39"/>
  <c r="G44" i="39" s="1"/>
  <c r="F46" i="39"/>
  <c r="AI45" i="39"/>
  <c r="AI44" i="39" s="1"/>
  <c r="AH45" i="39"/>
  <c r="AG45" i="39"/>
  <c r="AF45" i="39"/>
  <c r="AE45" i="39"/>
  <c r="AD45" i="39"/>
  <c r="AD44" i="39" s="1"/>
  <c r="AC45" i="39"/>
  <c r="AB45" i="39"/>
  <c r="AA45" i="39"/>
  <c r="AA44" i="39" s="1"/>
  <c r="Z45" i="39"/>
  <c r="Z44" i="39" s="1"/>
  <c r="Y45" i="39"/>
  <c r="Y44" i="39" s="1"/>
  <c r="X45" i="39"/>
  <c r="W45" i="39"/>
  <c r="W44" i="39" s="1"/>
  <c r="V45" i="39"/>
  <c r="U45" i="39"/>
  <c r="U44" i="39" s="1"/>
  <c r="T45" i="39"/>
  <c r="S45" i="39"/>
  <c r="R45" i="39"/>
  <c r="R44" i="39" s="1"/>
  <c r="Q45" i="39"/>
  <c r="P45" i="39"/>
  <c r="O45" i="39"/>
  <c r="O44" i="39" s="1"/>
  <c r="N45" i="39"/>
  <c r="N44" i="39" s="1"/>
  <c r="M45" i="39"/>
  <c r="L45" i="39"/>
  <c r="K45" i="39"/>
  <c r="K44" i="39" s="1"/>
  <c r="J45" i="39"/>
  <c r="I45" i="39"/>
  <c r="I44" i="39" s="1"/>
  <c r="H45" i="39"/>
  <c r="G45" i="39"/>
  <c r="F45" i="39"/>
  <c r="F44" i="39" s="1"/>
  <c r="AI27" i="39"/>
  <c r="AH27" i="39"/>
  <c r="AG27" i="39"/>
  <c r="AF27" i="39"/>
  <c r="AE27" i="39"/>
  <c r="AD27" i="39"/>
  <c r="AC27" i="39"/>
  <c r="AB27" i="39"/>
  <c r="AA27" i="39"/>
  <c r="Z27" i="39"/>
  <c r="Y27" i="39"/>
  <c r="X27" i="39"/>
  <c r="W27" i="39"/>
  <c r="V27" i="39"/>
  <c r="U27" i="39"/>
  <c r="T27" i="39"/>
  <c r="S27" i="39"/>
  <c r="R27" i="39"/>
  <c r="Q27" i="39"/>
  <c r="P27" i="39"/>
  <c r="O27" i="39"/>
  <c r="N27" i="39"/>
  <c r="M27" i="39"/>
  <c r="L27" i="39"/>
  <c r="K27" i="39"/>
  <c r="J27" i="39"/>
  <c r="I27" i="39"/>
  <c r="H27" i="39"/>
  <c r="G27" i="39"/>
  <c r="F27" i="39"/>
  <c r="AI26" i="39"/>
  <c r="AH26" i="39"/>
  <c r="AG26" i="39"/>
  <c r="AF26" i="39"/>
  <c r="AE26" i="39"/>
  <c r="AD26" i="39"/>
  <c r="AC26" i="39"/>
  <c r="AB26" i="39"/>
  <c r="AA26" i="39"/>
  <c r="Z26" i="39"/>
  <c r="Y26" i="39"/>
  <c r="X26" i="39"/>
  <c r="W26" i="39"/>
  <c r="V26" i="39"/>
  <c r="U26" i="39"/>
  <c r="T26" i="39"/>
  <c r="S26" i="39"/>
  <c r="R26" i="39"/>
  <c r="Q26" i="39"/>
  <c r="P26" i="39"/>
  <c r="O26" i="39"/>
  <c r="N26" i="39"/>
  <c r="M26" i="39"/>
  <c r="L26" i="39"/>
  <c r="K26" i="39"/>
  <c r="J26" i="39"/>
  <c r="I26" i="39"/>
  <c r="H26" i="39"/>
  <c r="G26" i="39"/>
  <c r="F26" i="39"/>
  <c r="AI25" i="39"/>
  <c r="AH25" i="39"/>
  <c r="AG25" i="39"/>
  <c r="AF25" i="39"/>
  <c r="AE25" i="39"/>
  <c r="AD25" i="39"/>
  <c r="AC25" i="39"/>
  <c r="AB25" i="39"/>
  <c r="AA25" i="39"/>
  <c r="Z25" i="39"/>
  <c r="Y25" i="39"/>
  <c r="X25" i="39"/>
  <c r="W25" i="39"/>
  <c r="V25" i="39"/>
  <c r="U25" i="39"/>
  <c r="T25" i="39"/>
  <c r="S25" i="39"/>
  <c r="R25" i="39"/>
  <c r="Q25" i="39"/>
  <c r="P25" i="39"/>
  <c r="O25" i="39"/>
  <c r="N25" i="39"/>
  <c r="M25" i="39"/>
  <c r="L25" i="39"/>
  <c r="K25" i="39"/>
  <c r="J25" i="39"/>
  <c r="I25" i="39"/>
  <c r="H25" i="39"/>
  <c r="G25" i="39"/>
  <c r="F25" i="39"/>
  <c r="AI24" i="39"/>
  <c r="AH24" i="39"/>
  <c r="AG24" i="39"/>
  <c r="AF24" i="39"/>
  <c r="AE24" i="39"/>
  <c r="AD24" i="39"/>
  <c r="AC24" i="39"/>
  <c r="AB24" i="39"/>
  <c r="AA24" i="39"/>
  <c r="Z24" i="39"/>
  <c r="Y24" i="39"/>
  <c r="X24" i="39"/>
  <c r="W24" i="39"/>
  <c r="V24" i="39"/>
  <c r="U24" i="39"/>
  <c r="T24" i="39"/>
  <c r="S24" i="39"/>
  <c r="R24" i="39"/>
  <c r="Q24" i="39"/>
  <c r="P24" i="39"/>
  <c r="O24" i="39"/>
  <c r="N24" i="39"/>
  <c r="M24" i="39"/>
  <c r="L24" i="39"/>
  <c r="K24" i="39"/>
  <c r="J24" i="39"/>
  <c r="I24" i="39"/>
  <c r="H24" i="39"/>
  <c r="G24" i="39"/>
  <c r="F24" i="39"/>
  <c r="AI23" i="39"/>
  <c r="AH23" i="39"/>
  <c r="AG23" i="39"/>
  <c r="AF23" i="39"/>
  <c r="AE23" i="39"/>
  <c r="AD23" i="39"/>
  <c r="AC23" i="39"/>
  <c r="AB23" i="39"/>
  <c r="AA23" i="39"/>
  <c r="Z23" i="39"/>
  <c r="Y23" i="39"/>
  <c r="X23" i="39"/>
  <c r="W23" i="39"/>
  <c r="V23" i="39"/>
  <c r="U23" i="39"/>
  <c r="T23" i="39"/>
  <c r="S23" i="39"/>
  <c r="R23" i="39"/>
  <c r="Q23" i="39"/>
  <c r="P23" i="39"/>
  <c r="O23" i="39"/>
  <c r="N23" i="39"/>
  <c r="M23" i="39"/>
  <c r="L23" i="39"/>
  <c r="K23" i="39"/>
  <c r="J23" i="39"/>
  <c r="I23" i="39"/>
  <c r="H23" i="39"/>
  <c r="G23" i="39"/>
  <c r="F23" i="39"/>
  <c r="AI22" i="39"/>
  <c r="AH22" i="39"/>
  <c r="AG22" i="39"/>
  <c r="AF22" i="39"/>
  <c r="AE22" i="39"/>
  <c r="AD22" i="39"/>
  <c r="AC22" i="39"/>
  <c r="AB22" i="39"/>
  <c r="AA22" i="39"/>
  <c r="Z22" i="39"/>
  <c r="Y22" i="39"/>
  <c r="X22" i="39"/>
  <c r="W22" i="39"/>
  <c r="V22" i="39"/>
  <c r="U22" i="39"/>
  <c r="T22" i="39"/>
  <c r="S22" i="39"/>
  <c r="R22" i="39"/>
  <c r="Q22" i="39"/>
  <c r="P22" i="39"/>
  <c r="O22" i="39"/>
  <c r="N22" i="39"/>
  <c r="M22" i="39"/>
  <c r="L22" i="39"/>
  <c r="K22" i="39"/>
  <c r="J22" i="39"/>
  <c r="I22" i="39"/>
  <c r="H22" i="39"/>
  <c r="G22" i="39"/>
  <c r="F22" i="39"/>
  <c r="AI21" i="39"/>
  <c r="AH21" i="39"/>
  <c r="AG21" i="39"/>
  <c r="AF21" i="39"/>
  <c r="AE21" i="39"/>
  <c r="AD21" i="39"/>
  <c r="AC21" i="39"/>
  <c r="AB21" i="39"/>
  <c r="AA21" i="39"/>
  <c r="Z21" i="39"/>
  <c r="Y21" i="39"/>
  <c r="X21" i="39"/>
  <c r="W21" i="39"/>
  <c r="V21" i="39"/>
  <c r="U21" i="39"/>
  <c r="T21" i="39"/>
  <c r="S21" i="39"/>
  <c r="R21" i="39"/>
  <c r="Q21" i="39"/>
  <c r="P21" i="39"/>
  <c r="O21" i="39"/>
  <c r="N21" i="39"/>
  <c r="M21" i="39"/>
  <c r="L21" i="39"/>
  <c r="K21" i="39"/>
  <c r="J21" i="39"/>
  <c r="I21" i="39"/>
  <c r="H21" i="39"/>
  <c r="G21" i="39"/>
  <c r="F21" i="39"/>
  <c r="AI20" i="39"/>
  <c r="AH20" i="39"/>
  <c r="AG20" i="39"/>
  <c r="AF20" i="39"/>
  <c r="AE20" i="39"/>
  <c r="AD20" i="39"/>
  <c r="AC20" i="39"/>
  <c r="AB20" i="39"/>
  <c r="AA20" i="39"/>
  <c r="Z20" i="39"/>
  <c r="Y20" i="39"/>
  <c r="X20" i="39"/>
  <c r="W20" i="39"/>
  <c r="V20" i="39"/>
  <c r="U20" i="39"/>
  <c r="T20" i="39"/>
  <c r="S20" i="39"/>
  <c r="R20" i="39"/>
  <c r="Q20" i="39"/>
  <c r="P20" i="39"/>
  <c r="O20" i="39"/>
  <c r="N20" i="39"/>
  <c r="M20" i="39"/>
  <c r="L20" i="39"/>
  <c r="K20" i="39"/>
  <c r="J20" i="39"/>
  <c r="I20" i="39"/>
  <c r="H20" i="39"/>
  <c r="G20" i="39"/>
  <c r="F20" i="39"/>
  <c r="AI19" i="39"/>
  <c r="AH19" i="39"/>
  <c r="AG19" i="39"/>
  <c r="AF19" i="39"/>
  <c r="AE19" i="39"/>
  <c r="AD19" i="39"/>
  <c r="AC19" i="39"/>
  <c r="AB19" i="39"/>
  <c r="AA19" i="39"/>
  <c r="Z19" i="39"/>
  <c r="Y19" i="39"/>
  <c r="X19" i="39"/>
  <c r="X17" i="39" s="1"/>
  <c r="W19" i="39"/>
  <c r="V19" i="39"/>
  <c r="U19" i="39"/>
  <c r="T19" i="39"/>
  <c r="S19" i="39"/>
  <c r="R19" i="39"/>
  <c r="Q19" i="39"/>
  <c r="P19" i="39"/>
  <c r="O19" i="39"/>
  <c r="N19" i="39"/>
  <c r="M19" i="39"/>
  <c r="L19" i="39"/>
  <c r="K19" i="39"/>
  <c r="J19" i="39"/>
  <c r="I19" i="39"/>
  <c r="H19" i="39"/>
  <c r="G19" i="39"/>
  <c r="F19" i="39"/>
  <c r="AI18" i="39"/>
  <c r="AI17" i="39" s="1"/>
  <c r="AH18" i="39"/>
  <c r="AG18" i="39"/>
  <c r="AF18" i="39"/>
  <c r="AE18" i="39"/>
  <c r="AD18" i="39"/>
  <c r="AD17" i="39" s="1"/>
  <c r="AC18" i="39"/>
  <c r="AB18" i="39"/>
  <c r="AA18" i="39"/>
  <c r="Z18" i="39"/>
  <c r="Z17" i="39" s="1"/>
  <c r="Y18" i="39"/>
  <c r="X18" i="39"/>
  <c r="W18" i="39"/>
  <c r="W17" i="39" s="1"/>
  <c r="V18" i="39"/>
  <c r="U18" i="39"/>
  <c r="T18" i="39"/>
  <c r="S18" i="39"/>
  <c r="R18" i="39"/>
  <c r="R17" i="39" s="1"/>
  <c r="Q18" i="39"/>
  <c r="P18" i="39"/>
  <c r="O18" i="39"/>
  <c r="O17" i="39" s="1"/>
  <c r="N18" i="39"/>
  <c r="N17" i="39" s="1"/>
  <c r="M18" i="39"/>
  <c r="L18" i="39"/>
  <c r="K18" i="39"/>
  <c r="K17" i="39" s="1"/>
  <c r="J18" i="39"/>
  <c r="I18" i="39"/>
  <c r="H18" i="39"/>
  <c r="G18" i="39"/>
  <c r="G17" i="39" s="1"/>
  <c r="F18" i="39"/>
  <c r="AJ33" i="39"/>
  <c r="AG44" i="39"/>
  <c r="AF44" i="39"/>
  <c r="M44" i="39"/>
  <c r="AC17" i="39"/>
  <c r="AA17" i="39"/>
  <c r="Y17" i="39"/>
  <c r="Q17" i="39"/>
  <c r="P17" i="39"/>
  <c r="M17" i="39"/>
  <c r="L17" i="39"/>
  <c r="N43" i="39"/>
  <c r="M43" i="39"/>
  <c r="L43" i="39"/>
  <c r="K43" i="39"/>
  <c r="J43" i="39"/>
  <c r="I43" i="39"/>
  <c r="H43" i="39"/>
  <c r="G43" i="39"/>
  <c r="F43" i="39"/>
  <c r="N42" i="39"/>
  <c r="M42" i="39"/>
  <c r="L42" i="39"/>
  <c r="K42" i="39"/>
  <c r="J42" i="39"/>
  <c r="I42" i="39"/>
  <c r="H42" i="39"/>
  <c r="G42" i="39"/>
  <c r="F42" i="39"/>
  <c r="N41" i="39"/>
  <c r="M41" i="39"/>
  <c r="L41" i="39"/>
  <c r="K41" i="39"/>
  <c r="J41" i="39"/>
  <c r="I41" i="39"/>
  <c r="H41" i="39"/>
  <c r="G41" i="39"/>
  <c r="F41" i="39"/>
  <c r="N40" i="39"/>
  <c r="M40" i="39"/>
  <c r="L40" i="39"/>
  <c r="K40" i="39"/>
  <c r="J40" i="39"/>
  <c r="I40" i="39"/>
  <c r="H40" i="39"/>
  <c r="G40" i="39"/>
  <c r="F40" i="39"/>
  <c r="N39" i="39"/>
  <c r="M39" i="39"/>
  <c r="L39" i="39"/>
  <c r="K39" i="39"/>
  <c r="J39" i="39"/>
  <c r="I39" i="39"/>
  <c r="H39" i="39"/>
  <c r="G39" i="39"/>
  <c r="F39" i="39"/>
  <c r="N38" i="39"/>
  <c r="M38" i="39"/>
  <c r="L38" i="39"/>
  <c r="K38" i="39"/>
  <c r="J38" i="39"/>
  <c r="I38" i="39"/>
  <c r="H38" i="39"/>
  <c r="G38" i="39"/>
  <c r="F38" i="39"/>
  <c r="N37" i="39"/>
  <c r="M37" i="39"/>
  <c r="L37" i="39"/>
  <c r="K37" i="39"/>
  <c r="J37" i="39"/>
  <c r="I37" i="39"/>
  <c r="H37" i="39"/>
  <c r="G37" i="39"/>
  <c r="F37" i="39"/>
  <c r="N36" i="39"/>
  <c r="M36" i="39"/>
  <c r="L36" i="39"/>
  <c r="K36" i="39"/>
  <c r="J36" i="39"/>
  <c r="I36" i="39"/>
  <c r="H36" i="39"/>
  <c r="G36" i="39"/>
  <c r="F36" i="39"/>
  <c r="N16" i="39"/>
  <c r="M16" i="39"/>
  <c r="L16" i="39"/>
  <c r="K16" i="39"/>
  <c r="J16" i="39"/>
  <c r="I16" i="39"/>
  <c r="H16" i="39"/>
  <c r="G16" i="39"/>
  <c r="F16" i="39"/>
  <c r="N15" i="39"/>
  <c r="M15" i="39"/>
  <c r="L15" i="39"/>
  <c r="K15" i="39"/>
  <c r="J15" i="39"/>
  <c r="I15" i="39"/>
  <c r="H15" i="39"/>
  <c r="G15" i="39"/>
  <c r="F15" i="39"/>
  <c r="N14" i="39"/>
  <c r="M14" i="39"/>
  <c r="L14" i="39"/>
  <c r="K14" i="39"/>
  <c r="J14" i="39"/>
  <c r="I14" i="39"/>
  <c r="H14" i="39"/>
  <c r="G14" i="39"/>
  <c r="F14" i="39"/>
  <c r="N13" i="39"/>
  <c r="M13" i="39"/>
  <c r="L13" i="39"/>
  <c r="K13" i="39"/>
  <c r="J13" i="39"/>
  <c r="I13" i="39"/>
  <c r="H13" i="39"/>
  <c r="G13" i="39"/>
  <c r="F13" i="39"/>
  <c r="N12" i="39"/>
  <c r="M12" i="39"/>
  <c r="L12" i="39"/>
  <c r="K12" i="39"/>
  <c r="J12" i="39"/>
  <c r="I12" i="39"/>
  <c r="H12" i="39"/>
  <c r="G12" i="39"/>
  <c r="F12" i="39"/>
  <c r="N11" i="39"/>
  <c r="M11" i="39"/>
  <c r="L11" i="39"/>
  <c r="K11" i="39"/>
  <c r="J11" i="39"/>
  <c r="I11" i="39"/>
  <c r="H11" i="39"/>
  <c r="G11" i="39"/>
  <c r="F11" i="39"/>
  <c r="N10" i="39"/>
  <c r="M10" i="39"/>
  <c r="L10" i="39"/>
  <c r="K10" i="39"/>
  <c r="J10" i="39"/>
  <c r="I10" i="39"/>
  <c r="H10" i="39"/>
  <c r="G10" i="39"/>
  <c r="F10" i="39"/>
  <c r="N9" i="39"/>
  <c r="M9" i="39"/>
  <c r="L9" i="39"/>
  <c r="K9" i="39"/>
  <c r="J9" i="39"/>
  <c r="I9" i="39"/>
  <c r="H9" i="39"/>
  <c r="G9" i="39"/>
  <c r="F9" i="39"/>
  <c r="N6" i="39"/>
  <c r="M6" i="39" s="1"/>
  <c r="L6" i="39" s="1"/>
  <c r="K6" i="39" s="1"/>
  <c r="J6" i="39" s="1"/>
  <c r="I6" i="39" s="1"/>
  <c r="H6" i="39" s="1"/>
  <c r="G6" i="39" s="1"/>
  <c r="F6" i="39" s="1"/>
  <c r="F33" i="39" s="1"/>
  <c r="D26" i="72" l="1"/>
  <c r="N26" i="72" s="1"/>
  <c r="I32" i="72"/>
  <c r="L32" i="72"/>
  <c r="M31" i="72"/>
  <c r="E32" i="72"/>
  <c r="AJ49" i="39"/>
  <c r="AJ51" i="39"/>
  <c r="AJ53" i="39"/>
  <c r="AJ22" i="39"/>
  <c r="S17" i="39"/>
  <c r="AE17" i="39"/>
  <c r="F17" i="39"/>
  <c r="AJ26" i="39"/>
  <c r="H17" i="39"/>
  <c r="T17" i="39"/>
  <c r="AF17" i="39"/>
  <c r="U17" i="39"/>
  <c r="J35" i="39"/>
  <c r="J17" i="39"/>
  <c r="AJ23" i="39"/>
  <c r="L44" i="39"/>
  <c r="X44" i="39"/>
  <c r="AJ46" i="39"/>
  <c r="AJ48" i="39"/>
  <c r="AJ50" i="39"/>
  <c r="AJ52" i="39"/>
  <c r="AJ54" i="39"/>
  <c r="I17" i="39"/>
  <c r="I28" i="39" s="1"/>
  <c r="I29" i="39" s="1"/>
  <c r="I30" i="39" s="1"/>
  <c r="AG17" i="39"/>
  <c r="V17" i="39"/>
  <c r="AH17" i="39"/>
  <c r="AB17" i="39"/>
  <c r="AJ24" i="39"/>
  <c r="AJ25" i="39"/>
  <c r="AJ27" i="39"/>
  <c r="AJ45" i="39"/>
  <c r="V44" i="39"/>
  <c r="AH44" i="39"/>
  <c r="P44" i="39"/>
  <c r="AB44" i="39"/>
  <c r="AJ47" i="39"/>
  <c r="AJ19" i="39"/>
  <c r="AJ21" i="39"/>
  <c r="N8" i="39"/>
  <c r="N28" i="39" s="1"/>
  <c r="L5" i="69"/>
  <c r="L35" i="39"/>
  <c r="L55" i="39" s="1"/>
  <c r="L56" i="39" s="1"/>
  <c r="L57" i="39" s="1"/>
  <c r="K35" i="39"/>
  <c r="K55" i="39" s="1"/>
  <c r="K56" i="39" s="1"/>
  <c r="K57" i="39" s="1"/>
  <c r="I8" i="39"/>
  <c r="M8" i="39"/>
  <c r="M28" i="39" s="1"/>
  <c r="I5" i="67"/>
  <c r="H37" i="67"/>
  <c r="J37" i="68"/>
  <c r="K5" i="68"/>
  <c r="I5" i="66"/>
  <c r="H37" i="66"/>
  <c r="J44" i="39"/>
  <c r="J55" i="39"/>
  <c r="J56" i="39" s="1"/>
  <c r="J57" i="39" s="1"/>
  <c r="AJ18" i="39"/>
  <c r="AJ20" i="39"/>
  <c r="M35" i="39"/>
  <c r="M55" i="39" s="1"/>
  <c r="M56" i="39" s="1"/>
  <c r="M57" i="39" s="1"/>
  <c r="G35" i="39"/>
  <c r="G55" i="39" s="1"/>
  <c r="G56" i="39" s="1"/>
  <c r="G57" i="39" s="1"/>
  <c r="H35" i="39"/>
  <c r="H55" i="39" s="1"/>
  <c r="H56" i="39" s="1"/>
  <c r="H57" i="39" s="1"/>
  <c r="I35" i="39"/>
  <c r="I55" i="39" s="1"/>
  <c r="I56" i="39" s="1"/>
  <c r="I57" i="39" s="1"/>
  <c r="F35" i="39"/>
  <c r="N35" i="39"/>
  <c r="N55" i="39" s="1"/>
  <c r="N56" i="39" s="1"/>
  <c r="N57" i="39" s="1"/>
  <c r="J8" i="39"/>
  <c r="J28" i="39" s="1"/>
  <c r="K8" i="39"/>
  <c r="K28" i="39" s="1"/>
  <c r="K29" i="39" s="1"/>
  <c r="K30" i="39" s="1"/>
  <c r="L8" i="39"/>
  <c r="L28" i="39" s="1"/>
  <c r="L29" i="39" s="1"/>
  <c r="F8" i="39"/>
  <c r="G8" i="39"/>
  <c r="G28" i="39" s="1"/>
  <c r="H8" i="39"/>
  <c r="G29" i="39"/>
  <c r="G30" i="39" s="1"/>
  <c r="M29" i="39"/>
  <c r="M30" i="39" s="1"/>
  <c r="N29" i="39"/>
  <c r="N30" i="39" s="1"/>
  <c r="G33" i="39"/>
  <c r="H33" i="39"/>
  <c r="I33" i="39"/>
  <c r="J33" i="39"/>
  <c r="K33" i="39"/>
  <c r="L33" i="39"/>
  <c r="M33" i="39"/>
  <c r="N33" i="39"/>
  <c r="D32" i="72" l="1"/>
  <c r="N32" i="72" s="1"/>
  <c r="M29" i="72"/>
  <c r="N29" i="72" s="1"/>
  <c r="AJ17" i="39"/>
  <c r="H28" i="39"/>
  <c r="H29" i="39" s="1"/>
  <c r="AJ44" i="39"/>
  <c r="M5" i="69"/>
  <c r="J5" i="67"/>
  <c r="I37" i="67"/>
  <c r="L5" i="68"/>
  <c r="K37" i="68"/>
  <c r="I37" i="66"/>
  <c r="J5" i="66"/>
  <c r="J29" i="39"/>
  <c r="J30" i="39" s="1"/>
  <c r="F55" i="39"/>
  <c r="F28" i="39"/>
  <c r="L30" i="39"/>
  <c r="M32" i="72" l="1"/>
  <c r="H30" i="39"/>
  <c r="N5" i="69"/>
  <c r="J37" i="67"/>
  <c r="K5" i="67"/>
  <c r="L37" i="68"/>
  <c r="M5" i="68"/>
  <c r="K5" i="66"/>
  <c r="J37" i="66"/>
  <c r="F56" i="39"/>
  <c r="F29" i="39"/>
  <c r="O5" i="69" l="1"/>
  <c r="L5" i="67"/>
  <c r="K37" i="67"/>
  <c r="M37" i="68"/>
  <c r="N5" i="68"/>
  <c r="L5" i="66"/>
  <c r="K37" i="66"/>
  <c r="F57" i="39"/>
  <c r="F30" i="39"/>
  <c r="P5" i="69" l="1"/>
  <c r="M5" i="67"/>
  <c r="L37" i="67"/>
  <c r="N37" i="68"/>
  <c r="O5" i="68"/>
  <c r="M5" i="66"/>
  <c r="L37" i="66"/>
  <c r="N18" i="63"/>
  <c r="N17" i="63"/>
  <c r="N16" i="63"/>
  <c r="N15" i="63"/>
  <c r="N13" i="63"/>
  <c r="N12" i="63"/>
  <c r="N11" i="63"/>
  <c r="N8" i="63"/>
  <c r="N7" i="63"/>
  <c r="N6" i="63"/>
  <c r="M19" i="63"/>
  <c r="L19" i="63"/>
  <c r="L20" i="63" s="1"/>
  <c r="K19" i="63"/>
  <c r="J19" i="63"/>
  <c r="I19" i="63"/>
  <c r="H19" i="63"/>
  <c r="G19" i="63"/>
  <c r="F19" i="63"/>
  <c r="E19" i="63"/>
  <c r="M14" i="63"/>
  <c r="L14" i="63"/>
  <c r="K14" i="63"/>
  <c r="J14" i="63"/>
  <c r="I14" i="63"/>
  <c r="H14" i="63"/>
  <c r="G14" i="63"/>
  <c r="F14" i="63"/>
  <c r="E14" i="63"/>
  <c r="K10" i="63"/>
  <c r="N10" i="63" s="1"/>
  <c r="J10" i="63"/>
  <c r="I10" i="63"/>
  <c r="H10" i="63"/>
  <c r="G10" i="63"/>
  <c r="F10" i="63"/>
  <c r="E10" i="63"/>
  <c r="F4" i="63"/>
  <c r="G4" i="63" s="1"/>
  <c r="H4" i="63" s="1"/>
  <c r="I4" i="63" s="1"/>
  <c r="J4" i="63" s="1"/>
  <c r="K4" i="63" s="1"/>
  <c r="L4" i="63" s="1"/>
  <c r="M4" i="63" s="1"/>
  <c r="AI33" i="39"/>
  <c r="AH33" i="39"/>
  <c r="AG33" i="39"/>
  <c r="AF33" i="39"/>
  <c r="AE33" i="39"/>
  <c r="AD33" i="39"/>
  <c r="AC33" i="39"/>
  <c r="AB33" i="39"/>
  <c r="AA33" i="39"/>
  <c r="Z33" i="39"/>
  <c r="Y33" i="39"/>
  <c r="X33" i="39"/>
  <c r="W33" i="39"/>
  <c r="V33" i="39"/>
  <c r="U33" i="39"/>
  <c r="T33" i="39"/>
  <c r="S33" i="39"/>
  <c r="R33" i="39"/>
  <c r="Q33" i="39"/>
  <c r="P33" i="39"/>
  <c r="O33" i="39"/>
  <c r="Q5" i="69" l="1"/>
  <c r="M37" i="67"/>
  <c r="N5" i="67"/>
  <c r="P5" i="68"/>
  <c r="O37" i="68"/>
  <c r="N5" i="66"/>
  <c r="M37" i="66"/>
  <c r="N19" i="63"/>
  <c r="J20" i="63"/>
  <c r="J21" i="63" s="1"/>
  <c r="J22" i="63" s="1"/>
  <c r="K20" i="63"/>
  <c r="K21" i="63" s="1"/>
  <c r="K22" i="63" s="1"/>
  <c r="N14" i="63"/>
  <c r="G20" i="63"/>
  <c r="G21" i="63" s="1"/>
  <c r="G22" i="63" s="1"/>
  <c r="I20" i="63"/>
  <c r="I21" i="63" s="1"/>
  <c r="M20" i="63"/>
  <c r="M21" i="63" s="1"/>
  <c r="E20" i="63"/>
  <c r="E21" i="63" s="1"/>
  <c r="E22" i="63" s="1"/>
  <c r="L21" i="63"/>
  <c r="L22" i="63" s="1"/>
  <c r="H20" i="63"/>
  <c r="H21" i="63" s="1"/>
  <c r="H22" i="63" s="1"/>
  <c r="F20" i="63"/>
  <c r="F63" i="38"/>
  <c r="R5" i="69" l="1"/>
  <c r="N37" i="67"/>
  <c r="O5" i="67"/>
  <c r="P37" i="68"/>
  <c r="Q5" i="68"/>
  <c r="N37" i="66"/>
  <c r="O5" i="66"/>
  <c r="M22" i="63"/>
  <c r="I22" i="63"/>
  <c r="F21" i="63"/>
  <c r="N21" i="63" s="1"/>
  <c r="N20" i="63"/>
  <c r="S5" i="69" l="1"/>
  <c r="O37" i="67"/>
  <c r="P5" i="67"/>
  <c r="R5" i="68"/>
  <c r="Q37" i="68"/>
  <c r="O37" i="66"/>
  <c r="P5" i="66"/>
  <c r="F22" i="63"/>
  <c r="N22" i="63" s="1"/>
  <c r="O43" i="39"/>
  <c r="O12" i="39"/>
  <c r="O41" i="39"/>
  <c r="O10" i="39"/>
  <c r="O14" i="39"/>
  <c r="O36" i="39"/>
  <c r="O16" i="39"/>
  <c r="O38" i="39"/>
  <c r="O15" i="39"/>
  <c r="O40" i="39"/>
  <c r="O42" i="39"/>
  <c r="O13" i="39"/>
  <c r="O39" i="39"/>
  <c r="O11" i="39"/>
  <c r="O37" i="39"/>
  <c r="O9" i="39"/>
  <c r="T5" i="69" l="1"/>
  <c r="P37" i="67"/>
  <c r="Q5" i="67"/>
  <c r="S5" i="68"/>
  <c r="R37" i="68"/>
  <c r="P37" i="66"/>
  <c r="Q5" i="66"/>
  <c r="O35" i="39"/>
  <c r="O8" i="39"/>
  <c r="P43" i="39"/>
  <c r="P12" i="39"/>
  <c r="P41" i="39"/>
  <c r="P10" i="39"/>
  <c r="P14" i="39"/>
  <c r="P40" i="39"/>
  <c r="P9" i="39"/>
  <c r="P38" i="39"/>
  <c r="P39" i="39"/>
  <c r="P15" i="39"/>
  <c r="P36" i="39"/>
  <c r="P13" i="39"/>
  <c r="P37" i="39"/>
  <c r="P11" i="39"/>
  <c r="P42" i="39"/>
  <c r="P16" i="39"/>
  <c r="U5" i="69" l="1"/>
  <c r="P8" i="39"/>
  <c r="P28" i="39" s="1"/>
  <c r="P29" i="39" s="1"/>
  <c r="P30" i="39" s="1"/>
  <c r="R5" i="67"/>
  <c r="Q37" i="67"/>
  <c r="T5" i="68"/>
  <c r="S37" i="68"/>
  <c r="Q37" i="66"/>
  <c r="R5" i="66"/>
  <c r="O55" i="39"/>
  <c r="O28" i="39"/>
  <c r="P35" i="39"/>
  <c r="P55" i="39" s="1"/>
  <c r="Q10" i="39"/>
  <c r="Q43" i="39"/>
  <c r="Q14" i="39"/>
  <c r="Q40" i="39"/>
  <c r="Q13" i="39"/>
  <c r="Q38" i="39"/>
  <c r="Q15" i="39"/>
  <c r="Q41" i="39"/>
  <c r="Q39" i="39"/>
  <c r="Q9" i="39"/>
  <c r="Q36" i="39"/>
  <c r="Q11" i="39"/>
  <c r="Q42" i="39"/>
  <c r="Q16" i="39"/>
  <c r="Q12" i="39"/>
  <c r="Q37" i="39"/>
  <c r="V5" i="69" l="1"/>
  <c r="S5" i="67"/>
  <c r="R37" i="67"/>
  <c r="U5" i="68"/>
  <c r="T37" i="68"/>
  <c r="R37" i="66"/>
  <c r="S5" i="66"/>
  <c r="O56" i="39"/>
  <c r="O57" i="39"/>
  <c r="O29" i="39"/>
  <c r="O30" i="39"/>
  <c r="Q8" i="39"/>
  <c r="Q35" i="39"/>
  <c r="Q55" i="39" s="1"/>
  <c r="P56" i="39"/>
  <c r="P57" i="39" s="1"/>
  <c r="R39" i="39"/>
  <c r="R14" i="39"/>
  <c r="R43" i="39"/>
  <c r="R13" i="39"/>
  <c r="R41" i="39"/>
  <c r="R15" i="39"/>
  <c r="R38" i="39"/>
  <c r="R10" i="39"/>
  <c r="R37" i="39"/>
  <c r="R12" i="39"/>
  <c r="R36" i="39"/>
  <c r="R11" i="39"/>
  <c r="R42" i="39"/>
  <c r="R16" i="39"/>
  <c r="R40" i="39"/>
  <c r="R9" i="39"/>
  <c r="W5" i="69" l="1"/>
  <c r="S37" i="67"/>
  <c r="T5" i="67"/>
  <c r="U37" i="68"/>
  <c r="V5" i="68"/>
  <c r="S37" i="66"/>
  <c r="T5" i="66"/>
  <c r="Q28" i="39"/>
  <c r="Q29" i="39" s="1"/>
  <c r="Q30" i="39" s="1"/>
  <c r="R8" i="39"/>
  <c r="R28" i="39" s="1"/>
  <c r="R35" i="39"/>
  <c r="R55" i="39" s="1"/>
  <c r="Q56" i="39"/>
  <c r="S39" i="39"/>
  <c r="S15" i="39"/>
  <c r="S36" i="39"/>
  <c r="S41" i="39"/>
  <c r="S10" i="39"/>
  <c r="S37" i="39"/>
  <c r="S12" i="39"/>
  <c r="S42" i="39"/>
  <c r="S11" i="39"/>
  <c r="S43" i="39"/>
  <c r="S16" i="39"/>
  <c r="S40" i="39"/>
  <c r="S9" i="39"/>
  <c r="S14" i="39"/>
  <c r="S38" i="39"/>
  <c r="S13" i="39"/>
  <c r="X5" i="69" l="1"/>
  <c r="U5" i="67"/>
  <c r="T37" i="67"/>
  <c r="W5" i="68"/>
  <c r="V37" i="68"/>
  <c r="U5" i="66"/>
  <c r="T37" i="66"/>
  <c r="Q57" i="39"/>
  <c r="S8" i="39"/>
  <c r="S28" i="39" s="1"/>
  <c r="R56" i="39"/>
  <c r="R57" i="39" s="1"/>
  <c r="S35" i="39"/>
  <c r="S55" i="39" s="1"/>
  <c r="R29" i="39"/>
  <c r="R30" i="39" s="1"/>
  <c r="T36" i="39"/>
  <c r="T12" i="39"/>
  <c r="T10" i="39"/>
  <c r="T39" i="39"/>
  <c r="T37" i="39"/>
  <c r="T16" i="39"/>
  <c r="T42" i="39"/>
  <c r="T13" i="39"/>
  <c r="T43" i="39"/>
  <c r="T11" i="39"/>
  <c r="T41" i="39"/>
  <c r="T9" i="39"/>
  <c r="T40" i="39"/>
  <c r="T14" i="39"/>
  <c r="T15" i="39"/>
  <c r="T38" i="39"/>
  <c r="Y5" i="69" l="1"/>
  <c r="U37" i="67"/>
  <c r="V5" i="67"/>
  <c r="W37" i="68"/>
  <c r="X5" i="68"/>
  <c r="U37" i="66"/>
  <c r="V5" i="66"/>
  <c r="T35" i="39"/>
  <c r="T55" i="39" s="1"/>
  <c r="T56" i="39" s="1"/>
  <c r="T57" i="39" s="1"/>
  <c r="T8" i="39"/>
  <c r="T28" i="39" s="1"/>
  <c r="S56" i="39"/>
  <c r="S57" i="39" s="1"/>
  <c r="S29" i="39"/>
  <c r="S30" i="39" s="1"/>
  <c r="U36" i="39"/>
  <c r="U16" i="39"/>
  <c r="U37" i="39"/>
  <c r="U10" i="39"/>
  <c r="U39" i="39"/>
  <c r="U11" i="39"/>
  <c r="U42" i="39"/>
  <c r="U9" i="39"/>
  <c r="U41" i="39"/>
  <c r="U13" i="39"/>
  <c r="U40" i="39"/>
  <c r="U14" i="39"/>
  <c r="U12" i="39"/>
  <c r="U38" i="39"/>
  <c r="U43" i="39"/>
  <c r="U15" i="39"/>
  <c r="Z5" i="69" l="1"/>
  <c r="V37" i="67"/>
  <c r="W5" i="67"/>
  <c r="X37" i="68"/>
  <c r="Y5" i="68"/>
  <c r="W5" i="66"/>
  <c r="V37" i="66"/>
  <c r="U35" i="39"/>
  <c r="U55" i="39" s="1"/>
  <c r="U8" i="39"/>
  <c r="U28" i="39" s="1"/>
  <c r="T29" i="39"/>
  <c r="T30" i="39" s="1"/>
  <c r="V37" i="39"/>
  <c r="V11" i="39"/>
  <c r="V39" i="39"/>
  <c r="V9" i="39"/>
  <c r="V41" i="39"/>
  <c r="V13" i="39"/>
  <c r="V42" i="39"/>
  <c r="V14" i="39"/>
  <c r="V10" i="39"/>
  <c r="V40" i="39"/>
  <c r="V15" i="39"/>
  <c r="V12" i="39"/>
  <c r="V38" i="39"/>
  <c r="V43" i="39"/>
  <c r="V16" i="39"/>
  <c r="V36" i="39"/>
  <c r="AA5" i="69" l="1"/>
  <c r="V35" i="39"/>
  <c r="V55" i="39" s="1"/>
  <c r="W37" i="67"/>
  <c r="X5" i="67"/>
  <c r="Y37" i="68"/>
  <c r="Z5" i="68"/>
  <c r="X5" i="66"/>
  <c r="W37" i="66"/>
  <c r="V8" i="39"/>
  <c r="V28" i="39" s="1"/>
  <c r="V56" i="39"/>
  <c r="V57" i="39" s="1"/>
  <c r="U29" i="39"/>
  <c r="U30" i="39"/>
  <c r="U56" i="39"/>
  <c r="U57" i="39" s="1"/>
  <c r="W37" i="39"/>
  <c r="W16" i="39"/>
  <c r="W39" i="39"/>
  <c r="W38" i="39"/>
  <c r="W13" i="39"/>
  <c r="W42" i="39"/>
  <c r="W14" i="39"/>
  <c r="W40" i="39"/>
  <c r="W9" i="39"/>
  <c r="W11" i="39"/>
  <c r="W12" i="39"/>
  <c r="W43" i="39"/>
  <c r="W36" i="39"/>
  <c r="W10" i="39"/>
  <c r="W41" i="39"/>
  <c r="W15" i="39"/>
  <c r="AB5" i="69" l="1"/>
  <c r="Y5" i="67"/>
  <c r="X37" i="67"/>
  <c r="Z37" i="68"/>
  <c r="AA5" i="68"/>
  <c r="Y5" i="66"/>
  <c r="X37" i="66"/>
  <c r="W35" i="39"/>
  <c r="W55" i="39" s="1"/>
  <c r="W56" i="39" s="1"/>
  <c r="W57" i="39" s="1"/>
  <c r="W8" i="39"/>
  <c r="W28" i="39" s="1"/>
  <c r="V29" i="39"/>
  <c r="V30" i="39"/>
  <c r="X38" i="39"/>
  <c r="X42" i="39"/>
  <c r="X11" i="39"/>
  <c r="X40" i="39"/>
  <c r="X9" i="39"/>
  <c r="X12" i="39"/>
  <c r="X14" i="39"/>
  <c r="X43" i="39"/>
  <c r="X13" i="39"/>
  <c r="X37" i="39"/>
  <c r="X36" i="39"/>
  <c r="X10" i="39"/>
  <c r="X41" i="39"/>
  <c r="X15" i="39"/>
  <c r="X39" i="39"/>
  <c r="X16" i="39"/>
  <c r="AC5" i="69" l="1"/>
  <c r="Y37" i="67"/>
  <c r="Z5" i="67"/>
  <c r="AA37" i="68"/>
  <c r="AB5" i="68"/>
  <c r="Z5" i="66"/>
  <c r="Y37" i="66"/>
  <c r="X8" i="39"/>
  <c r="X28" i="39" s="1"/>
  <c r="X35" i="39"/>
  <c r="X55" i="39" s="1"/>
  <c r="W29" i="39"/>
  <c r="W30" i="39" s="1"/>
  <c r="Y38" i="39"/>
  <c r="Y14" i="39"/>
  <c r="Y36" i="39"/>
  <c r="Y42" i="39"/>
  <c r="Y9" i="39"/>
  <c r="Y40" i="39"/>
  <c r="Y11" i="39"/>
  <c r="Y43" i="39"/>
  <c r="Y12" i="39"/>
  <c r="Y10" i="39"/>
  <c r="Y41" i="39"/>
  <c r="Y15" i="39"/>
  <c r="Y39" i="39"/>
  <c r="Y16" i="39"/>
  <c r="Y37" i="39"/>
  <c r="Y13" i="39"/>
  <c r="AD5" i="69" l="1"/>
  <c r="Z37" i="67"/>
  <c r="AA5" i="67"/>
  <c r="AC5" i="68"/>
  <c r="AB37" i="68"/>
  <c r="Z37" i="66"/>
  <c r="AA5" i="66"/>
  <c r="Y8" i="39"/>
  <c r="Y28" i="39" s="1"/>
  <c r="Y35" i="39"/>
  <c r="Y55" i="39" s="1"/>
  <c r="X56" i="39"/>
  <c r="X57" i="39" s="1"/>
  <c r="X29" i="39"/>
  <c r="X30" i="39" s="1"/>
  <c r="Z42" i="39"/>
  <c r="Z12" i="39"/>
  <c r="Z40" i="39"/>
  <c r="Z10" i="39"/>
  <c r="Z43" i="39"/>
  <c r="Z16" i="39"/>
  <c r="Z41" i="39"/>
  <c r="Z14" i="39"/>
  <c r="Z9" i="39"/>
  <c r="Z36" i="39"/>
  <c r="Z11" i="39"/>
  <c r="Z38" i="39"/>
  <c r="Z15" i="39"/>
  <c r="Z39" i="39"/>
  <c r="Z13" i="39"/>
  <c r="Z37" i="39"/>
  <c r="AE5" i="69" l="1"/>
  <c r="AB5" i="67"/>
  <c r="AA37" i="67"/>
  <c r="AC37" i="68"/>
  <c r="AD5" i="68"/>
  <c r="AA37" i="66"/>
  <c r="AB5" i="66"/>
  <c r="Z8" i="39"/>
  <c r="Z28" i="39" s="1"/>
  <c r="Y56" i="39"/>
  <c r="Y57" i="39" s="1"/>
  <c r="Z35" i="39"/>
  <c r="Z55" i="39" s="1"/>
  <c r="Y29" i="39"/>
  <c r="Y30" i="39" s="1"/>
  <c r="AA38" i="39"/>
  <c r="AA9" i="39"/>
  <c r="AA36" i="39"/>
  <c r="AA14" i="39"/>
  <c r="AA42" i="39"/>
  <c r="AA16" i="39"/>
  <c r="AA43" i="39"/>
  <c r="AA10" i="39"/>
  <c r="AA41" i="39"/>
  <c r="AA15" i="39"/>
  <c r="AA12" i="39"/>
  <c r="AA40" i="39"/>
  <c r="AA13" i="39"/>
  <c r="AA39" i="39"/>
  <c r="AA37" i="39"/>
  <c r="AA11" i="39"/>
  <c r="AF5" i="69" l="1"/>
  <c r="AB37" i="67"/>
  <c r="AC5" i="67"/>
  <c r="AD37" i="68"/>
  <c r="AE5" i="68"/>
  <c r="AB37" i="66"/>
  <c r="AC5" i="66"/>
  <c r="AA35" i="39"/>
  <c r="AA55" i="39" s="1"/>
  <c r="AA56" i="39" s="1"/>
  <c r="AA57" i="39" s="1"/>
  <c r="AA8" i="39"/>
  <c r="AA28" i="39" s="1"/>
  <c r="Z56" i="39"/>
  <c r="Z57" i="39" s="1"/>
  <c r="Z29" i="39"/>
  <c r="Z30" i="39" s="1"/>
  <c r="AB38" i="39"/>
  <c r="AB36" i="39"/>
  <c r="AB9" i="39"/>
  <c r="AB40" i="39"/>
  <c r="AB12" i="39"/>
  <c r="AB43" i="39"/>
  <c r="AB15" i="39"/>
  <c r="AB41" i="39"/>
  <c r="AB14" i="39"/>
  <c r="AB10" i="39"/>
  <c r="AB39" i="39"/>
  <c r="AB13" i="39"/>
  <c r="AB37" i="39"/>
  <c r="AB11" i="39"/>
  <c r="AB42" i="39"/>
  <c r="AB16" i="39"/>
  <c r="AG5" i="69" l="1"/>
  <c r="AD5" i="67"/>
  <c r="AC37" i="67"/>
  <c r="AF5" i="68"/>
  <c r="AE37" i="68"/>
  <c r="AC37" i="66"/>
  <c r="AD5" i="66"/>
  <c r="AB8" i="39"/>
  <c r="AB28" i="39" s="1"/>
  <c r="AB35" i="39"/>
  <c r="AB55" i="39" s="1"/>
  <c r="AA29" i="39"/>
  <c r="AA30" i="39" s="1"/>
  <c r="AC39" i="39"/>
  <c r="AC9" i="39"/>
  <c r="AC43" i="39"/>
  <c r="AC12" i="39"/>
  <c r="AC41" i="39"/>
  <c r="AC10" i="39"/>
  <c r="AC14" i="39"/>
  <c r="AC15" i="39"/>
  <c r="AC36" i="39"/>
  <c r="AC13" i="39"/>
  <c r="AC38" i="39"/>
  <c r="AC37" i="39"/>
  <c r="AC11" i="39"/>
  <c r="AC42" i="39"/>
  <c r="AC16" i="39"/>
  <c r="AC40" i="39"/>
  <c r="AH5" i="69" l="1"/>
  <c r="AD37" i="67"/>
  <c r="AE5" i="67"/>
  <c r="AG5" i="68"/>
  <c r="AF37" i="68"/>
  <c r="AD37" i="66"/>
  <c r="AE5" i="66"/>
  <c r="AC8" i="39"/>
  <c r="AC28" i="39" s="1"/>
  <c r="AC35" i="39"/>
  <c r="AC55" i="39" s="1"/>
  <c r="AB56" i="39"/>
  <c r="AB57" i="39" s="1"/>
  <c r="AB29" i="39"/>
  <c r="AB30" i="39" s="1"/>
  <c r="AD43" i="39"/>
  <c r="AD12" i="39"/>
  <c r="AD41" i="39"/>
  <c r="AD10" i="39"/>
  <c r="AD14" i="39"/>
  <c r="AD38" i="39"/>
  <c r="AD13" i="39"/>
  <c r="AD37" i="39"/>
  <c r="AD15" i="39"/>
  <c r="AD36" i="39"/>
  <c r="AD11" i="39"/>
  <c r="AD42" i="39"/>
  <c r="AD16" i="39"/>
  <c r="AD40" i="39"/>
  <c r="AD9" i="39"/>
  <c r="AD39" i="39"/>
  <c r="AI5" i="69" l="1"/>
  <c r="AD8" i="39"/>
  <c r="AD28" i="39" s="1"/>
  <c r="AE37" i="67"/>
  <c r="AF5" i="67"/>
  <c r="AG37" i="68"/>
  <c r="AH5" i="68"/>
  <c r="AE37" i="66"/>
  <c r="AF5" i="66"/>
  <c r="AD35" i="39"/>
  <c r="AD55" i="39" s="1"/>
  <c r="AC56" i="39"/>
  <c r="AC57" i="39" s="1"/>
  <c r="AD29" i="39"/>
  <c r="AD30" i="39" s="1"/>
  <c r="AC29" i="39"/>
  <c r="AC30" i="39" s="1"/>
  <c r="AE41" i="39"/>
  <c r="AE10" i="39"/>
  <c r="AE42" i="39"/>
  <c r="AE11" i="39"/>
  <c r="AE38" i="39"/>
  <c r="AE13" i="39"/>
  <c r="AE39" i="39"/>
  <c r="AE15" i="39"/>
  <c r="AE37" i="39"/>
  <c r="AE36" i="39"/>
  <c r="AE16" i="39"/>
  <c r="AE40" i="39"/>
  <c r="AE9" i="39"/>
  <c r="AE14" i="39"/>
  <c r="AE43" i="39"/>
  <c r="AE12" i="39"/>
  <c r="AJ5" i="69" l="1"/>
  <c r="AG5" i="67"/>
  <c r="AF37" i="67"/>
  <c r="AH37" i="68"/>
  <c r="AI5" i="68"/>
  <c r="AG5" i="66"/>
  <c r="AF37" i="66"/>
  <c r="AE8" i="39"/>
  <c r="AE28" i="39" s="1"/>
  <c r="AE29" i="39" s="1"/>
  <c r="AE35" i="39"/>
  <c r="AE55" i="39" s="1"/>
  <c r="AD56" i="39"/>
  <c r="AD57" i="39" s="1"/>
  <c r="AF42" i="39"/>
  <c r="AF10" i="39"/>
  <c r="AF11" i="39"/>
  <c r="AF39" i="39"/>
  <c r="AF13" i="39"/>
  <c r="AF37" i="39"/>
  <c r="AF16" i="39"/>
  <c r="AF43" i="39"/>
  <c r="AF41" i="39"/>
  <c r="AF15" i="39"/>
  <c r="AF36" i="39"/>
  <c r="AF40" i="39"/>
  <c r="AF9" i="39"/>
  <c r="AF14" i="39"/>
  <c r="AF38" i="39"/>
  <c r="AF12" i="39"/>
  <c r="AG37" i="67" l="1"/>
  <c r="AH5" i="67"/>
  <c r="AJ5" i="68"/>
  <c r="AI37" i="68"/>
  <c r="AH5" i="66"/>
  <c r="AG37" i="66"/>
  <c r="AE30" i="39"/>
  <c r="AF8" i="39"/>
  <c r="AF28" i="39" s="1"/>
  <c r="AF35" i="39"/>
  <c r="AF55" i="39" s="1"/>
  <c r="AE56" i="39"/>
  <c r="AE57" i="39" s="1"/>
  <c r="AG9" i="39"/>
  <c r="AG39" i="39"/>
  <c r="AG13" i="39"/>
  <c r="AG37" i="39"/>
  <c r="AG41" i="39"/>
  <c r="AG15" i="39"/>
  <c r="AG40" i="39"/>
  <c r="AG16" i="39"/>
  <c r="AG36" i="39"/>
  <c r="AG10" i="39"/>
  <c r="AG42" i="39"/>
  <c r="AG14" i="39"/>
  <c r="AG12" i="39"/>
  <c r="AG38" i="39"/>
  <c r="AG43" i="39"/>
  <c r="AG11" i="39"/>
  <c r="AI5" i="67" l="1"/>
  <c r="AH37" i="67"/>
  <c r="AJ37" i="68"/>
  <c r="AI5" i="66"/>
  <c r="AH37" i="66"/>
  <c r="AG8" i="39"/>
  <c r="AG28" i="39" s="1"/>
  <c r="AG35" i="39"/>
  <c r="AG55" i="39" s="1"/>
  <c r="AF56" i="39"/>
  <c r="AF57" i="39" s="1"/>
  <c r="AF29" i="39"/>
  <c r="AF30" i="39" s="1"/>
  <c r="AH14" i="39"/>
  <c r="AH39" i="39"/>
  <c r="AH15" i="39"/>
  <c r="AH37" i="39"/>
  <c r="AH16" i="39"/>
  <c r="AH41" i="39"/>
  <c r="AH10" i="39"/>
  <c r="AH40" i="39"/>
  <c r="AH9" i="39"/>
  <c r="AH42" i="39"/>
  <c r="AH11" i="39"/>
  <c r="AH12" i="39"/>
  <c r="AH38" i="39"/>
  <c r="AH43" i="39"/>
  <c r="AH13" i="39"/>
  <c r="AH36" i="39"/>
  <c r="G5" i="38"/>
  <c r="AL25" i="58"/>
  <c r="AL19" i="58"/>
  <c r="AL13" i="58"/>
  <c r="AL7" i="58"/>
  <c r="AL6" i="58" s="1"/>
  <c r="AH35" i="39" l="1"/>
  <c r="AH55" i="39" s="1"/>
  <c r="AJ5" i="67"/>
  <c r="AJ37" i="67" s="1"/>
  <c r="AI37" i="67"/>
  <c r="AJ5" i="66"/>
  <c r="AI37" i="66"/>
  <c r="AH56" i="39"/>
  <c r="AH57" i="39" s="1"/>
  <c r="AH8" i="39"/>
  <c r="AH28" i="39" s="1"/>
  <c r="AG56" i="39"/>
  <c r="AG57" i="39" s="1"/>
  <c r="AG29" i="39"/>
  <c r="AG30" i="39" s="1"/>
  <c r="AI14" i="39"/>
  <c r="AJ14" i="39" s="1"/>
  <c r="AI37" i="39"/>
  <c r="AJ37" i="39" s="1"/>
  <c r="AI16" i="39"/>
  <c r="AJ16" i="39" s="1"/>
  <c r="AI40" i="39"/>
  <c r="AJ40" i="39" s="1"/>
  <c r="AI9" i="39"/>
  <c r="AJ9" i="39" s="1"/>
  <c r="AI38" i="39"/>
  <c r="AJ38" i="39" s="1"/>
  <c r="AI11" i="39"/>
  <c r="AJ11" i="39" s="1"/>
  <c r="AI39" i="39"/>
  <c r="AJ39" i="39" s="1"/>
  <c r="AI13" i="39"/>
  <c r="AJ13" i="39" s="1"/>
  <c r="AI42" i="39"/>
  <c r="AJ42" i="39" s="1"/>
  <c r="AI12" i="39"/>
  <c r="AJ12" i="39" s="1"/>
  <c r="AI43" i="39"/>
  <c r="AJ43" i="39" s="1"/>
  <c r="AI10" i="39"/>
  <c r="AJ10" i="39" s="1"/>
  <c r="AI36" i="39"/>
  <c r="AI15" i="39"/>
  <c r="AJ15" i="39" s="1"/>
  <c r="AI41" i="39"/>
  <c r="AJ41" i="39" s="1"/>
  <c r="H5" i="38"/>
  <c r="G63" i="38"/>
  <c r="AK30" i="58"/>
  <c r="AK29" i="58"/>
  <c r="AK28" i="58"/>
  <c r="AK27" i="58"/>
  <c r="AK26" i="58"/>
  <c r="AK24" i="58"/>
  <c r="AK23" i="58"/>
  <c r="AK22" i="58"/>
  <c r="AK21" i="58"/>
  <c r="AK20" i="58"/>
  <c r="AK18" i="58"/>
  <c r="AK17" i="58"/>
  <c r="AK16" i="58"/>
  <c r="AK15" i="58"/>
  <c r="AK14" i="58"/>
  <c r="AK12" i="58"/>
  <c r="AK11" i="58"/>
  <c r="AK10" i="58"/>
  <c r="AK9" i="58"/>
  <c r="AK8" i="58"/>
  <c r="AJ25" i="58"/>
  <c r="AI25" i="58"/>
  <c r="AH25" i="58"/>
  <c r="AG25" i="58"/>
  <c r="AF25" i="58"/>
  <c r="AE25" i="58"/>
  <c r="AD25" i="58"/>
  <c r="AC25" i="58"/>
  <c r="AJ19" i="58"/>
  <c r="AI19" i="58"/>
  <c r="AH19" i="58"/>
  <c r="AG19" i="58"/>
  <c r="AF19" i="58"/>
  <c r="AE19" i="58"/>
  <c r="AD19" i="58"/>
  <c r="AC19" i="58"/>
  <c r="AJ13" i="58"/>
  <c r="AI13" i="58"/>
  <c r="AH13" i="58"/>
  <c r="AG13" i="58"/>
  <c r="AF13" i="58"/>
  <c r="AE13" i="58"/>
  <c r="AD13" i="58"/>
  <c r="AC13" i="58"/>
  <c r="AJ7" i="58"/>
  <c r="AJ6" i="58" s="1"/>
  <c r="AI7" i="58"/>
  <c r="AH7" i="58"/>
  <c r="AG7" i="58"/>
  <c r="AF7" i="58"/>
  <c r="AE7" i="58"/>
  <c r="AD7" i="58"/>
  <c r="AC7" i="58"/>
  <c r="G13" i="58"/>
  <c r="G7" i="58"/>
  <c r="G6" i="58" s="1"/>
  <c r="H5" i="58"/>
  <c r="I5" i="58" s="1"/>
  <c r="J5" i="58" s="1"/>
  <c r="K5" i="58" s="1"/>
  <c r="L5" i="58" s="1"/>
  <c r="M5" i="58" s="1"/>
  <c r="N5" i="58" s="1"/>
  <c r="O5" i="58" s="1"/>
  <c r="P5" i="58" s="1"/>
  <c r="Q5" i="58" s="1"/>
  <c r="R5" i="58" s="1"/>
  <c r="S5" i="58" s="1"/>
  <c r="T5" i="58" s="1"/>
  <c r="U5" i="58" s="1"/>
  <c r="V5" i="58" s="1"/>
  <c r="W5" i="58" s="1"/>
  <c r="X5" i="58" s="1"/>
  <c r="Y5" i="58" s="1"/>
  <c r="Z5" i="58" s="1"/>
  <c r="AA5" i="58" s="1"/>
  <c r="AB5" i="58" s="1"/>
  <c r="AC5" i="58" s="1"/>
  <c r="AD5" i="58" s="1"/>
  <c r="AE5" i="58" s="1"/>
  <c r="AF5" i="58" s="1"/>
  <c r="AG5" i="58" s="1"/>
  <c r="AH5" i="58" s="1"/>
  <c r="AI5" i="58" s="1"/>
  <c r="AJ5" i="58" s="1"/>
  <c r="AB13" i="58"/>
  <c r="AA13" i="58"/>
  <c r="Z13" i="58"/>
  <c r="Y13" i="58"/>
  <c r="X13" i="58"/>
  <c r="W13" i="58"/>
  <c r="V13" i="58"/>
  <c r="U13" i="58"/>
  <c r="T13" i="58"/>
  <c r="S13" i="58"/>
  <c r="R13" i="58"/>
  <c r="Q13" i="58"/>
  <c r="P13" i="58"/>
  <c r="O13" i="58"/>
  <c r="N13" i="58"/>
  <c r="M13" i="58"/>
  <c r="L13" i="58"/>
  <c r="K13" i="58"/>
  <c r="J13" i="58"/>
  <c r="I13" i="58"/>
  <c r="H13" i="58"/>
  <c r="AB25" i="58"/>
  <c r="AA25" i="58"/>
  <c r="Z25" i="58"/>
  <c r="Y25" i="58"/>
  <c r="X25" i="58"/>
  <c r="W25" i="58"/>
  <c r="V25" i="58"/>
  <c r="U25" i="58"/>
  <c r="T25" i="58"/>
  <c r="S25" i="58"/>
  <c r="R25" i="58"/>
  <c r="Q25" i="58"/>
  <c r="P25" i="58"/>
  <c r="O25" i="58"/>
  <c r="N25" i="58"/>
  <c r="M25" i="58"/>
  <c r="L25" i="58"/>
  <c r="K25" i="58"/>
  <c r="J25" i="58"/>
  <c r="I25" i="58"/>
  <c r="H25" i="58"/>
  <c r="G25" i="58"/>
  <c r="AB19" i="58"/>
  <c r="AA19" i="58"/>
  <c r="Z19" i="58"/>
  <c r="Y19" i="58"/>
  <c r="X19" i="58"/>
  <c r="W19" i="58"/>
  <c r="V19" i="58"/>
  <c r="U19" i="58"/>
  <c r="T19" i="58"/>
  <c r="S19" i="58"/>
  <c r="R19" i="58"/>
  <c r="Q19" i="58"/>
  <c r="P19" i="58"/>
  <c r="O19" i="58"/>
  <c r="N19" i="58"/>
  <c r="M19" i="58"/>
  <c r="L19" i="58"/>
  <c r="K19" i="58"/>
  <c r="J19" i="58"/>
  <c r="I19" i="58"/>
  <c r="H19" i="58"/>
  <c r="G19" i="58"/>
  <c r="AB7" i="58"/>
  <c r="AA7" i="58"/>
  <c r="Z7" i="58"/>
  <c r="Y7" i="58"/>
  <c r="X7" i="58"/>
  <c r="W7" i="58"/>
  <c r="V7" i="58"/>
  <c r="U7" i="58"/>
  <c r="U6" i="58" s="1"/>
  <c r="T7" i="58"/>
  <c r="T6" i="58" s="1"/>
  <c r="S7" i="58"/>
  <c r="R7" i="58"/>
  <c r="Q7" i="58"/>
  <c r="P7" i="58"/>
  <c r="O7" i="58"/>
  <c r="N7" i="58"/>
  <c r="M7" i="58"/>
  <c r="L7" i="58"/>
  <c r="K7" i="58"/>
  <c r="J7" i="58"/>
  <c r="I7" i="58"/>
  <c r="I6" i="58" s="1"/>
  <c r="H7" i="58"/>
  <c r="H6" i="58" s="1"/>
  <c r="W6" i="58" l="1"/>
  <c r="X6" i="58"/>
  <c r="Y6" i="58"/>
  <c r="AC6" i="58"/>
  <c r="Z6" i="58"/>
  <c r="AA6" i="58"/>
  <c r="J6" i="58"/>
  <c r="V6" i="58"/>
  <c r="K6" i="58"/>
  <c r="L6" i="58"/>
  <c r="M6" i="58"/>
  <c r="N6" i="58"/>
  <c r="AD6" i="58"/>
  <c r="O6" i="58"/>
  <c r="AE6" i="58"/>
  <c r="P6" i="58"/>
  <c r="AB6" i="58"/>
  <c r="AF6" i="58"/>
  <c r="Q6" i="58"/>
  <c r="AG6" i="58"/>
  <c r="R6" i="58"/>
  <c r="AH6" i="58"/>
  <c r="S6" i="58"/>
  <c r="AI6" i="58"/>
  <c r="AJ37" i="66"/>
  <c r="AI35" i="39"/>
  <c r="AJ36" i="39"/>
  <c r="AH29" i="39"/>
  <c r="AH30" i="39" s="1"/>
  <c r="AI8" i="39"/>
  <c r="I5" i="38"/>
  <c r="H63" i="38"/>
  <c r="AK13" i="58"/>
  <c r="AK25" i="58"/>
  <c r="AK19" i="58"/>
  <c r="AK7" i="58"/>
  <c r="G91" i="38"/>
  <c r="H91" i="38"/>
  <c r="I91" i="38"/>
  <c r="F91" i="38"/>
  <c r="AK6" i="58" l="1"/>
  <c r="AI55" i="39"/>
  <c r="AJ35" i="39"/>
  <c r="AI28" i="39"/>
  <c r="AJ28" i="39" s="1"/>
  <c r="AJ8" i="39"/>
  <c r="J5" i="38"/>
  <c r="I63" i="38"/>
  <c r="G37" i="38"/>
  <c r="F37" i="38"/>
  <c r="AJ55" i="39" l="1"/>
  <c r="AI56" i="39"/>
  <c r="AI29" i="39"/>
  <c r="AJ29" i="39" s="1"/>
  <c r="AI30" i="39"/>
  <c r="AJ30" i="39" s="1"/>
  <c r="K5" i="38"/>
  <c r="J63" i="38"/>
  <c r="J91" i="38"/>
  <c r="AI57" i="39" l="1"/>
  <c r="AJ57" i="39" s="1"/>
  <c r="AJ56" i="39"/>
  <c r="L5" i="38"/>
  <c r="K63" i="38"/>
  <c r="K91" i="38"/>
  <c r="H37" i="38"/>
  <c r="I37" i="38"/>
  <c r="J37" i="38"/>
  <c r="K37" i="38"/>
  <c r="L37" i="38"/>
  <c r="M5" i="38" l="1"/>
  <c r="L63" i="38"/>
  <c r="L91" i="38"/>
  <c r="N5" i="38" l="1"/>
  <c r="M63" i="38"/>
  <c r="M91" i="38"/>
  <c r="M37" i="38"/>
  <c r="O5" i="38" l="1"/>
  <c r="N63" i="38"/>
  <c r="N91" i="38"/>
  <c r="N37" i="38"/>
  <c r="P5" i="38" l="1"/>
  <c r="O63" i="38"/>
  <c r="O91" i="38"/>
  <c r="O37" i="38"/>
  <c r="Q5" i="38" l="1"/>
  <c r="P63" i="38"/>
  <c r="P91" i="38"/>
  <c r="P37" i="38"/>
  <c r="R5" i="38" l="1"/>
  <c r="Q63" i="38"/>
  <c r="Q91" i="38"/>
  <c r="Q37" i="38"/>
  <c r="S5" i="38" l="1"/>
  <c r="R63" i="38"/>
  <c r="R91" i="38"/>
  <c r="R37" i="38"/>
  <c r="T5" i="38" l="1"/>
  <c r="S63" i="38"/>
  <c r="S91" i="38"/>
  <c r="S37" i="38"/>
  <c r="U5" i="38" l="1"/>
  <c r="T63" i="38"/>
  <c r="T91" i="38"/>
  <c r="T37" i="38"/>
  <c r="V5" i="38" l="1"/>
  <c r="U63" i="38"/>
  <c r="U91" i="38"/>
  <c r="U37" i="38"/>
  <c r="W5" i="38" l="1"/>
  <c r="V63" i="38"/>
  <c r="V91" i="38"/>
  <c r="V37" i="38"/>
  <c r="X5" i="38" l="1"/>
  <c r="W63" i="38"/>
  <c r="W91" i="38"/>
  <c r="W37" i="38"/>
  <c r="Y5" i="38" l="1"/>
  <c r="X63" i="38"/>
  <c r="X91" i="38"/>
  <c r="X37" i="38"/>
  <c r="Z5" i="38" l="1"/>
  <c r="Y63" i="38"/>
  <c r="Y91" i="38"/>
  <c r="Y37" i="38"/>
  <c r="AA5" i="38" l="1"/>
  <c r="Z63" i="38"/>
  <c r="Z91" i="38"/>
  <c r="Z37" i="38"/>
  <c r="AB5" i="38" l="1"/>
  <c r="AA63" i="38"/>
  <c r="AA91" i="38"/>
  <c r="AA37" i="38"/>
  <c r="AC5" i="38" l="1"/>
  <c r="AB63" i="38"/>
  <c r="AB91" i="38"/>
  <c r="AB37" i="38"/>
  <c r="AD5" i="38" l="1"/>
  <c r="AC63" i="38"/>
  <c r="AC91" i="38"/>
  <c r="AC37" i="38"/>
  <c r="AE5" i="38" l="1"/>
  <c r="AD63" i="38"/>
  <c r="AD91" i="38"/>
  <c r="AD37" i="38"/>
  <c r="AF5" i="38" l="1"/>
  <c r="AE63" i="38"/>
  <c r="AE91" i="38"/>
  <c r="AE37" i="38"/>
  <c r="AG5" i="38" l="1"/>
  <c r="AF63" i="38"/>
  <c r="AF91" i="38"/>
  <c r="AF37" i="38"/>
  <c r="AH5" i="38" l="1"/>
  <c r="AG63" i="38"/>
  <c r="AG91" i="38"/>
  <c r="AG37" i="38"/>
  <c r="AI5" i="38" l="1"/>
  <c r="AH63" i="38"/>
  <c r="AH91" i="38"/>
  <c r="AH37" i="38"/>
  <c r="AJ5" i="38" l="1"/>
  <c r="AI63" i="38"/>
  <c r="AI91" i="38"/>
  <c r="AI37" i="38"/>
  <c r="AJ63" i="38" l="1"/>
  <c r="AJ91" i="38"/>
  <c r="AJ37" i="38"/>
</calcChain>
</file>

<file path=xl/sharedStrings.xml><?xml version="1.0" encoding="utf-8"?>
<sst xmlns="http://schemas.openxmlformats.org/spreadsheetml/2006/main" count="890" uniqueCount="379">
  <si>
    <t>【様式１】質問書</t>
    <phoneticPr fontId="22"/>
  </si>
  <si>
    <t>豊橋浄水場再整備等事業に関する質問書</t>
    <rPh sb="0" eb="2">
      <t>トヨハシ</t>
    </rPh>
    <rPh sb="2" eb="5">
      <t>ジョウスイジョウ</t>
    </rPh>
    <rPh sb="5" eb="8">
      <t>サイセイビ</t>
    </rPh>
    <rPh sb="8" eb="9">
      <t>トウ</t>
    </rPh>
    <rPh sb="9" eb="11">
      <t>ジギョウ</t>
    </rPh>
    <phoneticPr fontId="22"/>
  </si>
  <si>
    <t>商号又は名称</t>
    <phoneticPr fontId="22"/>
  </si>
  <si>
    <t>住　　所</t>
  </si>
  <si>
    <t>部　　署</t>
  </si>
  <si>
    <t>提出者氏名</t>
  </si>
  <si>
    <t>連絡先</t>
  </si>
  <si>
    <t>電話番号</t>
  </si>
  <si>
    <t>ＦＡＸ</t>
  </si>
  <si>
    <t>メールアドレス</t>
  </si>
  <si>
    <t>No</t>
  </si>
  <si>
    <t>資料名</t>
  </si>
  <si>
    <t>該当箇所</t>
  </si>
  <si>
    <t>質問</t>
    <phoneticPr fontId="22"/>
  </si>
  <si>
    <t>項目</t>
  </si>
  <si>
    <t>※ 該当箇所の記入に当たっては、数値、記号は半角文字で記入してください。</t>
    <phoneticPr fontId="8"/>
  </si>
  <si>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</si>
  <si>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</si>
  <si>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</si>
  <si>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2"/>
  </si>
  <si>
    <t>※ 本様式はMicrosoft EXCEL形式で提出してください。</t>
    <phoneticPr fontId="22"/>
  </si>
  <si>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2"/>
  </si>
  <si>
    <t>ページ番号　　／●</t>
    <rPh sb="3" eb="5">
      <t>バンゴウ</t>
    </rPh>
    <phoneticPr fontId="8"/>
  </si>
  <si>
    <t>（単位：円）</t>
    <rPh sb="1" eb="3">
      <t>タンイ</t>
    </rPh>
    <rPh sb="4" eb="5">
      <t>エン</t>
    </rPh>
    <phoneticPr fontId="8"/>
  </si>
  <si>
    <t>合計</t>
  </si>
  <si>
    <t>更新費</t>
    <rPh sb="0" eb="2">
      <t>コウシン</t>
    </rPh>
    <rPh sb="2" eb="3">
      <t>ヒ</t>
    </rPh>
    <phoneticPr fontId="8"/>
  </si>
  <si>
    <t>出資金</t>
  </si>
  <si>
    <t>（出資者名）</t>
  </si>
  <si>
    <t>小計</t>
  </si>
  <si>
    <t>借入金</t>
  </si>
  <si>
    <t>（金融機関名）</t>
  </si>
  <si>
    <t>その他</t>
  </si>
  <si>
    <t>（調達先）</t>
  </si>
  <si>
    <t>（単位：円、％）</t>
    <rPh sb="1" eb="3">
      <t>タンイ</t>
    </rPh>
    <rPh sb="4" eb="5">
      <t>エン</t>
    </rPh>
    <phoneticPr fontId="8"/>
  </si>
  <si>
    <t>出資者</t>
  </si>
  <si>
    <t>出資割合</t>
    <rPh sb="0" eb="2">
      <t>シュッシ</t>
    </rPh>
    <rPh sb="2" eb="4">
      <t>ワリアイ</t>
    </rPh>
    <phoneticPr fontId="8"/>
  </si>
  <si>
    <t>出資者の役割・要件の充足等</t>
    <phoneticPr fontId="8"/>
  </si>
  <si>
    <t>金融機関等</t>
  </si>
  <si>
    <t>借入条件</t>
    <phoneticPr fontId="8"/>
  </si>
  <si>
    <t>金利の説明</t>
  </si>
  <si>
    <t>返済方法</t>
  </si>
  <si>
    <t>※　Ａ３版横２枚以内で作成し、Ａ４サイズに折り込んでください。</t>
    <rPh sb="5" eb="6">
      <t>ヨコ</t>
    </rPh>
    <rPh sb="7" eb="8">
      <t>マイ</t>
    </rPh>
    <rPh sb="8" eb="10">
      <t>イナイ</t>
    </rPh>
    <rPh sb="11" eb="13">
      <t>サクセイ</t>
    </rPh>
    <rPh sb="21" eb="22">
      <t>オ</t>
    </rPh>
    <rPh sb="23" eb="24">
      <t>コ</t>
    </rPh>
    <phoneticPr fontId="8"/>
  </si>
  <si>
    <t>※　円単位で記載してください。</t>
    <phoneticPr fontId="8"/>
  </si>
  <si>
    <t>※　その他については、可能な範囲で具体的に記載してください。適宜記入欄を追加してください。</t>
    <phoneticPr fontId="8"/>
  </si>
  <si>
    <t>※　上表における年度とは、4月～3月を指します。</t>
    <phoneticPr fontId="8"/>
  </si>
  <si>
    <t>※　他の様式と金額を整合させてください。</t>
    <rPh sb="2" eb="3">
      <t>タ</t>
    </rPh>
    <rPh sb="4" eb="6">
      <t>ヨウシキ</t>
    </rPh>
    <rPh sb="7" eb="9">
      <t>キンガク</t>
    </rPh>
    <rPh sb="10" eb="12">
      <t>セイゴウ</t>
    </rPh>
    <phoneticPr fontId="8"/>
  </si>
  <si>
    <t>※　記入欄の過不足に応じて適宜改定して使用してください。</t>
    <phoneticPr fontId="8"/>
  </si>
  <si>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8"/>
  </si>
  <si>
    <t>※　出資・借入について順次段階別に出資・貸出を受ける場合、必要とする出資金・借入金を全て調達した段階の計画を記入してください。</t>
    <phoneticPr fontId="8"/>
  </si>
  <si>
    <t>※　出資者名及び金融機関名については具体名を記入してください。</t>
    <phoneticPr fontId="8"/>
  </si>
  <si>
    <t>（単位：円）</t>
    <rPh sb="1" eb="3">
      <t>タンイ</t>
    </rPh>
    <rPh sb="4" eb="5">
      <t>ヒャクマンエン</t>
    </rPh>
    <phoneticPr fontId="8"/>
  </si>
  <si>
    <t>　　　　　　　　　　事　　業　　年　　度</t>
    <phoneticPr fontId="8"/>
  </si>
  <si>
    <t>事業期間合計</t>
    <rPh sb="0" eb="2">
      <t>ジギョウ</t>
    </rPh>
    <rPh sb="2" eb="4">
      <t>キカン</t>
    </rPh>
    <rPh sb="4" eb="6">
      <t>ゴウケイ</t>
    </rPh>
    <phoneticPr fontId="8"/>
  </si>
  <si>
    <t>損　益　計　算　書</t>
    <rPh sb="0" eb="3">
      <t>ソンエキ</t>
    </rPh>
    <rPh sb="4" eb="9">
      <t>ケイサンショ</t>
    </rPh>
    <phoneticPr fontId="8"/>
  </si>
  <si>
    <t>営業損益</t>
    <phoneticPr fontId="8"/>
  </si>
  <si>
    <t>営業外損益</t>
    <phoneticPr fontId="8"/>
  </si>
  <si>
    <t>税引前当期利益</t>
    <rPh sb="0" eb="2">
      <t>ゼイビ</t>
    </rPh>
    <rPh sb="2" eb="3">
      <t>マエ</t>
    </rPh>
    <phoneticPr fontId="8"/>
  </si>
  <si>
    <t>税引後当期利益</t>
    <phoneticPr fontId="8"/>
  </si>
  <si>
    <t>営業キャッシュフロー</t>
    <rPh sb="0" eb="2">
      <t>エイギョウ</t>
    </rPh>
    <phoneticPr fontId="8"/>
  </si>
  <si>
    <t>投資キャッシュフロー</t>
    <rPh sb="0" eb="2">
      <t>トウシ</t>
    </rPh>
    <phoneticPr fontId="8"/>
  </si>
  <si>
    <t>財務キャッシュフロー</t>
    <rPh sb="0" eb="2">
      <t>ザイム</t>
    </rPh>
    <phoneticPr fontId="8"/>
  </si>
  <si>
    <t>出資・増資</t>
    <rPh sb="0" eb="2">
      <t>シュッシ</t>
    </rPh>
    <rPh sb="3" eb="5">
      <t>ゾウシ</t>
    </rPh>
    <phoneticPr fontId="8"/>
  </si>
  <si>
    <t>借入金</t>
    <rPh sb="0" eb="1">
      <t>シャク</t>
    </rPh>
    <rPh sb="1" eb="3">
      <t>ニュウキン</t>
    </rPh>
    <phoneticPr fontId="8"/>
  </si>
  <si>
    <t>短期借入金返済</t>
    <rPh sb="0" eb="2">
      <t>タンキ</t>
    </rPh>
    <rPh sb="2" eb="3">
      <t>シャク</t>
    </rPh>
    <rPh sb="3" eb="4">
      <t>イ</t>
    </rPh>
    <rPh sb="4" eb="5">
      <t>キン</t>
    </rPh>
    <rPh sb="5" eb="7">
      <t>ヘンサイ</t>
    </rPh>
    <phoneticPr fontId="8"/>
  </si>
  <si>
    <t>借入元本返済</t>
    <phoneticPr fontId="8"/>
  </si>
  <si>
    <t>借入金利息返済</t>
    <rPh sb="0" eb="2">
      <t>カリイレ</t>
    </rPh>
    <rPh sb="2" eb="3">
      <t>キン</t>
    </rPh>
    <rPh sb="3" eb="5">
      <t>リソク</t>
    </rPh>
    <rPh sb="5" eb="7">
      <t>ヘンサイ</t>
    </rPh>
    <phoneticPr fontId="8"/>
  </si>
  <si>
    <t>当期ネットキャッシュフロー</t>
    <rPh sb="0" eb="2">
      <t>トウキ</t>
    </rPh>
    <phoneticPr fontId="8"/>
  </si>
  <si>
    <t>配当</t>
    <rPh sb="0" eb="2">
      <t>ハイトウ</t>
    </rPh>
    <phoneticPr fontId="8"/>
  </si>
  <si>
    <t>借入残高</t>
    <rPh sb="0" eb="2">
      <t>カリイレ</t>
    </rPh>
    <rPh sb="2" eb="4">
      <t>ザンダカ</t>
    </rPh>
    <phoneticPr fontId="8"/>
  </si>
  <si>
    <t>借入金残高（長期借入金）</t>
    <rPh sb="0" eb="1">
      <t>シャク</t>
    </rPh>
    <rPh sb="1" eb="3">
      <t>ニュウキン</t>
    </rPh>
    <rPh sb="3" eb="5">
      <t>ザンダカ</t>
    </rPh>
    <rPh sb="6" eb="8">
      <t>チョウキ</t>
    </rPh>
    <rPh sb="8" eb="10">
      <t>カリイレ</t>
    </rPh>
    <rPh sb="10" eb="11">
      <t>キン</t>
    </rPh>
    <phoneticPr fontId="8"/>
  </si>
  <si>
    <t>借入金残高（短期借入金）</t>
    <rPh sb="0" eb="2">
      <t>カリイレ</t>
    </rPh>
    <rPh sb="2" eb="3">
      <t>キン</t>
    </rPh>
    <rPh sb="3" eb="5">
      <t>ザンダカ</t>
    </rPh>
    <rPh sb="6" eb="8">
      <t>タンキ</t>
    </rPh>
    <rPh sb="8" eb="11">
      <t>シャクニュウキン</t>
    </rPh>
    <phoneticPr fontId="8"/>
  </si>
  <si>
    <t>借入金残高合計</t>
    <rPh sb="0" eb="1">
      <t>シャク</t>
    </rPh>
    <rPh sb="1" eb="3">
      <t>ニュウキン</t>
    </rPh>
    <rPh sb="3" eb="5">
      <t>ザンダカ</t>
    </rPh>
    <rPh sb="5" eb="7">
      <t>ゴウケイ</t>
    </rPh>
    <phoneticPr fontId="8"/>
  </si>
  <si>
    <t>評価指標</t>
    <rPh sb="0" eb="2">
      <t>ヒョウカ</t>
    </rPh>
    <rPh sb="2" eb="4">
      <t>シヒョウ</t>
    </rPh>
    <phoneticPr fontId="8"/>
  </si>
  <si>
    <t>ＰＩＲＲ算定キャッシュフロー</t>
    <rPh sb="4" eb="6">
      <t>サンテイ</t>
    </rPh>
    <phoneticPr fontId="8"/>
  </si>
  <si>
    <r>
      <t>ＰＩＲＲ</t>
    </r>
    <r>
      <rPr>
        <sz val="9"/>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8"/>
  </si>
  <si>
    <t>ＥＩＲＲ算定キャッシュフロー</t>
    <rPh sb="4" eb="6">
      <t>サンテイ</t>
    </rPh>
    <phoneticPr fontId="8"/>
  </si>
  <si>
    <r>
      <t>ＥＩＲＲ</t>
    </r>
    <r>
      <rPr>
        <sz val="9"/>
        <rFont val="ＭＳ 明朝"/>
        <family val="1"/>
        <charset val="128"/>
      </rPr>
      <t>（配当の出資金に対するIRR)</t>
    </r>
    <rPh sb="5" eb="7">
      <t>ハイトウ</t>
    </rPh>
    <rPh sb="8" eb="11">
      <t>シュッシキン</t>
    </rPh>
    <rPh sb="12" eb="13">
      <t>タイ</t>
    </rPh>
    <phoneticPr fontId="8"/>
  </si>
  <si>
    <t>元利返済前キャッシュフロー</t>
    <rPh sb="0" eb="2">
      <t>ガンリ</t>
    </rPh>
    <rPh sb="2" eb="4">
      <t>ヘンサイ</t>
    </rPh>
    <rPh sb="4" eb="5">
      <t>マエ</t>
    </rPh>
    <phoneticPr fontId="8"/>
  </si>
  <si>
    <t>元利返済金</t>
    <rPh sb="0" eb="2">
      <t>ガンリ</t>
    </rPh>
    <rPh sb="2" eb="5">
      <t>ヘンサイキン</t>
    </rPh>
    <phoneticPr fontId="8"/>
  </si>
  <si>
    <r>
      <t>ＤＳＣＲ</t>
    </r>
    <r>
      <rPr>
        <sz val="9"/>
        <rFont val="ＭＳ 明朝"/>
        <family val="1"/>
        <charset val="128"/>
      </rPr>
      <t>（各年）</t>
    </r>
    <rPh sb="5" eb="6">
      <t>カク</t>
    </rPh>
    <rPh sb="6" eb="7">
      <t>ネン</t>
    </rPh>
    <phoneticPr fontId="8"/>
  </si>
  <si>
    <t>元利返済前キャッシュフローの現在価値</t>
    <rPh sb="0" eb="2">
      <t>ガンリ</t>
    </rPh>
    <rPh sb="2" eb="4">
      <t>ヘンサイ</t>
    </rPh>
    <rPh sb="4" eb="5">
      <t>マエ</t>
    </rPh>
    <rPh sb="14" eb="16">
      <t>ゲンザイ</t>
    </rPh>
    <rPh sb="16" eb="18">
      <t>カチ</t>
    </rPh>
    <phoneticPr fontId="8"/>
  </si>
  <si>
    <t>現在価値換算割引率</t>
    <rPh sb="0" eb="2">
      <t>ゲンザイ</t>
    </rPh>
    <rPh sb="2" eb="4">
      <t>カチ</t>
    </rPh>
    <rPh sb="4" eb="6">
      <t>カンサン</t>
    </rPh>
    <rPh sb="6" eb="8">
      <t>ワリビキ</t>
    </rPh>
    <rPh sb="8" eb="9">
      <t>リツ</t>
    </rPh>
    <phoneticPr fontId="8"/>
  </si>
  <si>
    <t>借入金</t>
    <rPh sb="0" eb="2">
      <t>カリイレ</t>
    </rPh>
    <rPh sb="2" eb="3">
      <t>キン</t>
    </rPh>
    <phoneticPr fontId="8"/>
  </si>
  <si>
    <t>ＬＬＣＲ</t>
    <phoneticPr fontId="8"/>
  </si>
  <si>
    <t>※　Ａ３版横2枚以内で作成し、Ａ４サイズに折り込んでください。</t>
    <rPh sb="5" eb="6">
      <t>ヨコ</t>
    </rPh>
    <rPh sb="7" eb="8">
      <t>マイ</t>
    </rPh>
    <rPh sb="8" eb="10">
      <t>イナイ</t>
    </rPh>
    <rPh sb="11" eb="13">
      <t>サクセイ</t>
    </rPh>
    <rPh sb="21" eb="22">
      <t>オ</t>
    </rPh>
    <rPh sb="23" eb="24">
      <t>コ</t>
    </rPh>
    <phoneticPr fontId="8"/>
  </si>
  <si>
    <t>※　必要に応じて、項目を追加または細分化してください。</t>
    <rPh sb="2" eb="4">
      <t>ヒツヨウ</t>
    </rPh>
    <rPh sb="5" eb="6">
      <t>オウ</t>
    </rPh>
    <rPh sb="9" eb="11">
      <t>コウモク</t>
    </rPh>
    <rPh sb="12" eb="14">
      <t>ツイカ</t>
    </rPh>
    <rPh sb="17" eb="20">
      <t>サイブンカ</t>
    </rPh>
    <phoneticPr fontId="8"/>
  </si>
  <si>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8"/>
  </si>
  <si>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8"/>
  </si>
  <si>
    <t>※　物価変動は見込まないでください。</t>
    <rPh sb="2" eb="4">
      <t>ブッカ</t>
    </rPh>
    <rPh sb="4" eb="6">
      <t>ヘンドウ</t>
    </rPh>
    <rPh sb="7" eb="9">
      <t>ミコ</t>
    </rPh>
    <phoneticPr fontId="8"/>
  </si>
  <si>
    <t>※　円単位未満を切り捨てて計算してください。</t>
    <rPh sb="2" eb="3">
      <t>エン</t>
    </rPh>
    <rPh sb="3" eb="5">
      <t>タンイ</t>
    </rPh>
    <rPh sb="5" eb="7">
      <t>ミマン</t>
    </rPh>
    <rPh sb="8" eb="9">
      <t>キ</t>
    </rPh>
    <rPh sb="10" eb="11">
      <t>ス</t>
    </rPh>
    <rPh sb="13" eb="15">
      <t>ケイサン</t>
    </rPh>
    <phoneticPr fontId="8"/>
  </si>
  <si>
    <t>費目</t>
    <rPh sb="0" eb="2">
      <t>ヒモク</t>
    </rPh>
    <phoneticPr fontId="8"/>
  </si>
  <si>
    <t>合　計（消費税及び地方消費税除く）</t>
    <rPh sb="0" eb="1">
      <t>ゴウ</t>
    </rPh>
    <rPh sb="2" eb="3">
      <t>ケイ</t>
    </rPh>
    <rPh sb="4" eb="7">
      <t>ショウヒゼイ</t>
    </rPh>
    <rPh sb="7" eb="8">
      <t>オヨ</t>
    </rPh>
    <rPh sb="9" eb="11">
      <t>チホウ</t>
    </rPh>
    <rPh sb="11" eb="14">
      <t>ショウヒゼイ</t>
    </rPh>
    <rPh sb="14" eb="15">
      <t>ノゾ</t>
    </rPh>
    <phoneticPr fontId="8"/>
  </si>
  <si>
    <t>消費税及び地方消費税</t>
    <rPh sb="0" eb="3">
      <t>ショウヒゼイ</t>
    </rPh>
    <rPh sb="3" eb="4">
      <t>オヨ</t>
    </rPh>
    <rPh sb="5" eb="7">
      <t>チホウ</t>
    </rPh>
    <rPh sb="7" eb="10">
      <t>ショウヒゼイ</t>
    </rPh>
    <phoneticPr fontId="8"/>
  </si>
  <si>
    <t>合　計（消費税及び地方消費税含む）</t>
    <rPh sb="0" eb="1">
      <t>ゴウ</t>
    </rPh>
    <rPh sb="2" eb="3">
      <t>ケイ</t>
    </rPh>
    <rPh sb="4" eb="7">
      <t>ショウヒゼイ</t>
    </rPh>
    <rPh sb="7" eb="8">
      <t>オヨ</t>
    </rPh>
    <rPh sb="9" eb="11">
      <t>チホウ</t>
    </rPh>
    <rPh sb="11" eb="14">
      <t>ショウヒゼイ</t>
    </rPh>
    <rPh sb="14" eb="15">
      <t>フク</t>
    </rPh>
    <phoneticPr fontId="8"/>
  </si>
  <si>
    <t>※　Ａ４版２枚以内で作成してください。</t>
    <rPh sb="6" eb="7">
      <t>マイ</t>
    </rPh>
    <rPh sb="7" eb="9">
      <t>イナイ</t>
    </rPh>
    <rPh sb="10" eb="12">
      <t>サクセイ</t>
    </rPh>
    <phoneticPr fontId="8"/>
  </si>
  <si>
    <t>番号</t>
    <rPh sb="0" eb="2">
      <t>バンゴウ</t>
    </rPh>
    <phoneticPr fontId="8"/>
  </si>
  <si>
    <t>構造物名称</t>
    <rPh sb="0" eb="3">
      <t>コウゾウブツ</t>
    </rPh>
    <rPh sb="3" eb="5">
      <t>メイショウ</t>
    </rPh>
    <phoneticPr fontId="8"/>
  </si>
  <si>
    <t>主な用途</t>
    <rPh sb="0" eb="1">
      <t>オモ</t>
    </rPh>
    <rPh sb="2" eb="4">
      <t>ヨウト</t>
    </rPh>
    <phoneticPr fontId="8"/>
  </si>
  <si>
    <t>仕様</t>
    <rPh sb="0" eb="2">
      <t>シヨウ</t>
    </rPh>
    <phoneticPr fontId="8"/>
  </si>
  <si>
    <t>（様式G-2-②）</t>
    <rPh sb="1" eb="3">
      <t>ヨウシキ</t>
    </rPh>
    <phoneticPr fontId="8"/>
  </si>
  <si>
    <t>機械設備主要設備リスト</t>
    <rPh sb="0" eb="2">
      <t>キカイ</t>
    </rPh>
    <rPh sb="2" eb="4">
      <t>セツビ</t>
    </rPh>
    <rPh sb="4" eb="6">
      <t>シュヨウ</t>
    </rPh>
    <rPh sb="6" eb="8">
      <t>セツビ</t>
    </rPh>
    <phoneticPr fontId="8"/>
  </si>
  <si>
    <t>機器名称</t>
    <rPh sb="0" eb="2">
      <t>キキ</t>
    </rPh>
    <rPh sb="2" eb="4">
      <t>メイショウ</t>
    </rPh>
    <phoneticPr fontId="8"/>
  </si>
  <si>
    <t>主寸法</t>
    <rPh sb="0" eb="1">
      <t>シュ</t>
    </rPh>
    <rPh sb="1" eb="3">
      <t>スンポウ</t>
    </rPh>
    <phoneticPr fontId="8"/>
  </si>
  <si>
    <t>定格</t>
    <rPh sb="0" eb="2">
      <t>テイカク</t>
    </rPh>
    <phoneticPr fontId="8"/>
  </si>
  <si>
    <t>台数</t>
    <rPh sb="0" eb="2">
      <t>ダイスウ</t>
    </rPh>
    <phoneticPr fontId="8"/>
  </si>
  <si>
    <t>（様式G-2-③）</t>
    <rPh sb="1" eb="3">
      <t>ヨウシキ</t>
    </rPh>
    <phoneticPr fontId="8"/>
  </si>
  <si>
    <t>（様式G-2-④）</t>
    <rPh sb="1" eb="3">
      <t>ヨウシキ</t>
    </rPh>
    <phoneticPr fontId="8"/>
  </si>
  <si>
    <t>場内配管主要リスト</t>
    <rPh sb="0" eb="2">
      <t>ジョウナイ</t>
    </rPh>
    <rPh sb="2" eb="4">
      <t>ハイカン</t>
    </rPh>
    <rPh sb="4" eb="6">
      <t>シュヨウ</t>
    </rPh>
    <phoneticPr fontId="8"/>
  </si>
  <si>
    <t>始点</t>
    <rPh sb="0" eb="2">
      <t>シテン</t>
    </rPh>
    <phoneticPr fontId="8"/>
  </si>
  <si>
    <t>終点</t>
    <rPh sb="0" eb="2">
      <t>シュウテン</t>
    </rPh>
    <phoneticPr fontId="8"/>
  </si>
  <si>
    <t>管路名称</t>
    <rPh sb="0" eb="2">
      <t>カンロ</t>
    </rPh>
    <rPh sb="2" eb="4">
      <t>メイショウ</t>
    </rPh>
    <phoneticPr fontId="8"/>
  </si>
  <si>
    <t>材質等</t>
    <rPh sb="0" eb="2">
      <t>ザイシツ</t>
    </rPh>
    <rPh sb="2" eb="3">
      <t>トウ</t>
    </rPh>
    <phoneticPr fontId="8"/>
  </si>
  <si>
    <t>管径</t>
    <rPh sb="0" eb="2">
      <t>カンケイ</t>
    </rPh>
    <phoneticPr fontId="8"/>
  </si>
  <si>
    <t>※　Ａ４版１枚以内で作成してください。</t>
    <rPh sb="6" eb="7">
      <t>マイ</t>
    </rPh>
    <rPh sb="7" eb="9">
      <t>イナイ</t>
    </rPh>
    <rPh sb="10" eb="12">
      <t>サクセイ</t>
    </rPh>
    <phoneticPr fontId="8"/>
  </si>
  <si>
    <t>電気設備主要設備リスト</t>
    <rPh sb="0" eb="2">
      <t>デンキ</t>
    </rPh>
    <rPh sb="2" eb="4">
      <t>セツビ</t>
    </rPh>
    <rPh sb="4" eb="6">
      <t>シュヨウ</t>
    </rPh>
    <rPh sb="6" eb="8">
      <t>セツビ</t>
    </rPh>
    <phoneticPr fontId="8"/>
  </si>
  <si>
    <t>構造</t>
    <rPh sb="0" eb="2">
      <t>コウゾウ</t>
    </rPh>
    <phoneticPr fontId="8"/>
  </si>
  <si>
    <t>形式等</t>
    <rPh sb="0" eb="2">
      <t>ケイシキ</t>
    </rPh>
    <rPh sb="2" eb="3">
      <t>トウ</t>
    </rPh>
    <phoneticPr fontId="8"/>
  </si>
  <si>
    <t>配電盤の規格</t>
    <rPh sb="0" eb="3">
      <t>ハイデンバン</t>
    </rPh>
    <rPh sb="4" eb="6">
      <t>キカク</t>
    </rPh>
    <phoneticPr fontId="8"/>
  </si>
  <si>
    <t>主要設備の規格</t>
    <rPh sb="0" eb="2">
      <t>シュヨウ</t>
    </rPh>
    <rPh sb="2" eb="4">
      <t>セツビ</t>
    </rPh>
    <rPh sb="5" eb="7">
      <t>キカク</t>
    </rPh>
    <phoneticPr fontId="8"/>
  </si>
  <si>
    <t>主要撤去施設リスト</t>
    <rPh sb="0" eb="2">
      <t>シュヨウ</t>
    </rPh>
    <rPh sb="2" eb="4">
      <t>テッキョ</t>
    </rPh>
    <rPh sb="4" eb="6">
      <t>シセツ</t>
    </rPh>
    <phoneticPr fontId="8"/>
  </si>
  <si>
    <t>撤去時期（年月）</t>
    <rPh sb="0" eb="2">
      <t>テッキョ</t>
    </rPh>
    <rPh sb="2" eb="4">
      <t>ジキ</t>
    </rPh>
    <rPh sb="5" eb="7">
      <t>ネンゲツ</t>
    </rPh>
    <phoneticPr fontId="8"/>
  </si>
  <si>
    <t>撤去施設名称</t>
    <rPh sb="0" eb="2">
      <t>テッキョ</t>
    </rPh>
    <rPh sb="2" eb="4">
      <t>シセツ</t>
    </rPh>
    <rPh sb="4" eb="6">
      <t>メイショウ</t>
    </rPh>
    <phoneticPr fontId="8"/>
  </si>
  <si>
    <t>撤去方法</t>
    <rPh sb="0" eb="2">
      <t>テッキョ</t>
    </rPh>
    <rPh sb="2" eb="4">
      <t>ホウホウ</t>
    </rPh>
    <phoneticPr fontId="8"/>
  </si>
  <si>
    <t>（単位：千円）</t>
    <phoneticPr fontId="22"/>
  </si>
  <si>
    <t>R8</t>
    <phoneticPr fontId="22"/>
  </si>
  <si>
    <t>R9</t>
    <phoneticPr fontId="8"/>
  </si>
  <si>
    <t>R10</t>
    <phoneticPr fontId="8"/>
  </si>
  <si>
    <t>R11</t>
    <phoneticPr fontId="8"/>
  </si>
  <si>
    <t>R12</t>
    <phoneticPr fontId="8"/>
  </si>
  <si>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</si>
  <si>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</si>
  <si>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</si>
  <si>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</si>
  <si>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</si>
  <si>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</si>
  <si>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</si>
  <si>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</si>
  <si>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</si>
  <si>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</si>
  <si>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</si>
  <si>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</si>
  <si>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</si>
  <si>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</si>
  <si>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</si>
  <si>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</si>
  <si>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</si>
  <si>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</si>
  <si>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</si>
  <si>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</si>
  <si>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</si>
  <si>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</si>
  <si>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</si>
  <si>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</si>
  <si>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phoneticPr fontId="8"/>
  </si>
  <si>
    <t>番号</t>
    <rPh sb="0" eb="2">
      <t>バンゴウ</t>
    </rPh>
    <phoneticPr fontId="22"/>
  </si>
  <si>
    <t>設備名称</t>
    <rPh sb="0" eb="2">
      <t>セツビ</t>
    </rPh>
    <rPh sb="2" eb="4">
      <t>メイショウ</t>
    </rPh>
    <phoneticPr fontId="22"/>
  </si>
  <si>
    <t>数量</t>
    <rPh sb="0" eb="2">
      <t>スウリョウ</t>
    </rPh>
    <phoneticPr fontId="22"/>
  </si>
  <si>
    <t>法定耐用年数</t>
    <rPh sb="0" eb="2">
      <t>ホウテイ</t>
    </rPh>
    <rPh sb="2" eb="4">
      <t>タイヨウ</t>
    </rPh>
    <rPh sb="4" eb="6">
      <t>ネンスウ</t>
    </rPh>
    <phoneticPr fontId="22"/>
  </si>
  <si>
    <t>合計</t>
    <rPh sb="0" eb="2">
      <t>ゴウケイ</t>
    </rPh>
    <phoneticPr fontId="22"/>
  </si>
  <si>
    <t>残存価値相当額</t>
    <rPh sb="0" eb="2">
      <t>ザンゾン</t>
    </rPh>
    <rPh sb="2" eb="4">
      <t>カチ</t>
    </rPh>
    <rPh sb="4" eb="6">
      <t>ソウトウ</t>
    </rPh>
    <rPh sb="6" eb="7">
      <t>ガク</t>
    </rPh>
    <phoneticPr fontId="22"/>
  </si>
  <si>
    <t>更新費用</t>
    <rPh sb="0" eb="2">
      <t>コウシン</t>
    </rPh>
    <rPh sb="2" eb="4">
      <t>ヒヨウ</t>
    </rPh>
    <phoneticPr fontId="22"/>
  </si>
  <si>
    <t>機械設備</t>
    <rPh sb="0" eb="2">
      <t>キカイ</t>
    </rPh>
    <rPh sb="2" eb="4">
      <t>セツビ</t>
    </rPh>
    <phoneticPr fontId="22"/>
  </si>
  <si>
    <t>電気設備</t>
    <rPh sb="0" eb="2">
      <t>デンキ</t>
    </rPh>
    <rPh sb="2" eb="4">
      <t>セツビ</t>
    </rPh>
    <phoneticPr fontId="22"/>
  </si>
  <si>
    <t>借入金利</t>
    <phoneticPr fontId="8"/>
  </si>
  <si>
    <t>融資額</t>
    <rPh sb="0" eb="2">
      <t>ユウシ</t>
    </rPh>
    <rPh sb="2" eb="3">
      <t>ガク</t>
    </rPh>
    <phoneticPr fontId="8"/>
  </si>
  <si>
    <t>出資額</t>
    <rPh sb="0" eb="2">
      <t>シュッシ</t>
    </rPh>
    <rPh sb="2" eb="3">
      <t>ガク</t>
    </rPh>
    <phoneticPr fontId="8"/>
  </si>
  <si>
    <t>利用料金収入</t>
    <rPh sb="0" eb="2">
      <t>リヨウ</t>
    </rPh>
    <rPh sb="2" eb="4">
      <t>リョウキン</t>
    </rPh>
    <rPh sb="4" eb="6">
      <t>シュウニュウ</t>
    </rPh>
    <phoneticPr fontId="8"/>
  </si>
  <si>
    <t>収支計画表（全体）</t>
    <rPh sb="0" eb="2">
      <t>シュウシ</t>
    </rPh>
    <rPh sb="2" eb="4">
      <t>ケイカク</t>
    </rPh>
    <rPh sb="4" eb="5">
      <t>ヒョウ</t>
    </rPh>
    <rPh sb="6" eb="8">
      <t>ゼンタイ</t>
    </rPh>
    <phoneticPr fontId="8"/>
  </si>
  <si>
    <t>営業収益</t>
    <rPh sb="0" eb="2">
      <t>エイギョウ</t>
    </rPh>
    <rPh sb="2" eb="4">
      <t>シュウエキ</t>
    </rPh>
    <phoneticPr fontId="8"/>
  </si>
  <si>
    <t>営業費用</t>
    <phoneticPr fontId="8"/>
  </si>
  <si>
    <t>人件費</t>
  </si>
  <si>
    <t>人件費</t>
    <rPh sb="0" eb="3">
      <t>ジンケンヒ</t>
    </rPh>
    <phoneticPr fontId="8"/>
  </si>
  <si>
    <t>動力費</t>
  </si>
  <si>
    <t>薬品費</t>
  </si>
  <si>
    <t>薬品費</t>
    <rPh sb="0" eb="2">
      <t>ヤクヒン</t>
    </rPh>
    <rPh sb="2" eb="3">
      <t>ヒ</t>
    </rPh>
    <phoneticPr fontId="8"/>
  </si>
  <si>
    <t>修繕費</t>
  </si>
  <si>
    <t>修繕費</t>
    <rPh sb="0" eb="3">
      <t>シュウゼンヒ</t>
    </rPh>
    <phoneticPr fontId="8"/>
  </si>
  <si>
    <t>保守点検費</t>
  </si>
  <si>
    <t>動力費</t>
    <phoneticPr fontId="8"/>
  </si>
  <si>
    <t>廃棄物処理費</t>
  </si>
  <si>
    <t>廃棄物処理費</t>
    <rPh sb="0" eb="3">
      <t>ハイキブツ</t>
    </rPh>
    <rPh sb="3" eb="5">
      <t>ショリ</t>
    </rPh>
    <rPh sb="5" eb="6">
      <t>ヒ</t>
    </rPh>
    <phoneticPr fontId="8"/>
  </si>
  <si>
    <t>償却費</t>
  </si>
  <si>
    <t>償却費</t>
    <rPh sb="0" eb="2">
      <t>ショウキャク</t>
    </rPh>
    <rPh sb="2" eb="3">
      <t>ヒ</t>
    </rPh>
    <phoneticPr fontId="8"/>
  </si>
  <si>
    <t>その他営業費用</t>
  </si>
  <si>
    <t>その他営業費用</t>
    <rPh sb="2" eb="3">
      <t>タ</t>
    </rPh>
    <rPh sb="3" eb="5">
      <t>エイギョウ</t>
    </rPh>
    <rPh sb="5" eb="7">
      <t>ヒヨウ</t>
    </rPh>
    <phoneticPr fontId="8"/>
  </si>
  <si>
    <t>営業外収入</t>
    <phoneticPr fontId="8"/>
  </si>
  <si>
    <t>営業外費用</t>
    <phoneticPr fontId="8"/>
  </si>
  <si>
    <t>法人税等</t>
    <rPh sb="3" eb="4">
      <t>ナド</t>
    </rPh>
    <phoneticPr fontId="8"/>
  </si>
  <si>
    <t>支払利息</t>
    <rPh sb="0" eb="2">
      <t>シハラ</t>
    </rPh>
    <rPh sb="2" eb="4">
      <t>リソク</t>
    </rPh>
    <phoneticPr fontId="8"/>
  </si>
  <si>
    <t>貸 借 対 照 表</t>
    <rPh sb="0" eb="1">
      <t>カシ</t>
    </rPh>
    <rPh sb="2" eb="3">
      <t>シャク</t>
    </rPh>
    <rPh sb="4" eb="5">
      <t>タイ</t>
    </rPh>
    <rPh sb="6" eb="7">
      <t>ショウ</t>
    </rPh>
    <rPh sb="8" eb="9">
      <t>ヒョウ</t>
    </rPh>
    <phoneticPr fontId="8"/>
  </si>
  <si>
    <t>資産計</t>
    <rPh sb="0" eb="2">
      <t>シサン</t>
    </rPh>
    <rPh sb="2" eb="3">
      <t>ケイ</t>
    </rPh>
    <phoneticPr fontId="8"/>
  </si>
  <si>
    <t>負債計</t>
    <rPh sb="0" eb="2">
      <t>フサイ</t>
    </rPh>
    <rPh sb="2" eb="3">
      <t>ケイ</t>
    </rPh>
    <phoneticPr fontId="8"/>
  </si>
  <si>
    <t>純資産計</t>
    <rPh sb="0" eb="3">
      <t>ジュンシサン</t>
    </rPh>
    <rPh sb="3" eb="4">
      <t>ケイ</t>
    </rPh>
    <phoneticPr fontId="8"/>
  </si>
  <si>
    <t>資本金</t>
    <rPh sb="0" eb="3">
      <t>シホンキン</t>
    </rPh>
    <phoneticPr fontId="4"/>
  </si>
  <si>
    <t>資本剰余金</t>
    <rPh sb="0" eb="2">
      <t>シホン</t>
    </rPh>
    <rPh sb="2" eb="5">
      <t>ジョウヨキン</t>
    </rPh>
    <phoneticPr fontId="6"/>
  </si>
  <si>
    <t>利益剰余金</t>
    <rPh sb="0" eb="2">
      <t>リエキ</t>
    </rPh>
    <rPh sb="2" eb="5">
      <t>ジョウヨキン</t>
    </rPh>
    <phoneticPr fontId="4"/>
  </si>
  <si>
    <t>利益準備金</t>
    <rPh sb="0" eb="2">
      <t>リエキ</t>
    </rPh>
    <rPh sb="2" eb="5">
      <t>ジュンビキン</t>
    </rPh>
    <phoneticPr fontId="4"/>
  </si>
  <si>
    <t>その他利益剰余金</t>
    <rPh sb="2" eb="3">
      <t>タ</t>
    </rPh>
    <rPh sb="3" eb="5">
      <t>リエキ</t>
    </rPh>
    <rPh sb="5" eb="8">
      <t>ジョウヨキン</t>
    </rPh>
    <phoneticPr fontId="4"/>
  </si>
  <si>
    <t>その他</t>
    <rPh sb="2" eb="3">
      <t>タ</t>
    </rPh>
    <phoneticPr fontId="4"/>
  </si>
  <si>
    <t>短期借入金</t>
  </si>
  <si>
    <t>現金及び現金同等物</t>
    <rPh sb="0" eb="2">
      <t>ゲンキン</t>
    </rPh>
    <rPh sb="2" eb="3">
      <t>オヨ</t>
    </rPh>
    <rPh sb="4" eb="6">
      <t>ゲンキン</t>
    </rPh>
    <rPh sb="6" eb="8">
      <t>ドウトウ</t>
    </rPh>
    <rPh sb="8" eb="9">
      <t>ブツ</t>
    </rPh>
    <phoneticPr fontId="4"/>
  </si>
  <si>
    <t>法人税等調整額</t>
    <rPh sb="0" eb="3">
      <t>ホウジンゼイ</t>
    </rPh>
    <rPh sb="3" eb="4">
      <t>トウ</t>
    </rPh>
    <rPh sb="4" eb="6">
      <t>チョウセイ</t>
    </rPh>
    <rPh sb="6" eb="7">
      <t>ガク</t>
    </rPh>
    <phoneticPr fontId="8"/>
  </si>
  <si>
    <t>税引前当期純利益</t>
    <rPh sb="0" eb="3">
      <t>ゼイビキマエ</t>
    </rPh>
    <rPh sb="3" eb="5">
      <t>トウキ</t>
    </rPh>
    <rPh sb="5" eb="8">
      <t>ジュンリエキ</t>
    </rPh>
    <phoneticPr fontId="8"/>
  </si>
  <si>
    <t>資　金　計　算　書</t>
    <rPh sb="0" eb="1">
      <t>シ</t>
    </rPh>
    <rPh sb="2" eb="3">
      <t>カネ</t>
    </rPh>
    <rPh sb="4" eb="5">
      <t>ケイ</t>
    </rPh>
    <rPh sb="6" eb="7">
      <t>サン</t>
    </rPh>
    <rPh sb="8" eb="9">
      <t>ショ</t>
    </rPh>
    <phoneticPr fontId="8"/>
  </si>
  <si>
    <t>再整備期間</t>
    <rPh sb="0" eb="3">
      <t>サイセイビ</t>
    </rPh>
    <rPh sb="3" eb="5">
      <t>キカン</t>
    </rPh>
    <phoneticPr fontId="8"/>
  </si>
  <si>
    <t>運営期間</t>
    <rPh sb="0" eb="2">
      <t>ウンエイ</t>
    </rPh>
    <rPh sb="2" eb="4">
      <t>キカン</t>
    </rPh>
    <phoneticPr fontId="8"/>
  </si>
  <si>
    <t>利用料金収入の詳細</t>
    <rPh sb="0" eb="2">
      <t>リヨウ</t>
    </rPh>
    <rPh sb="2" eb="4">
      <t>リョウキン</t>
    </rPh>
    <rPh sb="4" eb="6">
      <t>シュウニュウ</t>
    </rPh>
    <rPh sb="7" eb="9">
      <t>ショウサイ</t>
    </rPh>
    <phoneticPr fontId="8"/>
  </si>
  <si>
    <t>変動料金単価</t>
    <rPh sb="0" eb="2">
      <t>ヘンドウ</t>
    </rPh>
    <rPh sb="2" eb="4">
      <t>リョウキン</t>
    </rPh>
    <rPh sb="4" eb="6">
      <t>タンカ</t>
    </rPh>
    <phoneticPr fontId="8"/>
  </si>
  <si>
    <t>固定料金</t>
    <rPh sb="0" eb="2">
      <t>コテイ</t>
    </rPh>
    <rPh sb="2" eb="4">
      <t>リョウキン</t>
    </rPh>
    <phoneticPr fontId="8"/>
  </si>
  <si>
    <t>人件費</t>
    <phoneticPr fontId="8"/>
  </si>
  <si>
    <t>薬品費</t>
    <phoneticPr fontId="8"/>
  </si>
  <si>
    <t>修繕費</t>
    <phoneticPr fontId="8"/>
  </si>
  <si>
    <t>保守点検費</t>
    <phoneticPr fontId="8"/>
  </si>
  <si>
    <t>廃棄物処理費</t>
    <phoneticPr fontId="8"/>
  </si>
  <si>
    <t>償却費</t>
    <phoneticPr fontId="8"/>
  </si>
  <si>
    <t>その他営業費用</t>
    <phoneticPr fontId="8"/>
  </si>
  <si>
    <t>公租公課</t>
  </si>
  <si>
    <t>事業報酬</t>
  </si>
  <si>
    <t>変動料金単価</t>
    <phoneticPr fontId="8"/>
  </si>
  <si>
    <t>サービス購入料Aの明細</t>
    <rPh sb="4" eb="6">
      <t>コウニュウ</t>
    </rPh>
    <rPh sb="6" eb="7">
      <t>リョウ</t>
    </rPh>
    <rPh sb="9" eb="11">
      <t>メイサイ</t>
    </rPh>
    <phoneticPr fontId="8"/>
  </si>
  <si>
    <t>利用料金収入の詳細（水道）</t>
    <rPh sb="0" eb="2">
      <t>リヨウ</t>
    </rPh>
    <rPh sb="2" eb="4">
      <t>リョウキン</t>
    </rPh>
    <rPh sb="4" eb="6">
      <t>シュウニュウ</t>
    </rPh>
    <rPh sb="7" eb="9">
      <t>ショウサイ</t>
    </rPh>
    <rPh sb="10" eb="12">
      <t>スイドウ</t>
    </rPh>
    <phoneticPr fontId="8"/>
  </si>
  <si>
    <t>利用料金収入の詳細（工水）</t>
    <rPh sb="0" eb="2">
      <t>リヨウ</t>
    </rPh>
    <rPh sb="2" eb="4">
      <t>リョウキン</t>
    </rPh>
    <rPh sb="4" eb="6">
      <t>シュウニュウ</t>
    </rPh>
    <rPh sb="7" eb="9">
      <t>ショウサイ</t>
    </rPh>
    <rPh sb="10" eb="12">
      <t>コウスイ</t>
    </rPh>
    <phoneticPr fontId="8"/>
  </si>
  <si>
    <t>項目</t>
    <rPh sb="0" eb="2">
      <t>コウモク</t>
    </rPh>
    <phoneticPr fontId="16"/>
  </si>
  <si>
    <t>サービス購入料A合計</t>
    <rPh sb="4" eb="7">
      <t>コウニュウリョウ</t>
    </rPh>
    <rPh sb="8" eb="10">
      <t>ゴウケイ</t>
    </rPh>
    <phoneticPr fontId="8"/>
  </si>
  <si>
    <t>消費税及び地方消費税</t>
    <rPh sb="0" eb="3">
      <t>ショウヒゼイ</t>
    </rPh>
    <rPh sb="3" eb="4">
      <t>オヨ</t>
    </rPh>
    <rPh sb="5" eb="7">
      <t>チホウ</t>
    </rPh>
    <rPh sb="7" eb="10">
      <t>ショウヒゼイ</t>
    </rPh>
    <phoneticPr fontId="0"/>
  </si>
  <si>
    <t>合　計（消費税及び地方消費税含む）</t>
    <rPh sb="0" eb="1">
      <t>ゴウ</t>
    </rPh>
    <rPh sb="2" eb="3">
      <t>ケイ</t>
    </rPh>
    <rPh sb="4" eb="7">
      <t>ショウヒゼイ</t>
    </rPh>
    <rPh sb="7" eb="8">
      <t>オヨ</t>
    </rPh>
    <rPh sb="9" eb="11">
      <t>チホウ</t>
    </rPh>
    <rPh sb="11" eb="14">
      <t>ショウヒゼイ</t>
    </rPh>
    <rPh sb="14" eb="15">
      <t>フク</t>
    </rPh>
    <phoneticPr fontId="0"/>
  </si>
  <si>
    <t>土木・建築</t>
    <rPh sb="0" eb="2">
      <t>ドボク</t>
    </rPh>
    <rPh sb="3" eb="5">
      <t>ケンチク</t>
    </rPh>
    <phoneticPr fontId="8"/>
  </si>
  <si>
    <t>機械設備</t>
    <rPh sb="0" eb="2">
      <t>キカイ</t>
    </rPh>
    <rPh sb="2" eb="4">
      <t>セツビ</t>
    </rPh>
    <phoneticPr fontId="8"/>
  </si>
  <si>
    <t>電気設備</t>
    <rPh sb="0" eb="2">
      <t>デンキ</t>
    </rPh>
    <rPh sb="2" eb="4">
      <t>セツビ</t>
    </rPh>
    <phoneticPr fontId="8"/>
  </si>
  <si>
    <t>土木・建築構造物リスト</t>
    <rPh sb="0" eb="2">
      <t>ドボク</t>
    </rPh>
    <rPh sb="3" eb="5">
      <t>ケンチク</t>
    </rPh>
    <rPh sb="5" eb="8">
      <t>コウゾウブツ</t>
    </rPh>
    <phoneticPr fontId="8"/>
  </si>
  <si>
    <t>※　Ａ４版６枚以内で作成してください。</t>
    <rPh sb="6" eb="7">
      <t>マイ</t>
    </rPh>
    <rPh sb="7" eb="9">
      <t>イナイ</t>
    </rPh>
    <rPh sb="10" eb="12">
      <t>サクセイ</t>
    </rPh>
    <phoneticPr fontId="8"/>
  </si>
  <si>
    <t>※　Ａ４版８枚以内で作成してください。</t>
    <rPh sb="6" eb="7">
      <t>マイ</t>
    </rPh>
    <rPh sb="7" eb="9">
      <t>イナイ</t>
    </rPh>
    <rPh sb="10" eb="12">
      <t>サクセイ</t>
    </rPh>
    <phoneticPr fontId="8"/>
  </si>
  <si>
    <t>場内配管</t>
    <rPh sb="0" eb="2">
      <t>ジョウナイ</t>
    </rPh>
    <rPh sb="2" eb="4">
      <t>ハイカン</t>
    </rPh>
    <phoneticPr fontId="8"/>
  </si>
  <si>
    <t>・・・</t>
    <phoneticPr fontId="8"/>
  </si>
  <si>
    <t>（単位：円）</t>
    <phoneticPr fontId="8"/>
  </si>
  <si>
    <t>※　Ａ３版横１枚以内で作成し、Ａ４サイズに折り込んでください。</t>
    <rPh sb="5" eb="6">
      <t>ヨコ</t>
    </rPh>
    <rPh sb="7" eb="8">
      <t>マイ</t>
    </rPh>
    <rPh sb="8" eb="10">
      <t>イナイ</t>
    </rPh>
    <rPh sb="11" eb="13">
      <t>サクセイ</t>
    </rPh>
    <rPh sb="21" eb="22">
      <t>オ</t>
    </rPh>
    <rPh sb="23" eb="24">
      <t>コ</t>
    </rPh>
    <phoneticPr fontId="8"/>
  </si>
  <si>
    <t>サービス購入料B合計</t>
    <rPh sb="4" eb="7">
      <t>コウニュウリョウ</t>
    </rPh>
    <rPh sb="8" eb="10">
      <t>ゴウケイ</t>
    </rPh>
    <phoneticPr fontId="8"/>
  </si>
  <si>
    <t>再整備期間合計</t>
    <rPh sb="0" eb="1">
      <t>サイ</t>
    </rPh>
    <rPh sb="1" eb="3">
      <t>セイビ</t>
    </rPh>
    <rPh sb="3" eb="5">
      <t>キカン</t>
    </rPh>
    <rPh sb="5" eb="7">
      <t>ゴウケイ</t>
    </rPh>
    <phoneticPr fontId="8"/>
  </si>
  <si>
    <t>保守点検費</t>
    <rPh sb="0" eb="2">
      <t>ホシュ</t>
    </rPh>
    <rPh sb="2" eb="4">
      <t>テンケン</t>
    </rPh>
    <rPh sb="4" eb="5">
      <t>ヒ</t>
    </rPh>
    <phoneticPr fontId="8"/>
  </si>
  <si>
    <t>サービス購入料B～Dの明細</t>
    <rPh sb="4" eb="6">
      <t>コウニュウ</t>
    </rPh>
    <rPh sb="6" eb="7">
      <t>リョウ</t>
    </rPh>
    <rPh sb="11" eb="13">
      <t>メイサイ</t>
    </rPh>
    <phoneticPr fontId="8"/>
  </si>
  <si>
    <t>サービス購入料B</t>
    <rPh sb="4" eb="7">
      <t>コウニュウリョウ</t>
    </rPh>
    <phoneticPr fontId="8"/>
  </si>
  <si>
    <t>サービス購入料C</t>
    <rPh sb="4" eb="7">
      <t>コウニュウリョウ</t>
    </rPh>
    <phoneticPr fontId="8"/>
  </si>
  <si>
    <t>サービス購入料C合計</t>
    <rPh sb="4" eb="7">
      <t>コウニュウリョウ</t>
    </rPh>
    <rPh sb="8" eb="10">
      <t>ゴウケイ</t>
    </rPh>
    <phoneticPr fontId="8"/>
  </si>
  <si>
    <t>サービス購入料D</t>
    <rPh sb="4" eb="7">
      <t>コウニュウリョウ</t>
    </rPh>
    <phoneticPr fontId="8"/>
  </si>
  <si>
    <t>サービス購入料D合計</t>
    <rPh sb="4" eb="7">
      <t>コウニュウリョウ</t>
    </rPh>
    <rPh sb="8" eb="10">
      <t>ゴウケイ</t>
    </rPh>
    <phoneticPr fontId="8"/>
  </si>
  <si>
    <t>サービス購入料B～D合計（税抜）</t>
    <rPh sb="10" eb="12">
      <t>ゴウケイ</t>
    </rPh>
    <rPh sb="13" eb="15">
      <t>ゼイヌキ</t>
    </rPh>
    <phoneticPr fontId="8"/>
  </si>
  <si>
    <t>※　提案する再整備期間に応じて、年度を追加・削除してください。</t>
    <rPh sb="2" eb="4">
      <t>テイアン</t>
    </rPh>
    <rPh sb="6" eb="7">
      <t>サイ</t>
    </rPh>
    <rPh sb="7" eb="9">
      <t>セイビ</t>
    </rPh>
    <rPh sb="9" eb="11">
      <t>キカン</t>
    </rPh>
    <rPh sb="12" eb="13">
      <t>オウ</t>
    </rPh>
    <rPh sb="16" eb="18">
      <t>ネンド</t>
    </rPh>
    <rPh sb="19" eb="21">
      <t>ツイカ</t>
    </rPh>
    <rPh sb="22" eb="24">
      <t>サクジョ</t>
    </rPh>
    <phoneticPr fontId="8"/>
  </si>
  <si>
    <t>見込水道送水量（千㎥/年）</t>
    <rPh sb="0" eb="2">
      <t>ミコミ</t>
    </rPh>
    <rPh sb="2" eb="4">
      <t>スイドウ</t>
    </rPh>
    <rPh sb="4" eb="6">
      <t>ソウスイ</t>
    </rPh>
    <rPh sb="6" eb="7">
      <t>リョウ</t>
    </rPh>
    <rPh sb="8" eb="9">
      <t>セン</t>
    </rPh>
    <rPh sb="11" eb="12">
      <t>ネン</t>
    </rPh>
    <phoneticPr fontId="8"/>
  </si>
  <si>
    <t>見込契約水量（千㎥/年）</t>
    <rPh sb="0" eb="2">
      <t>ミコミ</t>
    </rPh>
    <rPh sb="2" eb="4">
      <t>ケイヤク</t>
    </rPh>
    <rPh sb="4" eb="6">
      <t>スイリョウ</t>
    </rPh>
    <rPh sb="7" eb="8">
      <t>セン</t>
    </rPh>
    <rPh sb="10" eb="11">
      <t>ネン</t>
    </rPh>
    <phoneticPr fontId="8"/>
  </si>
  <si>
    <t>変動料金</t>
    <rPh sb="0" eb="2">
      <t>ヘンドウ</t>
    </rPh>
    <rPh sb="2" eb="4">
      <t>リョウキン</t>
    </rPh>
    <phoneticPr fontId="8"/>
  </si>
  <si>
    <t>※　提案する運営期間に応じて、年度を削除してください。</t>
    <rPh sb="2" eb="4">
      <t>テイアン</t>
    </rPh>
    <rPh sb="6" eb="8">
      <t>ウンエイ</t>
    </rPh>
    <rPh sb="8" eb="10">
      <t>キカン</t>
    </rPh>
    <rPh sb="11" eb="12">
      <t>オウ</t>
    </rPh>
    <rPh sb="15" eb="17">
      <t>ネンド</t>
    </rPh>
    <rPh sb="18" eb="20">
      <t>サクジョ</t>
    </rPh>
    <phoneticPr fontId="8"/>
  </si>
  <si>
    <t>運営期間合計</t>
    <rPh sb="0" eb="2">
      <t>ウンエイ</t>
    </rPh>
    <rPh sb="2" eb="4">
      <t>キカン</t>
    </rPh>
    <rPh sb="4" eb="6">
      <t>ゴウケイ</t>
    </rPh>
    <phoneticPr fontId="8"/>
  </si>
  <si>
    <t>※　水道事業・工水事業に係る項目は区分すること</t>
    <rPh sb="2" eb="4">
      <t>スイドウ</t>
    </rPh>
    <rPh sb="4" eb="6">
      <t>ジギョウ</t>
    </rPh>
    <rPh sb="7" eb="9">
      <t>コウスイ</t>
    </rPh>
    <rPh sb="9" eb="11">
      <t>ジギョウ</t>
    </rPh>
    <rPh sb="12" eb="13">
      <t>カカ</t>
    </rPh>
    <rPh sb="14" eb="16">
      <t>コウモク</t>
    </rPh>
    <rPh sb="17" eb="19">
      <t>クブン</t>
    </rPh>
    <phoneticPr fontId="8"/>
  </si>
  <si>
    <t>年間額</t>
    <rPh sb="0" eb="2">
      <t>ネンカン</t>
    </rPh>
    <rPh sb="2" eb="3">
      <t>ガク</t>
    </rPh>
    <phoneticPr fontId="8"/>
  </si>
  <si>
    <t>※　水素に関する費用がある場合、個別項目として記載してください。</t>
    <rPh sb="2" eb="4">
      <t>スイソ</t>
    </rPh>
    <rPh sb="5" eb="6">
      <t>カン</t>
    </rPh>
    <rPh sb="8" eb="10">
      <t>ヒヨウ</t>
    </rPh>
    <rPh sb="13" eb="15">
      <t>バアイ</t>
    </rPh>
    <rPh sb="16" eb="18">
      <t>コベツ</t>
    </rPh>
    <rPh sb="18" eb="20">
      <t>コウモク</t>
    </rPh>
    <rPh sb="23" eb="25">
      <t>キサイ</t>
    </rPh>
    <phoneticPr fontId="8"/>
  </si>
  <si>
    <t>（１）資金調達計画</t>
    <phoneticPr fontId="8"/>
  </si>
  <si>
    <t>資金調達計画書</t>
    <rPh sb="0" eb="2">
      <t>シキン</t>
    </rPh>
    <rPh sb="2" eb="4">
      <t>チョウタツ</t>
    </rPh>
    <rPh sb="4" eb="7">
      <t>ケイカクショ</t>
    </rPh>
    <phoneticPr fontId="8"/>
  </si>
  <si>
    <t>変動料金単価</t>
  </si>
  <si>
    <t>固定料金年額</t>
    <rPh sb="0" eb="2">
      <t>コテイ</t>
    </rPh>
    <rPh sb="2" eb="4">
      <t>リョウキン</t>
    </rPh>
    <rPh sb="4" eb="6">
      <t>ネンガク</t>
    </rPh>
    <phoneticPr fontId="8"/>
  </si>
  <si>
    <t>※　運営期間開始時期が年度途中の場合、開始年度の各サービス購入料は年額を開始年度の日数で日割計算した金額を記載したください。また、数式も適宜修正してください。</t>
    <rPh sb="2" eb="4">
      <t>ウンエイ</t>
    </rPh>
    <rPh sb="4" eb="6">
      <t>キカン</t>
    </rPh>
    <rPh sb="6" eb="8">
      <t>カイシ</t>
    </rPh>
    <rPh sb="8" eb="10">
      <t>ジキ</t>
    </rPh>
    <rPh sb="11" eb="13">
      <t>ネンド</t>
    </rPh>
    <rPh sb="13" eb="15">
      <t>トチュウ</t>
    </rPh>
    <rPh sb="16" eb="18">
      <t>バアイ</t>
    </rPh>
    <rPh sb="19" eb="21">
      <t>カイシ</t>
    </rPh>
    <rPh sb="21" eb="23">
      <t>ネンド</t>
    </rPh>
    <rPh sb="24" eb="25">
      <t>カク</t>
    </rPh>
    <rPh sb="29" eb="31">
      <t>コウニュウ</t>
    </rPh>
    <rPh sb="31" eb="32">
      <t>リョウ</t>
    </rPh>
    <rPh sb="33" eb="35">
      <t>ネンガク</t>
    </rPh>
    <rPh sb="36" eb="38">
      <t>カイシ</t>
    </rPh>
    <rPh sb="38" eb="40">
      <t>ネンド</t>
    </rPh>
    <rPh sb="41" eb="43">
      <t>ニッスウ</t>
    </rPh>
    <rPh sb="44" eb="46">
      <t>ヒワリ</t>
    </rPh>
    <rPh sb="46" eb="48">
      <t>ケイサン</t>
    </rPh>
    <rPh sb="50" eb="52">
      <t>キンガク</t>
    </rPh>
    <rPh sb="53" eb="55">
      <t>キサイ</t>
    </rPh>
    <rPh sb="65" eb="67">
      <t>スウシキ</t>
    </rPh>
    <rPh sb="68" eb="70">
      <t>テキギ</t>
    </rPh>
    <rPh sb="70" eb="72">
      <t>シュウセイ</t>
    </rPh>
    <phoneticPr fontId="8"/>
  </si>
  <si>
    <t>※　運営期間開始時期が年度途中の場合、開始年度の各利用料金は年額を開始年度の日数で日割計算した金額を記載したください。また、数式も適宜修正してください。</t>
    <rPh sb="25" eb="27">
      <t>リヨウ</t>
    </rPh>
    <rPh sb="27" eb="29">
      <t>リョウキン</t>
    </rPh>
    <phoneticPr fontId="8"/>
  </si>
  <si>
    <t>※　千円単位で記載してください。</t>
    <rPh sb="2" eb="3">
      <t>セン</t>
    </rPh>
    <phoneticPr fontId="8"/>
  </si>
  <si>
    <t>※　上表における年号の表記は、事業年度（4月～3月）を指します。</t>
    <rPh sb="8" eb="10">
      <t>ネンゴウ</t>
    </rPh>
    <rPh sb="11" eb="13">
      <t>ヒョウキ</t>
    </rPh>
    <rPh sb="15" eb="17">
      <t>ジギョウ</t>
    </rPh>
    <rPh sb="17" eb="19">
      <t>ネンド</t>
    </rPh>
    <phoneticPr fontId="8"/>
  </si>
  <si>
    <t>※　残存価値相当額は、特定事業契約書（案）の定義に従って記入してください。</t>
    <rPh sb="2" eb="4">
      <t>ザンゾン</t>
    </rPh>
    <rPh sb="4" eb="6">
      <t>カチ</t>
    </rPh>
    <rPh sb="6" eb="8">
      <t>ソウトウ</t>
    </rPh>
    <rPh sb="8" eb="9">
      <t>ガク</t>
    </rPh>
    <rPh sb="11" eb="13">
      <t>トクテイ</t>
    </rPh>
    <rPh sb="13" eb="15">
      <t>ジギョウ</t>
    </rPh>
    <rPh sb="15" eb="18">
      <t>ケイヤクショ</t>
    </rPh>
    <rPh sb="19" eb="20">
      <t>アン</t>
    </rPh>
    <rPh sb="22" eb="24">
      <t>テイギ</t>
    </rPh>
    <rPh sb="25" eb="26">
      <t>シタガ</t>
    </rPh>
    <rPh sb="28" eb="30">
      <t>キニュウ</t>
    </rPh>
    <phoneticPr fontId="8"/>
  </si>
  <si>
    <t>個別対話事前質問書</t>
    <rPh sb="0" eb="2">
      <t>コベツ</t>
    </rPh>
    <rPh sb="2" eb="4">
      <t>タイワ</t>
    </rPh>
    <rPh sb="4" eb="6">
      <t>ジゼン</t>
    </rPh>
    <phoneticPr fontId="22"/>
  </si>
  <si>
    <t>応募企業又は応募グループ名</t>
    <rPh sb="0" eb="2">
      <t>オウボ</t>
    </rPh>
    <rPh sb="2" eb="4">
      <t>キギョウ</t>
    </rPh>
    <rPh sb="4" eb="5">
      <t>マタ</t>
    </rPh>
    <rPh sb="6" eb="8">
      <t>オウボ</t>
    </rPh>
    <rPh sb="12" eb="13">
      <t>メイ</t>
    </rPh>
    <phoneticPr fontId="22"/>
  </si>
  <si>
    <t>■応募企業又は応募グループの代表企業</t>
    <phoneticPr fontId="8"/>
  </si>
  <si>
    <t>※ 質問は、セル１行につき１問としてください。</t>
    <phoneticPr fontId="8"/>
  </si>
  <si>
    <t>※ ある１つの箇所を対象に複数の質問を行う場合には、各々別の行に記載してください。</t>
    <phoneticPr fontId="8"/>
  </si>
  <si>
    <t>※ それぞれの資料ごとに当該個所の順に記入してください。</t>
    <phoneticPr fontId="8"/>
  </si>
  <si>
    <t>「豊橋浄水場再整備等事業」の個別対話について、以下のとおり事前質問を提出します。</t>
    <rPh sb="1" eb="3">
      <t>トヨハシ</t>
    </rPh>
    <rPh sb="3" eb="6">
      <t>ジョウスイジョウ</t>
    </rPh>
    <rPh sb="6" eb="7">
      <t>サイ</t>
    </rPh>
    <rPh sb="14" eb="16">
      <t>コベツ</t>
    </rPh>
    <rPh sb="16" eb="18">
      <t>タイワ</t>
    </rPh>
    <rPh sb="23" eb="25">
      <t>イカ</t>
    </rPh>
    <rPh sb="29" eb="31">
      <t>ジゼン</t>
    </rPh>
    <rPh sb="31" eb="33">
      <t>シツモン</t>
    </rPh>
    <rPh sb="34" eb="36">
      <t>テイシュツ</t>
    </rPh>
    <phoneticPr fontId="22"/>
  </si>
  <si>
    <t>【様式８－２】個別対話事前質問書</t>
    <rPh sb="7" eb="9">
      <t>コベツ</t>
    </rPh>
    <rPh sb="9" eb="11">
      <t>タイワ</t>
    </rPh>
    <rPh sb="11" eb="13">
      <t>ジゼン</t>
    </rPh>
    <phoneticPr fontId="22"/>
  </si>
  <si>
    <t>様式G-2-⑦</t>
    <phoneticPr fontId="8"/>
  </si>
  <si>
    <t>（様式G-2-①）</t>
    <phoneticPr fontId="8"/>
  </si>
  <si>
    <t>様式G-2-⑧</t>
    <phoneticPr fontId="8"/>
  </si>
  <si>
    <t>非開示
希望</t>
    <rPh sb="0" eb="3">
      <t>ヒカイジ</t>
    </rPh>
    <rPh sb="4" eb="6">
      <t>キボウ</t>
    </rPh>
    <phoneticPr fontId="22"/>
  </si>
  <si>
    <t>ページ番号　　／2</t>
    <rPh sb="3" eb="5">
      <t>バンゴウ</t>
    </rPh>
    <phoneticPr fontId="8"/>
  </si>
  <si>
    <t>収支計画表（水道）</t>
    <phoneticPr fontId="8"/>
  </si>
  <si>
    <t>収支計画表（工水）</t>
    <phoneticPr fontId="8"/>
  </si>
  <si>
    <t>収支計画表（任意事業）</t>
    <phoneticPr fontId="8"/>
  </si>
  <si>
    <t>共同使用施設</t>
    <phoneticPr fontId="8"/>
  </si>
  <si>
    <t>※　共同使用施設には、入札説明書に定める共同使用施設（豊橋市事務室、非常用電源設備及び門扉）の整備費用を記載してください。</t>
    <rPh sb="4" eb="6">
      <t>ニュウサツ</t>
    </rPh>
    <rPh sb="6" eb="8">
      <t>シセツ</t>
    </rPh>
    <rPh sb="9" eb="10">
      <t>サダ</t>
    </rPh>
    <rPh sb="12" eb="15">
      <t>トヨハシシ</t>
    </rPh>
    <rPh sb="15" eb="18">
      <t>ジムシツ</t>
    </rPh>
    <rPh sb="20" eb="22">
      <t>キョウドウ</t>
    </rPh>
    <rPh sb="22" eb="24">
      <t>シヨウ</t>
    </rPh>
    <rPh sb="24" eb="26">
      <t>シセツ</t>
    </rPh>
    <rPh sb="27" eb="29">
      <t>トヨハシ</t>
    </rPh>
    <rPh sb="29" eb="31">
      <t>デンゲン</t>
    </rPh>
    <rPh sb="31" eb="33">
      <t>セツビ</t>
    </rPh>
    <rPh sb="33" eb="34">
      <t>オヨ</t>
    </rPh>
    <rPh sb="35" eb="37">
      <t>モンピ</t>
    </rPh>
    <rPh sb="47" eb="49">
      <t>セイビ</t>
    </rPh>
    <rPh sb="49" eb="51">
      <t>ヒヨウ</t>
    </rPh>
    <rPh sb="52" eb="54">
      <t>キサイ</t>
    </rPh>
    <phoneticPr fontId="8"/>
  </si>
  <si>
    <t>・・・</t>
  </si>
  <si>
    <t>（様式G-2-⑤）</t>
    <rPh sb="1" eb="3">
      <t>ヨウシキ</t>
    </rPh>
    <phoneticPr fontId="8"/>
  </si>
  <si>
    <t>損益</t>
    <rPh sb="0" eb="2">
      <t>ソンエキ</t>
    </rPh>
    <phoneticPr fontId="8"/>
  </si>
  <si>
    <t>収支計画表（水素技術の活用）</t>
    <rPh sb="6" eb="8">
      <t>スイソ</t>
    </rPh>
    <rPh sb="8" eb="10">
      <t>ギジュツ</t>
    </rPh>
    <rPh sb="11" eb="13">
      <t>カツヨウ</t>
    </rPh>
    <phoneticPr fontId="8"/>
  </si>
  <si>
    <t>　2024年12月27日付で入札公告のありました「豊橋浄水場再整備等事業」について、以下のとおり質問を提出します。</t>
    <rPh sb="5" eb="6">
      <t>ネン</t>
    </rPh>
    <rPh sb="8" eb="9">
      <t>ガツ</t>
    </rPh>
    <rPh sb="14" eb="16">
      <t>ニュウサツ</t>
    </rPh>
    <rPh sb="16" eb="18">
      <t>コウコク</t>
    </rPh>
    <rPh sb="25" eb="27">
      <t>トヨハシ</t>
    </rPh>
    <rPh sb="27" eb="30">
      <t>ジョウスイジョウ</t>
    </rPh>
    <rPh sb="30" eb="33">
      <t>サイセイビ</t>
    </rPh>
    <phoneticPr fontId="22"/>
  </si>
  <si>
    <t>（様式I-2）</t>
    <rPh sb="1" eb="3">
      <t>ヨウシキ</t>
    </rPh>
    <phoneticPr fontId="8"/>
  </si>
  <si>
    <t>（様式H-4-④）</t>
    <rPh sb="1" eb="3">
      <t>ヨウシキ</t>
    </rPh>
    <phoneticPr fontId="8"/>
  </si>
  <si>
    <t>（様式H-4-③）</t>
    <rPh sb="1" eb="3">
      <t>ヨウシキ</t>
    </rPh>
    <phoneticPr fontId="8"/>
  </si>
  <si>
    <t>（様式H-4-②）</t>
    <rPh sb="1" eb="3">
      <t>ヨウシキ</t>
    </rPh>
    <phoneticPr fontId="8"/>
  </si>
  <si>
    <t>（様式H-4-①）</t>
    <rPh sb="1" eb="3">
      <t>ヨウシキ</t>
    </rPh>
    <phoneticPr fontId="8"/>
  </si>
  <si>
    <t>※　設備の番号、名称については、様式H-4-①～様式H-4-④と合わせてください。</t>
    <rPh sb="2" eb="4">
      <t>セツビ</t>
    </rPh>
    <rPh sb="5" eb="7">
      <t>バンゴウ</t>
    </rPh>
    <rPh sb="8" eb="10">
      <t>メイショウ</t>
    </rPh>
    <rPh sb="16" eb="18">
      <t>ヨウシキ</t>
    </rPh>
    <rPh sb="24" eb="26">
      <t>ヨウシキ</t>
    </rPh>
    <rPh sb="32" eb="33">
      <t>ア</t>
    </rPh>
    <phoneticPr fontId="8"/>
  </si>
  <si>
    <t>（様式L-2）</t>
    <rPh sb="1" eb="3">
      <t>ヨウシキ</t>
    </rPh>
    <phoneticPr fontId="8"/>
  </si>
  <si>
    <t>土木・建築構造物</t>
    <rPh sb="0" eb="2">
      <t>ドボク</t>
    </rPh>
    <rPh sb="3" eb="5">
      <t>ケンチク</t>
    </rPh>
    <rPh sb="5" eb="8">
      <t>コウゾウブツ</t>
    </rPh>
    <phoneticPr fontId="22"/>
  </si>
  <si>
    <t>場内管路</t>
    <rPh sb="0" eb="2">
      <t>ジョウナイ</t>
    </rPh>
    <rPh sb="2" eb="4">
      <t>カンロ</t>
    </rPh>
    <phoneticPr fontId="22"/>
  </si>
  <si>
    <t>新施設に関する更新計画書</t>
    <rPh sb="0" eb="3">
      <t>シンシセツ</t>
    </rPh>
    <rPh sb="4" eb="5">
      <t>カン</t>
    </rPh>
    <rPh sb="7" eb="9">
      <t>コウシン</t>
    </rPh>
    <rPh sb="9" eb="11">
      <t>ケイカク</t>
    </rPh>
    <rPh sb="11" eb="12">
      <t>ショ</t>
    </rPh>
    <phoneticPr fontId="8"/>
  </si>
  <si>
    <t>※　公租公課、事業報酬は固定料金に区分してください。</t>
    <rPh sb="2" eb="4">
      <t>コウソ</t>
    </rPh>
    <rPh sb="4" eb="6">
      <t>コウカ</t>
    </rPh>
    <rPh sb="7" eb="9">
      <t>ジギョウ</t>
    </rPh>
    <rPh sb="9" eb="11">
      <t>ホウシュウ</t>
    </rPh>
    <rPh sb="12" eb="14">
      <t>コテイ</t>
    </rPh>
    <rPh sb="14" eb="16">
      <t>リョウキン</t>
    </rPh>
    <rPh sb="17" eb="19">
      <t>クブン</t>
    </rPh>
    <phoneticPr fontId="8"/>
  </si>
  <si>
    <t>着水井</t>
    <rPh sb="0" eb="2">
      <t>チャクスイ</t>
    </rPh>
    <phoneticPr fontId="8"/>
  </si>
  <si>
    <t>高速凝集沈でん池</t>
    <rPh sb="0" eb="2">
      <t>コウソク</t>
    </rPh>
    <rPh sb="2" eb="4">
      <t>ギョウシュウ</t>
    </rPh>
    <rPh sb="4" eb="5">
      <t>チン</t>
    </rPh>
    <rPh sb="7" eb="8">
      <t>イケ</t>
    </rPh>
    <phoneticPr fontId="8"/>
  </si>
  <si>
    <t>急速ろ過池</t>
    <rPh sb="0" eb="2">
      <t>キュウソク</t>
    </rPh>
    <rPh sb="3" eb="4">
      <t>カ</t>
    </rPh>
    <rPh sb="4" eb="5">
      <t>イケ</t>
    </rPh>
    <phoneticPr fontId="8"/>
  </si>
  <si>
    <t>浄水池（塩素混和池）</t>
    <rPh sb="0" eb="2">
      <t>ジョウスイ</t>
    </rPh>
    <rPh sb="2" eb="3">
      <t>イケ</t>
    </rPh>
    <rPh sb="4" eb="6">
      <t>エンソ</t>
    </rPh>
    <rPh sb="6" eb="8">
      <t>コンワ</t>
    </rPh>
    <rPh sb="8" eb="9">
      <t>イケ</t>
    </rPh>
    <phoneticPr fontId="8"/>
  </si>
  <si>
    <t>送水ポンプ井</t>
    <rPh sb="0" eb="2">
      <t>ソウスイ</t>
    </rPh>
    <rPh sb="5" eb="6">
      <t>イ</t>
    </rPh>
    <phoneticPr fontId="8"/>
  </si>
  <si>
    <t>洗浄水槽（管理本館屋上）</t>
    <rPh sb="0" eb="2">
      <t>センジョウ</t>
    </rPh>
    <rPh sb="2" eb="4">
      <t>スイソウ</t>
    </rPh>
    <rPh sb="5" eb="9">
      <t>カンリホンカン</t>
    </rPh>
    <rPh sb="9" eb="11">
      <t>オクジョウ</t>
    </rPh>
    <phoneticPr fontId="8"/>
  </si>
  <si>
    <t>表洗ポンプ</t>
    <rPh sb="0" eb="1">
      <t>ヒョウ</t>
    </rPh>
    <rPh sb="1" eb="2">
      <t>セン</t>
    </rPh>
    <phoneticPr fontId="8"/>
  </si>
  <si>
    <t>揚水ポンプ</t>
    <rPh sb="0" eb="2">
      <t>ヨウスイ</t>
    </rPh>
    <phoneticPr fontId="8"/>
  </si>
  <si>
    <t>薬品注入設備（硫酸バンド、PAC)</t>
    <rPh sb="0" eb="2">
      <t>ヤクヒン</t>
    </rPh>
    <rPh sb="2" eb="6">
      <t>チュウニュウセツビ</t>
    </rPh>
    <rPh sb="7" eb="9">
      <t>リュウサン</t>
    </rPh>
    <phoneticPr fontId="8"/>
  </si>
  <si>
    <t>薬品注入設備（苛性ソーダ）</t>
    <rPh sb="0" eb="2">
      <t>ヤクヒン</t>
    </rPh>
    <rPh sb="2" eb="4">
      <t>チュウニュウ</t>
    </rPh>
    <rPh sb="4" eb="6">
      <t>セツビ</t>
    </rPh>
    <rPh sb="7" eb="9">
      <t>カセイ</t>
    </rPh>
    <phoneticPr fontId="8"/>
  </si>
  <si>
    <t>薬品注入設備（次亜塩素酸ナトリウム）</t>
    <rPh sb="0" eb="2">
      <t>ヤクヒン</t>
    </rPh>
    <rPh sb="2" eb="6">
      <t>チュウニュウセツビ</t>
    </rPh>
    <rPh sb="7" eb="8">
      <t>ツギ</t>
    </rPh>
    <rPh sb="8" eb="9">
      <t>ア</t>
    </rPh>
    <rPh sb="9" eb="11">
      <t>エンソ</t>
    </rPh>
    <rPh sb="11" eb="12">
      <t>サン</t>
    </rPh>
    <phoneticPr fontId="8"/>
  </si>
  <si>
    <t>粉末活性炭注入設備</t>
    <rPh sb="0" eb="2">
      <t>フンマツ</t>
    </rPh>
    <rPh sb="2" eb="5">
      <t>カッセイタン</t>
    </rPh>
    <rPh sb="5" eb="7">
      <t>チュウニュウ</t>
    </rPh>
    <rPh sb="7" eb="9">
      <t>セツビ</t>
    </rPh>
    <phoneticPr fontId="8"/>
  </si>
  <si>
    <t>受変電設備</t>
    <rPh sb="0" eb="3">
      <t>ジュヘンデン</t>
    </rPh>
    <rPh sb="3" eb="5">
      <t>セツビ</t>
    </rPh>
    <phoneticPr fontId="8"/>
  </si>
  <si>
    <t>自家発電設備</t>
    <rPh sb="0" eb="4">
      <t>ジカハツデン</t>
    </rPh>
    <rPh sb="4" eb="6">
      <t>セツビ</t>
    </rPh>
    <phoneticPr fontId="8"/>
  </si>
  <si>
    <t>中央監視設備</t>
    <rPh sb="0" eb="2">
      <t>チュウオウ</t>
    </rPh>
    <rPh sb="2" eb="4">
      <t>カンシ</t>
    </rPh>
    <rPh sb="4" eb="6">
      <t>セツビ</t>
    </rPh>
    <phoneticPr fontId="8"/>
  </si>
  <si>
    <t>送水ポンプ（豊橋線）</t>
    <rPh sb="0" eb="2">
      <t>ソウスイ</t>
    </rPh>
    <rPh sb="6" eb="8">
      <t>トヨハシ</t>
    </rPh>
    <rPh sb="8" eb="9">
      <t>セン</t>
    </rPh>
    <phoneticPr fontId="8"/>
  </si>
  <si>
    <t>送水ポンプ（新城線）</t>
    <rPh sb="0" eb="2">
      <t>ソウスイ</t>
    </rPh>
    <rPh sb="6" eb="8">
      <t>シンシロ</t>
    </rPh>
    <rPh sb="8" eb="9">
      <t>セン</t>
    </rPh>
    <phoneticPr fontId="8"/>
  </si>
  <si>
    <t>管理本館</t>
    <rPh sb="0" eb="4">
      <t>カンリホンカン</t>
    </rPh>
    <phoneticPr fontId="8"/>
  </si>
  <si>
    <t>送水ポンプ棟</t>
    <rPh sb="0" eb="2">
      <t>ソウスイ</t>
    </rPh>
    <rPh sb="5" eb="6">
      <t>トウ</t>
    </rPh>
    <phoneticPr fontId="8"/>
  </si>
  <si>
    <t>（以下設備は、移設等を行う場合に限り記載すること）</t>
    <rPh sb="1" eb="3">
      <t>イカ</t>
    </rPh>
    <rPh sb="3" eb="5">
      <t>セツビ</t>
    </rPh>
    <rPh sb="7" eb="9">
      <t>イセツ</t>
    </rPh>
    <rPh sb="9" eb="10">
      <t>トウ</t>
    </rPh>
    <rPh sb="11" eb="12">
      <t>オコナ</t>
    </rPh>
    <rPh sb="13" eb="15">
      <t>バアイ</t>
    </rPh>
    <rPh sb="16" eb="17">
      <t>カギ</t>
    </rPh>
    <rPh sb="18" eb="20">
      <t>キサイ</t>
    </rPh>
    <phoneticPr fontId="8"/>
  </si>
  <si>
    <t>場内配管（三ツ口導水管）</t>
    <rPh sb="0" eb="2">
      <t>ジョウナイ</t>
    </rPh>
    <rPh sb="2" eb="4">
      <t>ハイカン</t>
    </rPh>
    <rPh sb="5" eb="6">
      <t>ミ</t>
    </rPh>
    <rPh sb="7" eb="8">
      <t>クチ</t>
    </rPh>
    <rPh sb="8" eb="10">
      <t>ドウスイ</t>
    </rPh>
    <rPh sb="10" eb="11">
      <t>カン</t>
    </rPh>
    <phoneticPr fontId="8"/>
  </si>
  <si>
    <t>場内配管（森岡導水管）</t>
    <rPh sb="0" eb="4">
      <t>ジョウナイハイカン</t>
    </rPh>
    <rPh sb="5" eb="7">
      <t>モリオカ</t>
    </rPh>
    <rPh sb="7" eb="10">
      <t>ドウスイカン</t>
    </rPh>
    <phoneticPr fontId="8"/>
  </si>
  <si>
    <t>場内管路（豊橋線送水管）</t>
    <rPh sb="0" eb="4">
      <t>ジョウナイカンロ</t>
    </rPh>
    <rPh sb="5" eb="8">
      <t>トヨハシセン</t>
    </rPh>
    <rPh sb="8" eb="11">
      <t>ソウスイカン</t>
    </rPh>
    <phoneticPr fontId="8"/>
  </si>
  <si>
    <t>場内管路（新城線送水管）</t>
    <rPh sb="0" eb="4">
      <t>ジョウナイカンロ</t>
    </rPh>
    <rPh sb="5" eb="8">
      <t>シンシロセン</t>
    </rPh>
    <rPh sb="8" eb="11">
      <t>ソウスイカン</t>
    </rPh>
    <phoneticPr fontId="8"/>
  </si>
  <si>
    <t>場内管路（豊橋城下線受水管）</t>
    <rPh sb="0" eb="4">
      <t>ジョウナイカンロ</t>
    </rPh>
    <rPh sb="5" eb="7">
      <t>トヨハシ</t>
    </rPh>
    <rPh sb="7" eb="9">
      <t>シロシタ</t>
    </rPh>
    <rPh sb="9" eb="10">
      <t>セン</t>
    </rPh>
    <rPh sb="10" eb="13">
      <t>ジュスイカン</t>
    </rPh>
    <phoneticPr fontId="8"/>
  </si>
  <si>
    <t>サービス購入料A（残額）</t>
    <rPh sb="4" eb="7">
      <t>コウニュウリョウ</t>
    </rPh>
    <rPh sb="9" eb="11">
      <t>ザンガク</t>
    </rPh>
    <phoneticPr fontId="8"/>
  </si>
  <si>
    <t>サービス購入料A（出来高払分）</t>
    <phoneticPr fontId="8"/>
  </si>
  <si>
    <t>※　「見込水道送水量」及び「見込契約水量」は、競争条件を揃えるために示しているものであり、この水量を担保するものではありません。</t>
    <rPh sb="11" eb="12">
      <t>オヨ</t>
    </rPh>
    <rPh sb="14" eb="16">
      <t>ミコ</t>
    </rPh>
    <rPh sb="16" eb="18">
      <t>ケイヤク</t>
    </rPh>
    <rPh sb="18" eb="20">
      <t>スイリョウ</t>
    </rPh>
    <rPh sb="23" eb="25">
      <t>キョウソウ</t>
    </rPh>
    <rPh sb="25" eb="27">
      <t>ジョウケン</t>
    </rPh>
    <rPh sb="28" eb="29">
      <t>ソロ</t>
    </rPh>
    <rPh sb="34" eb="35">
      <t>シメ</t>
    </rPh>
    <rPh sb="47" eb="49">
      <t>スイリョウ</t>
    </rPh>
    <rPh sb="50" eb="52">
      <t>タンポ</t>
    </rPh>
    <phoneticPr fontId="8"/>
  </si>
  <si>
    <t>※　資金計算書は、収入を正数、支出を負数で記載してください。</t>
    <rPh sb="9" eb="11">
      <t>シュウニュウ</t>
    </rPh>
    <rPh sb="12" eb="14">
      <t>セイスウ</t>
    </rPh>
    <rPh sb="15" eb="17">
      <t>シシュツ</t>
    </rPh>
    <rPh sb="18" eb="20">
      <t>フスウ</t>
    </rPh>
    <rPh sb="21" eb="23">
      <t>キサイ</t>
    </rPh>
    <phoneticPr fontId="8"/>
  </si>
  <si>
    <t>※　6行目の「再整備期間」「運営期間」は、提案内容に応じて記載を変更してください。</t>
    <rPh sb="3" eb="5">
      <t>ギョウメ</t>
    </rPh>
    <rPh sb="14" eb="16">
      <t>ウンエイ</t>
    </rPh>
    <rPh sb="16" eb="18">
      <t>キカン</t>
    </rPh>
    <rPh sb="21" eb="23">
      <t>テイアン</t>
    </rPh>
    <rPh sb="23" eb="25">
      <t>ナイヨウ</t>
    </rPh>
    <rPh sb="26" eb="27">
      <t>オウ</t>
    </rPh>
    <rPh sb="29" eb="31">
      <t>キサイ</t>
    </rPh>
    <rPh sb="32" eb="34">
      <t>ヘンコウ</t>
    </rPh>
    <phoneticPr fontId="8"/>
  </si>
  <si>
    <t>例</t>
    <rPh sb="0" eb="1">
      <t>レイ</t>
    </rPh>
    <phoneticPr fontId="8"/>
  </si>
  <si>
    <t>入札説明書</t>
  </si>
  <si>
    <t>　</t>
  </si>
  <si>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48" eb="49">
      <t>ズ</t>
    </rPh>
    <rPh sb="50" eb="51">
      <t>ヒョウ</t>
    </rPh>
    <rPh sb="52" eb="53">
      <t>タイ</t>
    </rPh>
    <rPh sb="55" eb="57">
      <t>シツモン</t>
    </rPh>
    <rPh sb="59" eb="61">
      <t>ガイトウ</t>
    </rPh>
    <rPh sb="61" eb="62">
      <t>ズ</t>
    </rPh>
    <rPh sb="62" eb="63">
      <t>ヒョウ</t>
    </rPh>
    <rPh sb="69" eb="71">
      <t>バンゴウ</t>
    </rPh>
    <rPh sb="72" eb="74">
      <t>キニュウ</t>
    </rPh>
    <phoneticPr fontId="22"/>
  </si>
  <si>
    <t>頁</t>
    <rPh sb="0" eb="1">
      <t>ページ</t>
    </rPh>
    <phoneticPr fontId="22"/>
  </si>
  <si>
    <t>項目番号</t>
    <rPh sb="0" eb="2">
      <t>コウモク</t>
    </rPh>
    <rPh sb="2" eb="4">
      <t>バンゴウ</t>
    </rPh>
    <phoneticPr fontId="8"/>
  </si>
  <si>
    <t>質問内容</t>
    <rPh sb="0" eb="2">
      <t>シツモン</t>
    </rPh>
    <rPh sb="2" eb="4">
      <t>ナイヨウ</t>
    </rPh>
    <phoneticPr fontId="8"/>
  </si>
  <si>
    <t>該当箇所</t>
    <rPh sb="0" eb="2">
      <t>ガイトウ</t>
    </rPh>
    <rPh sb="2" eb="4">
      <t>カショ</t>
    </rPh>
    <phoneticPr fontId="8"/>
  </si>
  <si>
    <t>項目名</t>
    <rPh sb="0" eb="2">
      <t>コウモク</t>
    </rPh>
    <rPh sb="2" eb="3">
      <t>メイ</t>
    </rPh>
    <phoneticPr fontId="8"/>
  </si>
  <si>
    <t>行</t>
    <rPh sb="0" eb="1">
      <t>ギョウ</t>
    </rPh>
    <phoneticPr fontId="8"/>
  </si>
  <si>
    <t>事業方式</t>
    <rPh sb="0" eb="2">
      <t>ジギョウ</t>
    </rPh>
    <rPh sb="2" eb="4">
      <t>ホウシキ</t>
    </rPh>
    <phoneticPr fontId="8"/>
  </si>
  <si>
    <t>…。</t>
    <phoneticPr fontId="8"/>
  </si>
  <si>
    <t>2(1)オ(ア)</t>
    <phoneticPr fontId="8"/>
  </si>
  <si>
    <t>項目名</t>
    <rPh sb="0" eb="2">
      <t>コウモク</t>
    </rPh>
    <rPh sb="2" eb="3">
      <t>メイ</t>
    </rPh>
    <phoneticPr fontId="22"/>
  </si>
  <si>
    <t>頁</t>
    <rPh sb="0" eb="1">
      <t>ページ</t>
    </rPh>
    <phoneticPr fontId="8"/>
  </si>
  <si>
    <t>※ 参加者の有する特殊な技術、ノウハウ等に係る事柄、参加者の権利、競争上の地位その他正当な
   利益を害するおそれのある質問については、「非開示希望」の列に「○」をつけてください。</t>
    <rPh sb="61" eb="63">
      <t>シツモン</t>
    </rPh>
    <rPh sb="70" eb="73">
      <t>ヒカイジ</t>
    </rPh>
    <rPh sb="73" eb="75">
      <t>キボウ</t>
    </rPh>
    <rPh sb="77" eb="78">
      <t>レツ</t>
    </rPh>
    <phoneticPr fontId="22"/>
  </si>
  <si>
    <t>年　　月　　日</t>
    <phoneticPr fontId="8"/>
  </si>
  <si>
    <t>　年　　月　　日</t>
    <rPh sb="1" eb="2">
      <t>ドシ</t>
    </rPh>
    <phoneticPr fontId="8"/>
  </si>
  <si>
    <t>※　再整備を行った後、事業期間中（再整備期間を含む）に更新が必要な設備の更新計画を記載してください。</t>
    <rPh sb="2" eb="5">
      <t>サイセイビ</t>
    </rPh>
    <rPh sb="6" eb="7">
      <t>オコナ</t>
    </rPh>
    <rPh sb="9" eb="10">
      <t>ノチ</t>
    </rPh>
    <rPh sb="11" eb="13">
      <t>ジギョウ</t>
    </rPh>
    <rPh sb="13" eb="16">
      <t>キカンチュウ</t>
    </rPh>
    <rPh sb="17" eb="20">
      <t>サイセイビ</t>
    </rPh>
    <rPh sb="20" eb="22">
      <t>キカン</t>
    </rPh>
    <rPh sb="23" eb="24">
      <t>フク</t>
    </rPh>
    <rPh sb="27" eb="29">
      <t>コウシン</t>
    </rPh>
    <rPh sb="30" eb="32">
      <t>ヒツヨウ</t>
    </rPh>
    <rPh sb="33" eb="35">
      <t>セツビ</t>
    </rPh>
    <rPh sb="36" eb="38">
      <t>コウシン</t>
    </rPh>
    <rPh sb="38" eb="40">
      <t>ケイカク</t>
    </rPh>
    <rPh sb="41" eb="43">
      <t>キサイ</t>
    </rPh>
    <phoneticPr fontId="8"/>
  </si>
  <si>
    <r>
      <t>（様式</t>
    </r>
    <r>
      <rPr>
        <sz val="10"/>
        <color rgb="FFED0000"/>
        <rFont val="ＭＳ 明朝"/>
        <family val="1"/>
        <charset val="128"/>
      </rPr>
      <t>Q</t>
    </r>
    <r>
      <rPr>
        <strike/>
        <sz val="10"/>
        <color rgb="FFED0000"/>
        <rFont val="ＭＳ 明朝"/>
        <family val="1"/>
        <charset val="128"/>
      </rPr>
      <t>P</t>
    </r>
    <r>
      <rPr>
        <sz val="10"/>
        <rFont val="ＭＳ 明朝"/>
        <family val="1"/>
        <charset val="128"/>
      </rPr>
      <t>-2）</t>
    </r>
    <rPh sb="1" eb="3">
      <t>ヨウシキ</t>
    </rPh>
    <phoneticPr fontId="8"/>
  </si>
  <si>
    <t>※　金額は再整備期間の各年度にわたって平準化し、年額を一定としてください。再整備期間が3/31に終わらない場合、最終年度の金額は計算式を変更して日割り計算としてください。</t>
    <rPh sb="2" eb="4">
      <t>キンガク</t>
    </rPh>
    <rPh sb="5" eb="8">
      <t>サイセイビ</t>
    </rPh>
    <rPh sb="8" eb="10">
      <t>キカン</t>
    </rPh>
    <rPh sb="11" eb="14">
      <t>カクネンド</t>
    </rPh>
    <rPh sb="19" eb="22">
      <t>ヘイジュンカ</t>
    </rPh>
    <rPh sb="24" eb="26">
      <t>ネンガク</t>
    </rPh>
    <rPh sb="27" eb="29">
      <t>イッテイ</t>
    </rPh>
    <rPh sb="37" eb="40">
      <t>サイセイビ</t>
    </rPh>
    <rPh sb="40" eb="42">
      <t>キカン</t>
    </rPh>
    <rPh sb="48" eb="49">
      <t>オ</t>
    </rPh>
    <rPh sb="53" eb="55">
      <t>バアイ</t>
    </rPh>
    <rPh sb="61" eb="63">
      <t>キンガク</t>
    </rPh>
    <rPh sb="64" eb="67">
      <t>ケイサンシキ</t>
    </rPh>
    <rPh sb="68" eb="70">
      <t>ヘンコウ</t>
    </rPh>
    <rPh sb="72" eb="74">
      <t>ヒワ</t>
    </rPh>
    <rPh sb="75" eb="77">
      <t>ケイサン</t>
    </rPh>
    <phoneticPr fontId="8"/>
  </si>
  <si>
    <t>※　サービス購入料Ａで水素設備の代替設備の投資費用を見込んでいる場合、当該費用をマイナスの収益として記載してください。</t>
    <rPh sb="6" eb="8">
      <t>コウニュウ</t>
    </rPh>
    <rPh sb="8" eb="9">
      <t>リョウ</t>
    </rPh>
    <rPh sb="11" eb="13">
      <t>スイソ</t>
    </rPh>
    <rPh sb="13" eb="15">
      <t>セツビ</t>
    </rPh>
    <rPh sb="16" eb="18">
      <t>ダイタイ</t>
    </rPh>
    <rPh sb="18" eb="20">
      <t>セツビ</t>
    </rPh>
    <rPh sb="21" eb="23">
      <t>トウシ</t>
    </rPh>
    <rPh sb="23" eb="25">
      <t>ヒヨウ</t>
    </rPh>
    <rPh sb="26" eb="28">
      <t>ミコ</t>
    </rPh>
    <rPh sb="32" eb="34">
      <t>バアイ</t>
    </rPh>
    <rPh sb="35" eb="37">
      <t>トウガイ</t>
    </rPh>
    <rPh sb="37" eb="39">
      <t>ヒヨウ</t>
    </rPh>
    <rPh sb="45" eb="47">
      <t>シュウエキ</t>
    </rPh>
    <rPh sb="50" eb="52">
      <t>キサイ</t>
    </rPh>
    <phoneticPr fontId="8"/>
  </si>
  <si>
    <t>工区</t>
    <rPh sb="0" eb="2">
      <t>コウク</t>
    </rPh>
    <phoneticPr fontId="8"/>
  </si>
  <si>
    <t>支払額合計</t>
    <rPh sb="0" eb="2">
      <t>シハライ</t>
    </rPh>
    <rPh sb="2" eb="3">
      <t>ガク</t>
    </rPh>
    <rPh sb="3" eb="5">
      <t>ゴウケイ</t>
    </rPh>
    <phoneticPr fontId="8"/>
  </si>
  <si>
    <t>●●工区（●年●月引渡し予定）　※工区の名称、引渡し予定年月等は様式Ｉ－１と整合させてください。先行引渡施設を指定しない場合はこの行を削除してください。</t>
    <rPh sb="2" eb="4">
      <t>コウク</t>
    </rPh>
    <rPh sb="6" eb="7">
      <t>ネン</t>
    </rPh>
    <rPh sb="8" eb="9">
      <t>ガツ</t>
    </rPh>
    <rPh sb="9" eb="11">
      <t>ヒキワタ</t>
    </rPh>
    <rPh sb="12" eb="14">
      <t>ヨテイ</t>
    </rPh>
    <rPh sb="17" eb="19">
      <t>コウク</t>
    </rPh>
    <rPh sb="20" eb="22">
      <t>メイショウ</t>
    </rPh>
    <rPh sb="23" eb="25">
      <t>ヒキワタ</t>
    </rPh>
    <rPh sb="26" eb="28">
      <t>ヨテイ</t>
    </rPh>
    <rPh sb="28" eb="30">
      <t>ネンゲツ</t>
    </rPh>
    <rPh sb="30" eb="31">
      <t>トウ</t>
    </rPh>
    <rPh sb="32" eb="34">
      <t>ヨウシキ</t>
    </rPh>
    <rPh sb="38" eb="40">
      <t>セイゴウ</t>
    </rPh>
    <rPh sb="48" eb="50">
      <t>センコウ</t>
    </rPh>
    <rPh sb="50" eb="52">
      <t>ヒキワタシ</t>
    </rPh>
    <rPh sb="52" eb="54">
      <t>シセツ</t>
    </rPh>
    <rPh sb="55" eb="57">
      <t>シテイ</t>
    </rPh>
    <rPh sb="60" eb="62">
      <t>バアイ</t>
    </rPh>
    <rPh sb="65" eb="66">
      <t>ギョウ</t>
    </rPh>
    <rPh sb="67" eb="69">
      <t>サクジョ</t>
    </rPh>
    <phoneticPr fontId="8"/>
  </si>
  <si>
    <t>※　先行引渡施設については、部分引渡しのある年度に当該部分引渡しに係るサービス購入料Ａの残額を一括して支払う想定で記載し、翌年度以降は削除してください。</t>
    <phoneticPr fontId="8"/>
  </si>
  <si>
    <t>●●工区支払額</t>
    <rPh sb="2" eb="4">
      <t>コウク</t>
    </rPh>
    <rPh sb="4" eb="6">
      <t>シハライ</t>
    </rPh>
    <rPh sb="6" eb="7">
      <t>ガク</t>
    </rPh>
    <phoneticPr fontId="8"/>
  </si>
  <si>
    <t>　●●工区出来高払分</t>
    <rPh sb="3" eb="5">
      <t>コウク</t>
    </rPh>
    <rPh sb="5" eb="8">
      <t>デキダカ</t>
    </rPh>
    <rPh sb="8" eb="9">
      <t>バラ</t>
    </rPh>
    <rPh sb="9" eb="10">
      <t>ブン</t>
    </rPh>
    <phoneticPr fontId="8"/>
  </si>
  <si>
    <t>　●●工区残額（引渡し年度に記載）</t>
    <rPh sb="3" eb="5">
      <t>コウク</t>
    </rPh>
    <rPh sb="5" eb="7">
      <t>ザンガク</t>
    </rPh>
    <rPh sb="8" eb="10">
      <t>ヒキワタ</t>
    </rPh>
    <rPh sb="11" eb="13">
      <t>ネンド</t>
    </rPh>
    <rPh sb="14" eb="16">
      <t>キサイ</t>
    </rPh>
    <phoneticPr fontId="8"/>
  </si>
  <si>
    <t>集計表　※先行引渡施設を指定する場合、最後に引き渡す工区のページにのみ載せ、他のページからは表ごと削除してください。先行引渡施設を指定しない場合は表ごと削除してください。金額は消費税及び地方消費税込みとしてください。</t>
    <rPh sb="0" eb="2">
      <t>シュウケイ</t>
    </rPh>
    <rPh sb="2" eb="3">
      <t>ヒョウ</t>
    </rPh>
    <rPh sb="5" eb="7">
      <t>センコウ</t>
    </rPh>
    <rPh sb="7" eb="9">
      <t>ヒキワタシ</t>
    </rPh>
    <rPh sb="9" eb="11">
      <t>シセツ</t>
    </rPh>
    <rPh sb="12" eb="14">
      <t>シテイ</t>
    </rPh>
    <rPh sb="16" eb="18">
      <t>バアイ</t>
    </rPh>
    <rPh sb="19" eb="21">
      <t>サイゴ</t>
    </rPh>
    <rPh sb="22" eb="23">
      <t>ヒ</t>
    </rPh>
    <rPh sb="24" eb="25">
      <t>ワタ</t>
    </rPh>
    <rPh sb="26" eb="28">
      <t>コウク</t>
    </rPh>
    <rPh sb="35" eb="36">
      <t>ノ</t>
    </rPh>
    <rPh sb="38" eb="39">
      <t>ホカ</t>
    </rPh>
    <rPh sb="46" eb="47">
      <t>ヒョウ</t>
    </rPh>
    <rPh sb="49" eb="51">
      <t>サクジョ</t>
    </rPh>
    <rPh sb="58" eb="60">
      <t>センコウ</t>
    </rPh>
    <rPh sb="60" eb="62">
      <t>ヒキワタシ</t>
    </rPh>
    <rPh sb="62" eb="64">
      <t>シセツ</t>
    </rPh>
    <rPh sb="65" eb="67">
      <t>シテイ</t>
    </rPh>
    <rPh sb="70" eb="72">
      <t>バアイ</t>
    </rPh>
    <rPh sb="73" eb="74">
      <t>ヒョウ</t>
    </rPh>
    <rPh sb="76" eb="78">
      <t>サクジョ</t>
    </rPh>
    <rPh sb="85" eb="87">
      <t>キンガク</t>
    </rPh>
    <rPh sb="88" eb="91">
      <t>ショウヒゼイ</t>
    </rPh>
    <rPh sb="91" eb="92">
      <t>オヨ</t>
    </rPh>
    <rPh sb="93" eb="95">
      <t>チホウ</t>
    </rPh>
    <rPh sb="95" eb="98">
      <t>ショウヒゼイ</t>
    </rPh>
    <rPh sb="98" eb="99">
      <t>コ</t>
    </rPh>
    <phoneticPr fontId="8"/>
  </si>
  <si>
    <t>※先行引渡施設を指定しない場合はページ番号を削除してください。</t>
    <rPh sb="1" eb="3">
      <t>センコウ</t>
    </rPh>
    <rPh sb="3" eb="5">
      <t>ヒキワタシ</t>
    </rPh>
    <rPh sb="5" eb="7">
      <t>シセツ</t>
    </rPh>
    <rPh sb="8" eb="10">
      <t>シテイ</t>
    </rPh>
    <rPh sb="13" eb="15">
      <t>バアイ</t>
    </rPh>
    <rPh sb="19" eb="21">
      <t>バンゴウ</t>
    </rPh>
    <rPh sb="22" eb="24">
      <t>サクジョ</t>
    </rPh>
    <phoneticPr fontId="8"/>
  </si>
  <si>
    <t>【記載例】様式G-2-⑦</t>
    <rPh sb="1" eb="3">
      <t>キサイ</t>
    </rPh>
    <rPh sb="3" eb="4">
      <t>レイ</t>
    </rPh>
    <phoneticPr fontId="8"/>
  </si>
  <si>
    <t>※　Ａ３版横１枚以内で作成し、Ａ４サイズに折り込んでください。ただし、先行引渡施設を指定する場合は、様式全体を複製し、工区ごとの明細表を各Ａ３版横１枚以内で作成し、引渡しの早いものから順に並べてください。</t>
    <rPh sb="5" eb="6">
      <t>ヨコ</t>
    </rPh>
    <rPh sb="7" eb="8">
      <t>マイ</t>
    </rPh>
    <rPh sb="8" eb="10">
      <t>イナイ</t>
    </rPh>
    <rPh sb="11" eb="13">
      <t>サクセイ</t>
    </rPh>
    <rPh sb="21" eb="22">
      <t>オ</t>
    </rPh>
    <rPh sb="23" eb="24">
      <t>コ</t>
    </rPh>
    <rPh sb="35" eb="37">
      <t>センコウ</t>
    </rPh>
    <rPh sb="37" eb="39">
      <t>ヒキワタシ</t>
    </rPh>
    <rPh sb="39" eb="41">
      <t>シセツ</t>
    </rPh>
    <rPh sb="42" eb="44">
      <t>シテイ</t>
    </rPh>
    <rPh sb="46" eb="48">
      <t>バアイ</t>
    </rPh>
    <rPh sb="50" eb="52">
      <t>ヨウシキ</t>
    </rPh>
    <rPh sb="52" eb="54">
      <t>ゼンタイ</t>
    </rPh>
    <rPh sb="55" eb="57">
      <t>フクセイ</t>
    </rPh>
    <rPh sb="59" eb="61">
      <t>コウク</t>
    </rPh>
    <rPh sb="64" eb="66">
      <t>メイサイ</t>
    </rPh>
    <rPh sb="66" eb="67">
      <t>ヒョウ</t>
    </rPh>
    <rPh sb="68" eb="69">
      <t>カク</t>
    </rPh>
    <rPh sb="71" eb="72">
      <t>バン</t>
    </rPh>
    <rPh sb="72" eb="73">
      <t>ヨコ</t>
    </rPh>
    <rPh sb="74" eb="75">
      <t>マイ</t>
    </rPh>
    <rPh sb="75" eb="77">
      <t>イナイ</t>
    </rPh>
    <rPh sb="78" eb="80">
      <t>サクセイ</t>
    </rPh>
    <rPh sb="82" eb="84">
      <t>ヒキワタ</t>
    </rPh>
    <rPh sb="86" eb="87">
      <t>ハヤ</t>
    </rPh>
    <rPh sb="92" eb="93">
      <t>ジュン</t>
    </rPh>
    <rPh sb="94" eb="95">
      <t>ナラ</t>
    </rPh>
    <phoneticPr fontId="8"/>
  </si>
  <si>
    <t>※　提案する再整備期間に応じて、年度を追加・削除してください。先行引渡施設については、部分引渡しのある年度に当該部分引渡しに係るサービス購入料Ａの残額を一括して支払う想定で記載し、翌年度以降は削除してください。</t>
    <rPh sb="2" eb="4">
      <t>テイアン</t>
    </rPh>
    <rPh sb="6" eb="7">
      <t>サイ</t>
    </rPh>
    <rPh sb="7" eb="9">
      <t>セイビ</t>
    </rPh>
    <rPh sb="9" eb="11">
      <t>キカン</t>
    </rPh>
    <rPh sb="12" eb="13">
      <t>オウ</t>
    </rPh>
    <rPh sb="16" eb="18">
      <t>ネンド</t>
    </rPh>
    <rPh sb="19" eb="21">
      <t>ツイカ</t>
    </rPh>
    <rPh sb="22" eb="24">
      <t>サクジョ</t>
    </rPh>
    <rPh sb="31" eb="33">
      <t>センコウ</t>
    </rPh>
    <rPh sb="33" eb="35">
      <t>ヒキワタシ</t>
    </rPh>
    <rPh sb="35" eb="37">
      <t>シセツ</t>
    </rPh>
    <rPh sb="43" eb="45">
      <t>ブブン</t>
    </rPh>
    <rPh sb="45" eb="47">
      <t>ヒキワタ</t>
    </rPh>
    <rPh sb="51" eb="53">
      <t>ネンド</t>
    </rPh>
    <rPh sb="54" eb="56">
      <t>トウガイ</t>
    </rPh>
    <rPh sb="56" eb="58">
      <t>ブブン</t>
    </rPh>
    <rPh sb="58" eb="60">
      <t>ヒキワタ</t>
    </rPh>
    <rPh sb="62" eb="63">
      <t>カカ</t>
    </rPh>
    <rPh sb="68" eb="70">
      <t>コウニュウ</t>
    </rPh>
    <rPh sb="70" eb="71">
      <t>リョウ</t>
    </rPh>
    <rPh sb="73" eb="75">
      <t>ザンガク</t>
    </rPh>
    <rPh sb="76" eb="78">
      <t>イッカツ</t>
    </rPh>
    <rPh sb="80" eb="82">
      <t>シハラ</t>
    </rPh>
    <rPh sb="83" eb="85">
      <t>ソウテイ</t>
    </rPh>
    <rPh sb="86" eb="88">
      <t>キサイ</t>
    </rPh>
    <rPh sb="90" eb="93">
      <t>ヨクネンド</t>
    </rPh>
    <rPh sb="93" eb="95">
      <t>イコウ</t>
    </rPh>
    <rPh sb="96" eb="98">
      <t>サクジョ</t>
    </rPh>
    <phoneticPr fontId="8"/>
  </si>
  <si>
    <t>ページ番号　　1／2</t>
    <rPh sb="3" eb="5">
      <t>バンゴウ</t>
    </rPh>
    <phoneticPr fontId="8"/>
  </si>
  <si>
    <t>ページ番号　　2／2</t>
    <rPh sb="3" eb="5">
      <t>バンゴウ</t>
    </rPh>
    <phoneticPr fontId="8"/>
  </si>
  <si>
    <t>※　水素技術の活用に係る設備投資がない想定で記載してください（必要であれば水素設備の代替設備の投資費用を含めてください）。水素設備の投資費用は様式Q-2に記載してください。</t>
    <rPh sb="12" eb="14">
      <t>セツビ</t>
    </rPh>
    <rPh sb="14" eb="16">
      <t>トウシ</t>
    </rPh>
    <rPh sb="19" eb="21">
      <t>ソウテイ</t>
    </rPh>
    <rPh sb="22" eb="24">
      <t>キサイ</t>
    </rPh>
    <rPh sb="31" eb="33">
      <t>ヒツヨウ</t>
    </rPh>
    <rPh sb="37" eb="39">
      <t>スイソ</t>
    </rPh>
    <rPh sb="39" eb="41">
      <t>セツビ</t>
    </rPh>
    <rPh sb="42" eb="44">
      <t>ダイタイ</t>
    </rPh>
    <rPh sb="44" eb="46">
      <t>セツビ</t>
    </rPh>
    <rPh sb="47" eb="49">
      <t>トウシ</t>
    </rPh>
    <rPh sb="49" eb="51">
      <t>ヒヨウ</t>
    </rPh>
    <rPh sb="52" eb="53">
      <t>フク</t>
    </rPh>
    <rPh sb="61" eb="63">
      <t>スイソ</t>
    </rPh>
    <rPh sb="63" eb="65">
      <t>セツビ</t>
    </rPh>
    <rPh sb="66" eb="68">
      <t>トウシ</t>
    </rPh>
    <rPh sb="68" eb="70">
      <t>ヒヨウ</t>
    </rPh>
    <phoneticPr fontId="8"/>
  </si>
  <si>
    <t>A工区支払額</t>
    <rPh sb="1" eb="3">
      <t>コウク</t>
    </rPh>
    <rPh sb="3" eb="5">
      <t>シハライ</t>
    </rPh>
    <rPh sb="5" eb="6">
      <t>ガク</t>
    </rPh>
    <phoneticPr fontId="8"/>
  </si>
  <si>
    <t>　A工区出来高払分</t>
    <rPh sb="2" eb="4">
      <t>コウク</t>
    </rPh>
    <rPh sb="4" eb="7">
      <t>デキダカ</t>
    </rPh>
    <rPh sb="7" eb="8">
      <t>バラ</t>
    </rPh>
    <rPh sb="8" eb="9">
      <t>ブン</t>
    </rPh>
    <phoneticPr fontId="8"/>
  </si>
  <si>
    <t>　A工区残額（引渡し年度に記載）</t>
    <rPh sb="2" eb="4">
      <t>コウク</t>
    </rPh>
    <rPh sb="4" eb="6">
      <t>ザンガク</t>
    </rPh>
    <rPh sb="7" eb="9">
      <t>ヒキワタ</t>
    </rPh>
    <rPh sb="10" eb="12">
      <t>ネンド</t>
    </rPh>
    <rPh sb="13" eb="15">
      <t>キサイ</t>
    </rPh>
    <phoneticPr fontId="8"/>
  </si>
  <si>
    <t>B工区支払額</t>
    <rPh sb="1" eb="3">
      <t>コウク</t>
    </rPh>
    <rPh sb="3" eb="5">
      <t>シハライ</t>
    </rPh>
    <rPh sb="5" eb="6">
      <t>ガク</t>
    </rPh>
    <phoneticPr fontId="8"/>
  </si>
  <si>
    <t>　B工区出来高払分</t>
    <rPh sb="2" eb="4">
      <t>コウク</t>
    </rPh>
    <rPh sb="4" eb="7">
      <t>デキダカ</t>
    </rPh>
    <rPh sb="7" eb="8">
      <t>バラ</t>
    </rPh>
    <rPh sb="8" eb="9">
      <t>ブン</t>
    </rPh>
    <phoneticPr fontId="8"/>
  </si>
  <si>
    <t>　B工区残額（引渡し年度に記載）</t>
    <rPh sb="2" eb="4">
      <t>コウク</t>
    </rPh>
    <rPh sb="4" eb="6">
      <t>ザンガク</t>
    </rPh>
    <rPh sb="7" eb="9">
      <t>ヒキワタ</t>
    </rPh>
    <rPh sb="10" eb="12">
      <t>ネンド</t>
    </rPh>
    <rPh sb="13" eb="15">
      <t>キサイ</t>
    </rPh>
    <phoneticPr fontId="8"/>
  </si>
  <si>
    <t>B工区（2036年3月引渡し予定）　※工区の名称、引渡し予定年月等は様式Ｉ－１と整合させてください。先行引渡施設を指定しない場合はこの行を削除してください。</t>
    <rPh sb="1" eb="3">
      <t>コウク</t>
    </rPh>
    <rPh sb="8" eb="9">
      <t>ネン</t>
    </rPh>
    <rPh sb="10" eb="11">
      <t>ガツ</t>
    </rPh>
    <rPh sb="11" eb="13">
      <t>ヒキワタ</t>
    </rPh>
    <rPh sb="14" eb="16">
      <t>ヨテイ</t>
    </rPh>
    <rPh sb="19" eb="21">
      <t>コウク</t>
    </rPh>
    <rPh sb="22" eb="24">
      <t>メイショウ</t>
    </rPh>
    <rPh sb="25" eb="27">
      <t>ヒキワタ</t>
    </rPh>
    <rPh sb="28" eb="30">
      <t>ヨテイ</t>
    </rPh>
    <rPh sb="30" eb="32">
      <t>ネンゲツ</t>
    </rPh>
    <rPh sb="32" eb="33">
      <t>トウ</t>
    </rPh>
    <rPh sb="34" eb="36">
      <t>ヨウシキ</t>
    </rPh>
    <rPh sb="40" eb="42">
      <t>セイゴウ</t>
    </rPh>
    <rPh sb="50" eb="52">
      <t>センコウ</t>
    </rPh>
    <rPh sb="52" eb="54">
      <t>ヒキワタシ</t>
    </rPh>
    <rPh sb="54" eb="56">
      <t>シセツ</t>
    </rPh>
    <rPh sb="57" eb="59">
      <t>シテイ</t>
    </rPh>
    <rPh sb="62" eb="64">
      <t>バアイ</t>
    </rPh>
    <rPh sb="67" eb="68">
      <t>ギョウ</t>
    </rPh>
    <rPh sb="69" eb="71">
      <t>サクジョ</t>
    </rPh>
    <phoneticPr fontId="8"/>
  </si>
  <si>
    <t>A工区（2032年3月引渡し予定）　※工区の名称、引渡し予定年月等は様式Ｉ－１と整合させてください。先行引渡施設を指定しない場合はこの行を削除してください。</t>
    <rPh sb="1" eb="3">
      <t>コウク</t>
    </rPh>
    <rPh sb="8" eb="9">
      <t>ネン</t>
    </rPh>
    <rPh sb="10" eb="11">
      <t>ガツ</t>
    </rPh>
    <rPh sb="11" eb="13">
      <t>ヒキワタ</t>
    </rPh>
    <rPh sb="14" eb="16">
      <t>ヨテイ</t>
    </rPh>
    <rPh sb="19" eb="21">
      <t>コウク</t>
    </rPh>
    <rPh sb="22" eb="24">
      <t>メイショウ</t>
    </rPh>
    <rPh sb="25" eb="27">
      <t>ヒキワタ</t>
    </rPh>
    <rPh sb="28" eb="30">
      <t>ヨテイ</t>
    </rPh>
    <rPh sb="30" eb="32">
      <t>ネンゲツ</t>
    </rPh>
    <rPh sb="32" eb="33">
      <t>トウ</t>
    </rPh>
    <rPh sb="34" eb="36">
      <t>ヨウシキ</t>
    </rPh>
    <rPh sb="40" eb="42">
      <t>セイゴウ</t>
    </rPh>
    <rPh sb="50" eb="52">
      <t>センコウ</t>
    </rPh>
    <rPh sb="52" eb="54">
      <t>ヒキワタシ</t>
    </rPh>
    <rPh sb="54" eb="56">
      <t>シセツ</t>
    </rPh>
    <rPh sb="57" eb="59">
      <t>シテイ</t>
    </rPh>
    <rPh sb="62" eb="64">
      <t>バアイ</t>
    </rPh>
    <rPh sb="67" eb="68">
      <t>ギョウ</t>
    </rPh>
    <rPh sb="69" eb="71">
      <t>サクジョ</t>
    </rPh>
    <phoneticPr fontId="8"/>
  </si>
  <si>
    <t>※　　2025年度の出来形を想定していません。2025年度に出来形が計上できる場合、2026年度出来形と合わせて支払います。</t>
    <rPh sb="7" eb="9">
      <t>ネンド</t>
    </rPh>
    <rPh sb="10" eb="13">
      <t>デキガタ</t>
    </rPh>
    <rPh sb="14" eb="16">
      <t>ソウテイ</t>
    </rPh>
    <rPh sb="27" eb="29">
      <t>ネンド</t>
    </rPh>
    <rPh sb="30" eb="33">
      <t>デキガタ</t>
    </rPh>
    <rPh sb="34" eb="36">
      <t>ケイジョウ</t>
    </rPh>
    <rPh sb="39" eb="41">
      <t>バアイ</t>
    </rPh>
    <rPh sb="46" eb="48">
      <t>ネンド</t>
    </rPh>
    <rPh sb="48" eb="51">
      <t>デキガタ</t>
    </rPh>
    <rPh sb="52" eb="53">
      <t>ア</t>
    </rPh>
    <rPh sb="56" eb="58">
      <t>シハラ</t>
    </rPh>
    <phoneticPr fontId="8"/>
  </si>
  <si>
    <t>※　「水素技術活用に係る費用」は2026年度以降に支払う想定です。</t>
    <rPh sb="3" eb="5">
      <t>スイソ</t>
    </rPh>
    <rPh sb="5" eb="7">
      <t>ギジュツ</t>
    </rPh>
    <rPh sb="7" eb="9">
      <t>カツヨウ</t>
    </rPh>
    <rPh sb="10" eb="11">
      <t>カカ</t>
    </rPh>
    <rPh sb="12" eb="14">
      <t>ヒヨウ</t>
    </rPh>
    <rPh sb="20" eb="22">
      <t>ネンド</t>
    </rPh>
    <rPh sb="22" eb="24">
      <t>イコウ</t>
    </rPh>
    <rPh sb="25" eb="27">
      <t>シハラ</t>
    </rPh>
    <rPh sb="28" eb="30">
      <t>ソウテイ</t>
    </rPh>
    <phoneticPr fontId="8"/>
  </si>
  <si>
    <t>（２）出資金明細表</t>
    <phoneticPr fontId="8"/>
  </si>
  <si>
    <t>（３）借入金明細表</t>
    <phoneticPr fontId="8"/>
  </si>
  <si>
    <t>様式G-2-⑥</t>
    <phoneticPr fontId="8"/>
  </si>
  <si>
    <t>※　円単位未満を切り捨てて計算してください。ただし、変動料金単価については、0.1円未満の端数があるときは、その端数金額を切り捨てた金額としてください。</t>
    <rPh sb="2" eb="3">
      <t>エン</t>
    </rPh>
    <rPh sb="3" eb="5">
      <t>タンイ</t>
    </rPh>
    <rPh sb="5" eb="7">
      <t>ミマン</t>
    </rPh>
    <rPh sb="8" eb="9">
      <t>キ</t>
    </rPh>
    <rPh sb="10" eb="11">
      <t>ス</t>
    </rPh>
    <rPh sb="13" eb="15">
      <t>ケイサン</t>
    </rPh>
    <rPh sb="26" eb="32">
      <t>ヘンドウリョウキンタンカ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</si>
</sst>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年&quot;&quot;度&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14"/>
      <name val="ＭＳ 明朝"/>
      <family val="1"/>
      <charset val="128"/>
    </font>
    <font>
      <sz val="20"/>
      <name val="ＭＳ 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明朝"/>
      <family val="1"/>
      <charset val="128"/>
    </font>
    <font>
      <b/>
      <sz val="14"/>
      <name val="ＭＳ Ｐ明朝"/>
      <family val="1"/>
      <charset val="128"/>
    </font>
    <font>
      <sz val="9"/>
      <name val="ＭＳ Ｐ明朝"/>
      <family val="1"/>
      <charset val="128"/>
    </font>
    <font>
      <b/>
      <sz val="9"/>
      <name val="ＭＳ 明朝"/>
      <family val="1"/>
      <charset val="128"/>
    </font>
    <font>
      <sz val="10"/>
      <color theme="1"/>
      <name val="ＭＳ Ｐゴシック"/>
      <family val="3"/>
      <charset val="128"/>
    </font>
    <font>
      <sz val="9"/>
      <color theme="1"/>
      <name val="ＭＳ Ｐゴシック"/>
      <family val="3"/>
      <charset val="128"/>
    </font>
    <font>
      <sz val="10"/>
      <color theme="1"/>
      <name val="ＭＳ Ｐ明朝"/>
      <family val="1"/>
      <charset val="128"/>
    </font>
    <font>
      <b/>
      <sz val="16"/>
      <name val="ＭＳ Ｐ明朝"/>
      <family val="1"/>
      <charset val="128"/>
    </font>
    <font>
      <sz val="10"/>
      <color theme="1"/>
      <name val="ＭＳ 明朝"/>
      <family val="1"/>
      <charset val="128"/>
    </font>
    <font>
      <sz val="11"/>
      <color rgb="FFFF0000"/>
      <name val="ＭＳ Ｐゴシック"/>
      <family val="3"/>
      <charset val="128"/>
    </font>
    <font>
      <sz val="10"/>
      <color rgb="FFED0000"/>
      <name val="ＭＳ 明朝"/>
      <family val="1"/>
      <charset val="128"/>
    </font>
    <font>
      <strike/>
      <sz val="10"/>
      <color rgb="FFED0000"/>
      <name val="ＭＳ 明朝"/>
      <family val="1"/>
      <charset val="128"/>
    </font>
    <font>
      <sz val="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9"/>
        <bgColor indexed="64"/>
      </patternFill>
    </fill>
    <fill>
      <patternFill patternType="solid">
        <fgColor rgb="FFF2F2F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4" tint="0.79998168889431442"/>
        <bgColor indexed="64"/>
      </patternFill>
    </fill>
    <fill>
      <patternFill patternType="solid">
        <fgColor theme="0" tint="-0.34998626667073579"/>
        <bgColor indexed="64"/>
      </patternFill>
    </fill>
  </fills>
  <borders count="2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indexed="64"/>
      </right>
      <top/>
      <bottom/>
      <diagonal/>
    </border>
    <border>
      <left style="thin">
        <color indexed="64"/>
      </left>
      <right style="medium">
        <color indexed="64"/>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diagonalUp="1">
      <left style="medium">
        <color indexed="64"/>
      </left>
      <right style="hair">
        <color indexed="64"/>
      </right>
      <top style="hair">
        <color indexed="64"/>
      </top>
      <bottom style="thin">
        <color indexed="64"/>
      </bottom>
      <diagonal style="hair">
        <color indexed="64"/>
      </diagonal>
    </border>
    <border>
      <left style="hair">
        <color indexed="64"/>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left/>
      <right style="medium">
        <color indexed="64"/>
      </right>
      <top/>
      <bottom style="hair">
        <color indexed="64"/>
      </bottom>
      <diagonal/>
    </border>
    <border diagonalUp="1">
      <left style="hair">
        <color indexed="64"/>
      </left>
      <right style="medium">
        <color indexed="64"/>
      </right>
      <top style="hair">
        <color indexed="64"/>
      </top>
      <bottom style="medium">
        <color indexed="64"/>
      </bottom>
      <diagonal style="hair">
        <color indexed="64"/>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double">
        <color indexed="64"/>
      </top>
      <bottom/>
      <diagonal/>
    </border>
    <border>
      <left style="thin">
        <color auto="1"/>
      </left>
      <right style="thin">
        <color auto="1"/>
      </right>
      <top style="double">
        <color indexed="64"/>
      </top>
      <bottom style="thin">
        <color auto="1"/>
      </bottom>
      <diagonal/>
    </border>
    <border>
      <left style="thin">
        <color auto="1"/>
      </left>
      <right style="thin">
        <color auto="1"/>
      </right>
      <top/>
      <bottom style="hair">
        <color auto="1"/>
      </bottom>
      <diagonal/>
    </border>
    <border>
      <left style="thin">
        <color auto="1"/>
      </left>
      <right/>
      <top style="hair">
        <color auto="1"/>
      </top>
      <bottom/>
      <diagonal/>
    </border>
    <border>
      <left style="thin">
        <color indexed="64"/>
      </left>
      <right style="thin">
        <color indexed="64"/>
      </right>
      <top style="hair">
        <color indexed="64"/>
      </top>
      <bottom style="medium">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style="hair">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diagonal/>
    </border>
    <border>
      <left style="hair">
        <color indexed="64"/>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medium">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diagonal/>
    </border>
    <border>
      <left/>
      <right/>
      <top style="hair">
        <color indexed="64"/>
      </top>
      <bottom/>
      <diagonal/>
    </border>
    <border>
      <left style="hair">
        <color indexed="64"/>
      </left>
      <right/>
      <top style="medium">
        <color indexed="64"/>
      </top>
      <bottom style="thin">
        <color indexed="64"/>
      </bottom>
      <diagonal/>
    </border>
    <border>
      <left style="hair">
        <color indexed="64"/>
      </left>
      <right/>
      <top style="double">
        <color indexed="64"/>
      </top>
      <bottom style="thin">
        <color indexed="64"/>
      </bottom>
      <diagonal/>
    </border>
  </borders>
  <cellStyleXfs count="27">
    <xf numFmtId="0" fontId="0" fillId="0" borderId="0">
      <alignment vertical="center"/>
    </xf>
    <xf numFmtId="0" fontId="12" fillId="0" borderId="0"/>
    <xf numFmtId="38" fontId="12" fillId="0" borderId="0" applyFont="0" applyFill="0" applyBorder="0" applyAlignment="0" applyProtection="0"/>
    <xf numFmtId="0" fontId="12" fillId="0" borderId="0"/>
    <xf numFmtId="0" fontId="6" fillId="0" borderId="0">
      <alignment vertical="center"/>
    </xf>
    <xf numFmtId="9" fontId="25"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2" fillId="0" borderId="0">
      <alignment vertical="center"/>
    </xf>
    <xf numFmtId="0" fontId="6" fillId="0" borderId="0">
      <alignment vertical="center"/>
    </xf>
    <xf numFmtId="0" fontId="6" fillId="0" borderId="0">
      <alignment vertical="center"/>
    </xf>
    <xf numFmtId="0" fontId="27" fillId="0" borderId="0"/>
    <xf numFmtId="0" fontId="28" fillId="0" borderId="0">
      <alignment vertical="center"/>
    </xf>
    <xf numFmtId="0" fontId="28"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1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12" fillId="0" borderId="0" applyFont="0" applyFill="0" applyBorder="0" applyAlignment="0" applyProtection="0">
      <alignment vertical="center"/>
    </xf>
    <xf numFmtId="0" fontId="2" fillId="0" borderId="0">
      <alignment vertical="center"/>
    </xf>
    <xf numFmtId="0" fontId="1" fillId="0" borderId="0">
      <alignment vertical="center"/>
    </xf>
  </cellStyleXfs>
  <cellXfs count="597">
    <xf numFmtId="0" fontId="0" fillId="0" borderId="0" xfId="0">
      <alignment vertical="center"/>
    </xf>
    <xf numFmtId="0" fontId="11" fillId="0" borderId="0" xfId="3" applyFont="1" applyAlignment="1">
      <alignment horizontal="right"/>
    </xf>
    <xf numFmtId="0" fontId="11" fillId="2" borderId="0" xfId="3" applyFont="1" applyFill="1" applyAlignment="1">
      <alignment horizontal="left"/>
    </xf>
    <xf numFmtId="0" fontId="10" fillId="2" borderId="0" xfId="3" applyFont="1" applyFill="1"/>
    <xf numFmtId="0" fontId="11" fillId="2" borderId="0" xfId="3" applyFont="1" applyFill="1" applyAlignment="1">
      <alignment horizontal="right"/>
    </xf>
    <xf numFmtId="0" fontId="15" fillId="2" borderId="0" xfId="3" applyFont="1" applyFill="1" applyAlignment="1">
      <alignment horizontal="center"/>
    </xf>
    <xf numFmtId="0" fontId="16" fillId="2" borderId="0" xfId="3" applyFont="1" applyFill="1"/>
    <xf numFmtId="0" fontId="10" fillId="2" borderId="21" xfId="3" applyFont="1" applyFill="1" applyBorder="1" applyAlignment="1">
      <alignment horizontal="left"/>
    </xf>
    <xf numFmtId="0" fontId="10" fillId="0" borderId="0" xfId="3" applyFont="1" applyAlignment="1">
      <alignment vertical="center"/>
    </xf>
    <xf numFmtId="0" fontId="18" fillId="4" borderId="0" xfId="0" applyFont="1" applyFill="1" applyAlignment="1">
      <alignment horizontal="center" vertical="center"/>
    </xf>
    <xf numFmtId="0" fontId="18" fillId="4" borderId="0" xfId="0" applyFont="1" applyFill="1">
      <alignment vertical="center"/>
    </xf>
    <xf numFmtId="176" fontId="18" fillId="4" borderId="51" xfId="0" applyNumberFormat="1" applyFont="1" applyFill="1" applyBorder="1">
      <alignment vertical="center"/>
    </xf>
    <xf numFmtId="0" fontId="18" fillId="4" borderId="15" xfId="0" applyFont="1" applyFill="1" applyBorder="1">
      <alignment vertical="center"/>
    </xf>
    <xf numFmtId="176" fontId="18" fillId="4" borderId="55" xfId="0" applyNumberFormat="1" applyFont="1" applyFill="1" applyBorder="1">
      <alignment vertical="center"/>
    </xf>
    <xf numFmtId="0" fontId="18" fillId="4" borderId="57" xfId="0" applyFont="1" applyFill="1" applyBorder="1">
      <alignment vertical="center"/>
    </xf>
    <xf numFmtId="176" fontId="18" fillId="4" borderId="58" xfId="0" applyNumberFormat="1" applyFont="1" applyFill="1" applyBorder="1">
      <alignment vertical="center"/>
    </xf>
    <xf numFmtId="176" fontId="18" fillId="4" borderId="50" xfId="0" applyNumberFormat="1" applyFont="1" applyFill="1" applyBorder="1">
      <alignment vertical="center"/>
    </xf>
    <xf numFmtId="0" fontId="18" fillId="4" borderId="20" xfId="0" applyFont="1" applyFill="1" applyBorder="1">
      <alignment vertical="center"/>
    </xf>
    <xf numFmtId="0" fontId="18" fillId="4" borderId="1" xfId="0" applyFont="1" applyFill="1" applyBorder="1">
      <alignment vertical="center"/>
    </xf>
    <xf numFmtId="0" fontId="19" fillId="4" borderId="0" xfId="0" applyFont="1" applyFill="1" applyAlignment="1">
      <alignment vertical="top"/>
    </xf>
    <xf numFmtId="0" fontId="18" fillId="4" borderId="0" xfId="0" applyFont="1" applyFill="1" applyAlignment="1">
      <alignment vertical="top"/>
    </xf>
    <xf numFmtId="0" fontId="12" fillId="0" borderId="0" xfId="0" applyFont="1">
      <alignment vertical="center"/>
    </xf>
    <xf numFmtId="176" fontId="18" fillId="4" borderId="60" xfId="0" applyNumberFormat="1" applyFont="1" applyFill="1" applyBorder="1">
      <alignment vertical="center"/>
    </xf>
    <xf numFmtId="176" fontId="18" fillId="4" borderId="61" xfId="0" applyNumberFormat="1" applyFont="1" applyFill="1" applyBorder="1">
      <alignment vertical="center"/>
    </xf>
    <xf numFmtId="176" fontId="18" fillId="4" borderId="62" xfId="0" applyNumberFormat="1" applyFont="1" applyFill="1" applyBorder="1">
      <alignment vertical="center"/>
    </xf>
    <xf numFmtId="176" fontId="18" fillId="4" borderId="59" xfId="0" applyNumberFormat="1" applyFont="1" applyFill="1" applyBorder="1">
      <alignment vertical="center"/>
    </xf>
    <xf numFmtId="0" fontId="7" fillId="2" borderId="0" xfId="0" applyFont="1" applyFill="1" applyAlignment="1">
      <alignment horizontal="right" vertical="center"/>
    </xf>
    <xf numFmtId="0" fontId="17" fillId="2" borderId="0" xfId="0" applyFont="1" applyFill="1" applyAlignment="1">
      <alignment horizontal="left" vertical="center"/>
    </xf>
    <xf numFmtId="176" fontId="18" fillId="4" borderId="0" xfId="0" applyNumberFormat="1" applyFont="1" applyFill="1">
      <alignment vertical="center"/>
    </xf>
    <xf numFmtId="3" fontId="11" fillId="0" borderId="0" xfId="2" quotePrefix="1" applyNumberFormat="1" applyFont="1" applyFill="1" applyAlignment="1">
      <alignment horizontal="left" vertical="center"/>
    </xf>
    <xf numFmtId="3" fontId="11" fillId="0" borderId="0" xfId="2" applyNumberFormat="1" applyFont="1" applyFill="1" applyAlignment="1">
      <alignment vertical="center"/>
    </xf>
    <xf numFmtId="3" fontId="13" fillId="0" borderId="0" xfId="2" applyNumberFormat="1" applyFont="1" applyFill="1" applyAlignment="1">
      <alignment vertical="center"/>
    </xf>
    <xf numFmtId="3" fontId="20" fillId="0" borderId="0" xfId="2" quotePrefix="1" applyNumberFormat="1" applyFont="1" applyFill="1" applyAlignment="1">
      <alignment horizontal="left" vertical="center"/>
    </xf>
    <xf numFmtId="3" fontId="21" fillId="0" borderId="0" xfId="2" applyNumberFormat="1" applyFont="1" applyFill="1" applyAlignment="1">
      <alignment horizontal="left" vertical="center"/>
    </xf>
    <xf numFmtId="3" fontId="9" fillId="0" borderId="0" xfId="2" applyNumberFormat="1" applyFont="1" applyFill="1" applyAlignment="1">
      <alignment vertical="center"/>
    </xf>
    <xf numFmtId="3" fontId="14" fillId="0" borderId="0" xfId="2" applyNumberFormat="1" applyFont="1" applyFill="1" applyAlignment="1">
      <alignment vertical="center"/>
    </xf>
    <xf numFmtId="3" fontId="14" fillId="0" borderId="0" xfId="2" applyNumberFormat="1" applyFont="1" applyFill="1" applyAlignment="1">
      <alignment horizontal="center" vertical="center"/>
    </xf>
    <xf numFmtId="3" fontId="13" fillId="0" borderId="0" xfId="2" applyNumberFormat="1" applyFont="1" applyFill="1" applyAlignment="1">
      <alignment horizontal="right" vertical="center"/>
    </xf>
    <xf numFmtId="3" fontId="13" fillId="0" borderId="75" xfId="2" applyNumberFormat="1" applyFont="1" applyFill="1" applyBorder="1" applyAlignment="1">
      <alignment vertical="center"/>
    </xf>
    <xf numFmtId="3" fontId="13" fillId="0" borderId="65" xfId="2" applyNumberFormat="1" applyFont="1" applyFill="1" applyBorder="1" applyAlignment="1">
      <alignment vertical="center"/>
    </xf>
    <xf numFmtId="3" fontId="13" fillId="0" borderId="47" xfId="2" applyNumberFormat="1" applyFont="1" applyFill="1" applyBorder="1" applyAlignment="1">
      <alignment vertical="center"/>
    </xf>
    <xf numFmtId="3" fontId="13" fillId="0" borderId="76" xfId="2" applyNumberFormat="1" applyFont="1" applyFill="1" applyBorder="1" applyAlignment="1">
      <alignment vertical="center"/>
    </xf>
    <xf numFmtId="3" fontId="13" fillId="0" borderId="56" xfId="2" applyNumberFormat="1" applyFont="1" applyFill="1" applyBorder="1" applyAlignment="1">
      <alignment vertical="center"/>
    </xf>
    <xf numFmtId="3" fontId="13" fillId="0" borderId="77" xfId="2" applyNumberFormat="1" applyFont="1" applyFill="1" applyBorder="1" applyAlignment="1">
      <alignment vertical="center"/>
    </xf>
    <xf numFmtId="3" fontId="13" fillId="0" borderId="78" xfId="2" applyNumberFormat="1" applyFont="1" applyFill="1" applyBorder="1" applyAlignment="1">
      <alignment vertical="center"/>
    </xf>
    <xf numFmtId="3" fontId="13" fillId="0" borderId="68" xfId="2" applyNumberFormat="1" applyFont="1" applyFill="1" applyBorder="1" applyAlignment="1">
      <alignment horizontal="center" vertical="center" wrapText="1"/>
    </xf>
    <xf numFmtId="3" fontId="13" fillId="0" borderId="9" xfId="2" applyNumberFormat="1" applyFont="1" applyFill="1" applyBorder="1" applyAlignment="1">
      <alignment vertical="center"/>
    </xf>
    <xf numFmtId="3" fontId="13" fillId="0" borderId="80" xfId="2" applyNumberFormat="1" applyFont="1" applyFill="1" applyBorder="1" applyAlignment="1">
      <alignment vertical="center"/>
    </xf>
    <xf numFmtId="3" fontId="13" fillId="0" borderId="81" xfId="2" applyNumberFormat="1" applyFont="1" applyFill="1" applyBorder="1" applyAlignment="1">
      <alignment vertical="center"/>
    </xf>
    <xf numFmtId="3" fontId="13" fillId="0" borderId="82" xfId="2" applyNumberFormat="1" applyFont="1" applyFill="1" applyBorder="1" applyAlignment="1">
      <alignment vertical="center"/>
    </xf>
    <xf numFmtId="3" fontId="13" fillId="0" borderId="83" xfId="2" applyNumberFormat="1" applyFont="1" applyFill="1" applyBorder="1" applyAlignment="1">
      <alignment horizontal="right" vertical="center"/>
    </xf>
    <xf numFmtId="3" fontId="13" fillId="0" borderId="84" xfId="2" applyNumberFormat="1" applyFont="1" applyFill="1" applyBorder="1" applyAlignment="1">
      <alignment vertical="center"/>
    </xf>
    <xf numFmtId="3" fontId="13" fillId="0" borderId="85" xfId="2" applyNumberFormat="1" applyFont="1" applyFill="1" applyBorder="1" applyAlignment="1">
      <alignment vertical="center"/>
    </xf>
    <xf numFmtId="3" fontId="13" fillId="0" borderId="7" xfId="2" applyNumberFormat="1" applyFont="1" applyFill="1" applyBorder="1" applyAlignment="1">
      <alignment vertical="center"/>
    </xf>
    <xf numFmtId="3" fontId="13" fillId="0" borderId="21" xfId="2" applyNumberFormat="1" applyFont="1" applyFill="1" applyBorder="1" applyAlignment="1">
      <alignment vertical="center"/>
    </xf>
    <xf numFmtId="3" fontId="13" fillId="0" borderId="8" xfId="2" applyNumberFormat="1" applyFont="1" applyFill="1" applyBorder="1" applyAlignment="1">
      <alignment vertical="center"/>
    </xf>
    <xf numFmtId="3" fontId="13" fillId="0" borderId="86" xfId="2" applyNumberFormat="1" applyFont="1" applyFill="1" applyBorder="1" applyAlignment="1">
      <alignment vertical="center"/>
    </xf>
    <xf numFmtId="3" fontId="13" fillId="0" borderId="87" xfId="2" applyNumberFormat="1" applyFont="1" applyFill="1" applyBorder="1" applyAlignment="1">
      <alignment vertical="center"/>
    </xf>
    <xf numFmtId="3" fontId="13" fillId="0" borderId="35" xfId="2" applyNumberFormat="1" applyFont="1" applyFill="1" applyBorder="1" applyAlignment="1">
      <alignment horizontal="right" vertical="center"/>
    </xf>
    <xf numFmtId="3" fontId="13" fillId="0" borderId="11" xfId="2" applyNumberFormat="1" applyFont="1" applyFill="1" applyBorder="1" applyAlignment="1">
      <alignment vertical="center"/>
    </xf>
    <xf numFmtId="3" fontId="13" fillId="0" borderId="88" xfId="2" applyNumberFormat="1" applyFont="1" applyFill="1" applyBorder="1" applyAlignment="1">
      <alignment vertical="center"/>
    </xf>
    <xf numFmtId="3" fontId="13" fillId="0" borderId="19" xfId="2" applyNumberFormat="1" applyFont="1" applyFill="1" applyBorder="1" applyAlignment="1">
      <alignment vertical="center"/>
    </xf>
    <xf numFmtId="3" fontId="13" fillId="0" borderId="62" xfId="2" applyNumberFormat="1" applyFont="1" applyFill="1" applyBorder="1" applyAlignment="1">
      <alignment vertical="center"/>
    </xf>
    <xf numFmtId="3" fontId="13" fillId="0" borderId="58" xfId="2" applyNumberFormat="1" applyFont="1" applyFill="1" applyBorder="1" applyAlignment="1">
      <alignment vertical="center"/>
    </xf>
    <xf numFmtId="3" fontId="13" fillId="0" borderId="89" xfId="2" applyNumberFormat="1" applyFont="1" applyFill="1" applyBorder="1" applyAlignment="1">
      <alignment horizontal="right" vertical="center"/>
    </xf>
    <xf numFmtId="3" fontId="13" fillId="0" borderId="64" xfId="2" applyNumberFormat="1" applyFont="1" applyFill="1" applyBorder="1" applyAlignment="1">
      <alignment vertical="center"/>
    </xf>
    <xf numFmtId="3" fontId="13" fillId="0" borderId="18" xfId="2" applyNumberFormat="1" applyFont="1" applyFill="1" applyBorder="1" applyAlignment="1">
      <alignment vertical="center"/>
    </xf>
    <xf numFmtId="3" fontId="13" fillId="0" borderId="60" xfId="2" applyNumberFormat="1" applyFont="1" applyFill="1" applyBorder="1" applyAlignment="1">
      <alignment vertical="center"/>
    </xf>
    <xf numFmtId="3" fontId="13" fillId="0" borderId="51" xfId="2" applyNumberFormat="1" applyFont="1" applyFill="1" applyBorder="1" applyAlignment="1">
      <alignment vertical="center"/>
    </xf>
    <xf numFmtId="3" fontId="13" fillId="0" borderId="90" xfId="2" applyNumberFormat="1" applyFont="1" applyFill="1" applyBorder="1" applyAlignment="1">
      <alignment vertical="center"/>
    </xf>
    <xf numFmtId="3" fontId="13" fillId="0" borderId="0" xfId="2" applyNumberFormat="1" applyFont="1" applyFill="1" applyBorder="1" applyAlignment="1">
      <alignment vertical="center"/>
    </xf>
    <xf numFmtId="3" fontId="13" fillId="0" borderId="91" xfId="2" applyNumberFormat="1" applyFont="1" applyFill="1" applyBorder="1" applyAlignment="1">
      <alignment vertical="center"/>
    </xf>
    <xf numFmtId="3" fontId="13" fillId="0" borderId="53" xfId="2" applyNumberFormat="1" applyFont="1" applyFill="1" applyBorder="1" applyAlignment="1">
      <alignment vertical="center"/>
    </xf>
    <xf numFmtId="3" fontId="13" fillId="0" borderId="61" xfId="2" applyNumberFormat="1" applyFont="1" applyFill="1" applyBorder="1" applyAlignment="1">
      <alignment vertical="center"/>
    </xf>
    <xf numFmtId="3" fontId="13" fillId="0" borderId="55" xfId="2" applyNumberFormat="1" applyFont="1" applyFill="1" applyBorder="1" applyAlignment="1">
      <alignment vertical="center"/>
    </xf>
    <xf numFmtId="3" fontId="13" fillId="0" borderId="92" xfId="2" applyNumberFormat="1" applyFont="1" applyFill="1" applyBorder="1" applyAlignment="1">
      <alignment vertical="center"/>
    </xf>
    <xf numFmtId="3" fontId="13" fillId="0" borderId="13" xfId="2" applyNumberFormat="1" applyFont="1" applyFill="1" applyBorder="1" applyAlignment="1">
      <alignment vertical="center"/>
    </xf>
    <xf numFmtId="3" fontId="13" fillId="0" borderId="93" xfId="2" applyNumberFormat="1" applyFont="1" applyFill="1" applyBorder="1" applyAlignment="1">
      <alignment vertical="center"/>
    </xf>
    <xf numFmtId="3" fontId="13" fillId="0" borderId="94" xfId="2" applyNumberFormat="1" applyFont="1" applyFill="1" applyBorder="1" applyAlignment="1">
      <alignment vertical="center"/>
    </xf>
    <xf numFmtId="3" fontId="13" fillId="0" borderId="95" xfId="2" applyNumberFormat="1" applyFont="1" applyFill="1" applyBorder="1" applyAlignment="1">
      <alignment vertical="center"/>
    </xf>
    <xf numFmtId="3" fontId="13" fillId="0" borderId="96" xfId="2" applyNumberFormat="1" applyFont="1" applyFill="1" applyBorder="1" applyAlignment="1">
      <alignment vertical="center"/>
    </xf>
    <xf numFmtId="3" fontId="13" fillId="0" borderId="97" xfId="2" applyNumberFormat="1" applyFont="1" applyFill="1" applyBorder="1" applyAlignment="1">
      <alignment horizontal="right" vertical="center"/>
    </xf>
    <xf numFmtId="3" fontId="13" fillId="0" borderId="10" xfId="2" applyNumberFormat="1" applyFont="1" applyFill="1" applyBorder="1" applyAlignment="1">
      <alignment vertical="center"/>
    </xf>
    <xf numFmtId="3" fontId="13" fillId="0" borderId="98" xfId="2" applyNumberFormat="1" applyFont="1" applyFill="1" applyBorder="1" applyAlignment="1">
      <alignment vertical="center"/>
    </xf>
    <xf numFmtId="3" fontId="13" fillId="0" borderId="99" xfId="2" applyNumberFormat="1" applyFont="1" applyFill="1" applyBorder="1" applyAlignment="1">
      <alignment horizontal="right" vertical="center"/>
    </xf>
    <xf numFmtId="3" fontId="13" fillId="0" borderId="88" xfId="2" quotePrefix="1" applyNumberFormat="1" applyFont="1" applyFill="1" applyBorder="1" applyAlignment="1">
      <alignment horizontal="left" vertical="center"/>
    </xf>
    <xf numFmtId="3" fontId="13" fillId="0" borderId="19" xfId="2" quotePrefix="1" applyNumberFormat="1" applyFont="1" applyFill="1" applyBorder="1" applyAlignment="1">
      <alignment horizontal="left" vertical="center"/>
    </xf>
    <xf numFmtId="3" fontId="13" fillId="0" borderId="92" xfId="2" applyNumberFormat="1" applyFont="1" applyFill="1" applyBorder="1" applyAlignment="1">
      <alignment horizontal="right" vertical="center"/>
    </xf>
    <xf numFmtId="3" fontId="13" fillId="0" borderId="100" xfId="2" applyNumberFormat="1" applyFont="1" applyFill="1" applyBorder="1" applyAlignment="1">
      <alignment vertical="center"/>
    </xf>
    <xf numFmtId="3" fontId="13" fillId="0" borderId="101" xfId="2" applyNumberFormat="1" applyFont="1" applyFill="1" applyBorder="1" applyAlignment="1">
      <alignment vertical="center"/>
    </xf>
    <xf numFmtId="3" fontId="13" fillId="0" borderId="16" xfId="2" applyNumberFormat="1" applyFont="1" applyFill="1" applyBorder="1" applyAlignment="1">
      <alignment vertical="center"/>
    </xf>
    <xf numFmtId="3" fontId="13" fillId="0" borderId="12" xfId="2" applyNumberFormat="1" applyFont="1" applyFill="1" applyBorder="1" applyAlignment="1">
      <alignment vertical="center"/>
    </xf>
    <xf numFmtId="3" fontId="13" fillId="0" borderId="102" xfId="2" applyNumberFormat="1" applyFont="1" applyFill="1" applyBorder="1" applyAlignment="1">
      <alignment vertical="center"/>
    </xf>
    <xf numFmtId="3" fontId="13" fillId="0" borderId="103" xfId="2" applyNumberFormat="1" applyFont="1" applyFill="1" applyBorder="1" applyAlignment="1">
      <alignment vertical="center"/>
    </xf>
    <xf numFmtId="3" fontId="13" fillId="0" borderId="46" xfId="2" applyNumberFormat="1" applyFont="1" applyFill="1" applyBorder="1" applyAlignment="1">
      <alignment horizontal="right" vertical="center"/>
    </xf>
    <xf numFmtId="3" fontId="13" fillId="0" borderId="17" xfId="2" applyNumberFormat="1" applyFont="1" applyFill="1" applyBorder="1" applyAlignment="1">
      <alignment vertical="center"/>
    </xf>
    <xf numFmtId="3" fontId="13" fillId="0" borderId="90" xfId="2" applyNumberFormat="1" applyFont="1" applyFill="1" applyBorder="1" applyAlignment="1">
      <alignment horizontal="right" vertical="center"/>
    </xf>
    <xf numFmtId="3" fontId="13" fillId="0" borderId="28" xfId="2" applyNumberFormat="1" applyFont="1" applyFill="1" applyBorder="1" applyAlignment="1">
      <alignment vertical="center"/>
    </xf>
    <xf numFmtId="3" fontId="13" fillId="0" borderId="37" xfId="2" applyNumberFormat="1" applyFont="1" applyFill="1" applyBorder="1" applyAlignment="1">
      <alignment vertical="center"/>
    </xf>
    <xf numFmtId="3" fontId="13" fillId="0" borderId="27" xfId="2" applyNumberFormat="1" applyFont="1" applyFill="1" applyBorder="1" applyAlignment="1">
      <alignment vertical="center"/>
    </xf>
    <xf numFmtId="3" fontId="13" fillId="0" borderId="72" xfId="2" applyNumberFormat="1" applyFont="1" applyFill="1" applyBorder="1" applyAlignment="1">
      <alignment vertical="center"/>
    </xf>
    <xf numFmtId="3" fontId="13" fillId="0" borderId="70" xfId="2" applyNumberFormat="1" applyFont="1" applyFill="1" applyBorder="1" applyAlignment="1">
      <alignment vertical="center"/>
    </xf>
    <xf numFmtId="3" fontId="13" fillId="0" borderId="0" xfId="2" applyNumberFormat="1" applyFont="1" applyFill="1" applyBorder="1" applyAlignment="1">
      <alignment horizontal="right" vertical="center"/>
    </xf>
    <xf numFmtId="3" fontId="13" fillId="0" borderId="107" xfId="2" applyNumberFormat="1" applyFont="1" applyFill="1" applyBorder="1" applyAlignment="1">
      <alignment vertical="center"/>
    </xf>
    <xf numFmtId="3" fontId="13" fillId="0" borderId="108" xfId="2" applyNumberFormat="1" applyFont="1" applyFill="1" applyBorder="1" applyAlignment="1">
      <alignment vertical="center"/>
    </xf>
    <xf numFmtId="3" fontId="13" fillId="0" borderId="109" xfId="2" applyNumberFormat="1" applyFont="1" applyFill="1" applyBorder="1" applyAlignment="1">
      <alignment vertical="center"/>
    </xf>
    <xf numFmtId="3" fontId="13" fillId="0" borderId="110" xfId="2" applyNumberFormat="1" applyFont="1" applyFill="1" applyBorder="1" applyAlignment="1">
      <alignment horizontal="right" vertical="center"/>
    </xf>
    <xf numFmtId="3" fontId="13" fillId="0" borderId="111" xfId="2" applyNumberFormat="1" applyFont="1" applyFill="1" applyBorder="1" applyAlignment="1">
      <alignment vertical="center"/>
    </xf>
    <xf numFmtId="3" fontId="13" fillId="0" borderId="113" xfId="2" applyNumberFormat="1" applyFont="1" applyFill="1" applyBorder="1" applyAlignment="1">
      <alignment vertical="center"/>
    </xf>
    <xf numFmtId="3" fontId="13" fillId="0" borderId="40" xfId="2" applyNumberFormat="1" applyFont="1" applyFill="1" applyBorder="1" applyAlignment="1">
      <alignment horizontal="right" vertical="center"/>
    </xf>
    <xf numFmtId="3" fontId="13" fillId="0" borderId="0" xfId="2" applyNumberFormat="1" applyFont="1" applyFill="1" applyBorder="1" applyAlignment="1">
      <alignment horizontal="left" vertical="center"/>
    </xf>
    <xf numFmtId="3" fontId="13" fillId="0" borderId="114" xfId="2" applyNumberFormat="1" applyFont="1" applyFill="1" applyBorder="1" applyAlignment="1">
      <alignment vertical="center"/>
    </xf>
    <xf numFmtId="3" fontId="13" fillId="0" borderId="115" xfId="2" applyNumberFormat="1" applyFont="1" applyFill="1" applyBorder="1" applyAlignment="1">
      <alignment vertical="center"/>
    </xf>
    <xf numFmtId="3" fontId="13" fillId="0" borderId="80" xfId="2" quotePrefix="1" applyNumberFormat="1" applyFont="1" applyFill="1" applyBorder="1" applyAlignment="1">
      <alignment vertical="center"/>
    </xf>
    <xf numFmtId="0" fontId="10" fillId="2" borderId="0" xfId="3" applyFont="1" applyFill="1" applyAlignment="1">
      <alignment horizontal="left"/>
    </xf>
    <xf numFmtId="0" fontId="10" fillId="2" borderId="122" xfId="3" applyFont="1" applyFill="1" applyBorder="1" applyAlignment="1">
      <alignment horizontal="left"/>
    </xf>
    <xf numFmtId="0" fontId="10" fillId="2" borderId="123" xfId="3" applyFont="1" applyFill="1" applyBorder="1" applyAlignment="1">
      <alignment horizontal="left"/>
    </xf>
    <xf numFmtId="176" fontId="18" fillId="4" borderId="90" xfId="0" applyNumberFormat="1" applyFont="1" applyFill="1" applyBorder="1">
      <alignment vertical="center"/>
    </xf>
    <xf numFmtId="176" fontId="18" fillId="4" borderId="92" xfId="0" applyNumberFormat="1" applyFont="1" applyFill="1" applyBorder="1">
      <alignment vertical="center"/>
    </xf>
    <xf numFmtId="176" fontId="18" fillId="4" borderId="89" xfId="0" applyNumberFormat="1" applyFont="1" applyFill="1" applyBorder="1">
      <alignment vertical="center"/>
    </xf>
    <xf numFmtId="176" fontId="18" fillId="4" borderId="36" xfId="0" applyNumberFormat="1" applyFont="1" applyFill="1" applyBorder="1">
      <alignment vertical="center"/>
    </xf>
    <xf numFmtId="176" fontId="18" fillId="4" borderId="72" xfId="0" applyNumberFormat="1" applyFont="1" applyFill="1" applyBorder="1">
      <alignment vertical="center"/>
    </xf>
    <xf numFmtId="176" fontId="18" fillId="4" borderId="70" xfId="0" applyNumberFormat="1" applyFont="1" applyFill="1" applyBorder="1">
      <alignment vertical="center"/>
    </xf>
    <xf numFmtId="176" fontId="18" fillId="4" borderId="40" xfId="0" applyNumberFormat="1" applyFont="1" applyFill="1" applyBorder="1">
      <alignment vertical="center"/>
    </xf>
    <xf numFmtId="0" fontId="18" fillId="4" borderId="34" xfId="0" applyFont="1" applyFill="1" applyBorder="1">
      <alignment vertical="center"/>
    </xf>
    <xf numFmtId="0" fontId="18" fillId="4" borderId="79" xfId="0" applyFont="1" applyFill="1" applyBorder="1">
      <alignment vertical="center"/>
    </xf>
    <xf numFmtId="0" fontId="18" fillId="4" borderId="129" xfId="0" applyFont="1" applyFill="1" applyBorder="1">
      <alignment vertical="center"/>
    </xf>
    <xf numFmtId="0" fontId="23" fillId="0" borderId="0" xfId="0" applyFont="1">
      <alignment vertical="center"/>
    </xf>
    <xf numFmtId="0" fontId="23" fillId="0" borderId="0" xfId="0" applyFont="1" applyAlignment="1">
      <alignment horizontal="right" vertical="center"/>
    </xf>
    <xf numFmtId="0" fontId="23" fillId="0" borderId="1" xfId="0" applyFont="1" applyBorder="1">
      <alignment vertical="center"/>
    </xf>
    <xf numFmtId="0" fontId="5" fillId="0" borderId="0" xfId="15">
      <alignment vertical="center"/>
    </xf>
    <xf numFmtId="0" fontId="30" fillId="0" borderId="0" xfId="15" applyFont="1" applyAlignment="1">
      <alignment horizontal="right" vertical="center"/>
    </xf>
    <xf numFmtId="0" fontId="30" fillId="0" borderId="0" xfId="15" applyFont="1" applyAlignment="1">
      <alignment horizontal="justify" vertical="center"/>
    </xf>
    <xf numFmtId="0" fontId="31" fillId="5" borderId="1" xfId="15" applyFont="1" applyFill="1" applyBorder="1" applyAlignment="1">
      <alignment horizontal="center" vertical="center"/>
    </xf>
    <xf numFmtId="0" fontId="31" fillId="0" borderId="1" xfId="15" applyFont="1" applyBorder="1" applyAlignment="1">
      <alignment horizontal="center" vertical="center"/>
    </xf>
    <xf numFmtId="0" fontId="31" fillId="0" borderId="6" xfId="15" applyFont="1" applyBorder="1" applyAlignment="1">
      <alignment horizontal="center" vertical="center" shrinkToFit="1"/>
    </xf>
    <xf numFmtId="0" fontId="31" fillId="0" borderId="1" xfId="15" applyFont="1" applyBorder="1" applyAlignment="1">
      <alignment horizontal="justify" vertical="center"/>
    </xf>
    <xf numFmtId="0" fontId="31" fillId="0" borderId="1" xfId="15" applyFont="1" applyBorder="1" applyAlignment="1">
      <alignment horizontal="center" vertical="center" shrinkToFit="1"/>
    </xf>
    <xf numFmtId="0" fontId="31" fillId="0" borderId="0" xfId="15" applyFont="1" applyAlignment="1">
      <alignment horizontal="center" vertical="center"/>
    </xf>
    <xf numFmtId="0" fontId="31" fillId="0" borderId="0" xfId="15" applyFont="1" applyAlignment="1">
      <alignment horizontal="justify" vertical="center"/>
    </xf>
    <xf numFmtId="0" fontId="31" fillId="0" borderId="0" xfId="15" applyFont="1" applyAlignment="1">
      <alignment horizontal="left" vertical="center"/>
    </xf>
    <xf numFmtId="0" fontId="18" fillId="4" borderId="0" xfId="0" applyFont="1" applyFill="1" applyAlignment="1">
      <alignment horizontal="left" vertical="top"/>
    </xf>
    <xf numFmtId="0" fontId="18" fillId="4" borderId="0" xfId="0" applyFont="1" applyFill="1" applyAlignment="1">
      <alignment horizontal="left" vertical="center"/>
    </xf>
    <xf numFmtId="0" fontId="9" fillId="2" borderId="0" xfId="3" applyFont="1" applyFill="1"/>
    <xf numFmtId="0" fontId="23" fillId="3" borderId="32" xfId="0" applyFont="1" applyFill="1" applyBorder="1" applyAlignment="1">
      <alignment horizontal="center" vertical="center"/>
    </xf>
    <xf numFmtId="0" fontId="23" fillId="4" borderId="0" xfId="0" applyFont="1" applyFill="1">
      <alignment vertical="center"/>
    </xf>
    <xf numFmtId="0" fontId="33" fillId="0" borderId="0" xfId="0" applyFont="1">
      <alignment vertical="center"/>
    </xf>
    <xf numFmtId="3" fontId="15" fillId="0" borderId="0" xfId="2" applyNumberFormat="1" applyFont="1" applyFill="1" applyAlignment="1">
      <alignment vertical="center"/>
    </xf>
    <xf numFmtId="0" fontId="10" fillId="2" borderId="18" xfId="3" applyFont="1" applyFill="1" applyBorder="1"/>
    <xf numFmtId="0" fontId="10" fillId="2" borderId="53" xfId="3" applyFont="1" applyFill="1" applyBorder="1"/>
    <xf numFmtId="0" fontId="10" fillId="2" borderId="52" xfId="3" applyFont="1" applyFill="1" applyBorder="1"/>
    <xf numFmtId="0" fontId="18" fillId="4" borderId="43" xfId="0" applyFont="1" applyFill="1" applyBorder="1">
      <alignment vertical="center"/>
    </xf>
    <xf numFmtId="0" fontId="23" fillId="0" borderId="2" xfId="0" applyFont="1" applyBorder="1">
      <alignment vertical="center"/>
    </xf>
    <xf numFmtId="3" fontId="34" fillId="0" borderId="0" xfId="2" applyNumberFormat="1" applyFont="1" applyFill="1" applyBorder="1" applyAlignment="1">
      <alignment horizontal="left" vertical="center"/>
    </xf>
    <xf numFmtId="0" fontId="15" fillId="2" borderId="0" xfId="3" applyFont="1" applyFill="1" applyAlignment="1">
      <alignment vertical="top"/>
    </xf>
    <xf numFmtId="0" fontId="15" fillId="4" borderId="0" xfId="0" applyFont="1" applyFill="1">
      <alignment vertical="center"/>
    </xf>
    <xf numFmtId="176" fontId="18" fillId="4" borderId="137" xfId="0" applyNumberFormat="1" applyFont="1" applyFill="1" applyBorder="1">
      <alignment vertical="center"/>
    </xf>
    <xf numFmtId="176" fontId="18" fillId="4" borderId="54" xfId="0" applyNumberFormat="1" applyFont="1" applyFill="1" applyBorder="1">
      <alignment vertical="center"/>
    </xf>
    <xf numFmtId="176" fontId="18" fillId="4" borderId="138" xfId="0" applyNumberFormat="1" applyFont="1" applyFill="1" applyBorder="1">
      <alignment vertical="center"/>
    </xf>
    <xf numFmtId="176" fontId="18" fillId="4" borderId="49" xfId="0" applyNumberFormat="1" applyFont="1" applyFill="1" applyBorder="1">
      <alignment vertical="center"/>
    </xf>
    <xf numFmtId="176" fontId="18" fillId="4" borderId="121" xfId="0" applyNumberFormat="1" applyFont="1" applyFill="1" applyBorder="1">
      <alignment vertical="center"/>
    </xf>
    <xf numFmtId="3" fontId="13" fillId="0" borderId="118" xfId="2" applyNumberFormat="1" applyFont="1" applyFill="1" applyBorder="1" applyAlignment="1">
      <alignment vertical="center"/>
    </xf>
    <xf numFmtId="3" fontId="13" fillId="0" borderId="116" xfId="2" applyNumberFormat="1" applyFont="1" applyFill="1" applyBorder="1" applyAlignment="1">
      <alignment vertical="center"/>
    </xf>
    <xf numFmtId="3" fontId="13" fillId="0" borderId="117" xfId="2" applyNumberFormat="1" applyFont="1" applyFill="1" applyBorder="1" applyAlignment="1">
      <alignment vertical="center"/>
    </xf>
    <xf numFmtId="3" fontId="13" fillId="0" borderId="142" xfId="2" applyNumberFormat="1" applyFont="1" applyFill="1" applyBorder="1" applyAlignment="1">
      <alignment vertical="center"/>
    </xf>
    <xf numFmtId="3" fontId="13" fillId="0" borderId="63" xfId="2" applyNumberFormat="1" applyFont="1" applyFill="1" applyBorder="1" applyAlignment="1">
      <alignment vertical="center"/>
    </xf>
    <xf numFmtId="3" fontId="13" fillId="0" borderId="143" xfId="2" applyNumberFormat="1" applyFont="1" applyFill="1" applyBorder="1" applyAlignment="1">
      <alignment vertical="center"/>
    </xf>
    <xf numFmtId="3" fontId="13" fillId="0" borderId="144" xfId="2" applyNumberFormat="1" applyFont="1" applyFill="1" applyBorder="1" applyAlignment="1">
      <alignment vertical="center"/>
    </xf>
    <xf numFmtId="3" fontId="13" fillId="0" borderId="145" xfId="2" applyNumberFormat="1" applyFont="1" applyFill="1" applyBorder="1" applyAlignment="1">
      <alignment vertical="center"/>
    </xf>
    <xf numFmtId="3" fontId="13" fillId="0" borderId="146" xfId="2" applyNumberFormat="1" applyFont="1" applyFill="1" applyBorder="1" applyAlignment="1">
      <alignment vertical="center"/>
    </xf>
    <xf numFmtId="3" fontId="13" fillId="0" borderId="147" xfId="2" applyNumberFormat="1" applyFont="1" applyFill="1" applyBorder="1" applyAlignment="1">
      <alignment vertical="center"/>
    </xf>
    <xf numFmtId="3" fontId="13" fillId="0" borderId="148" xfId="2" applyNumberFormat="1" applyFont="1" applyFill="1" applyBorder="1" applyAlignment="1">
      <alignment vertical="center"/>
    </xf>
    <xf numFmtId="3" fontId="13" fillId="0" borderId="150" xfId="2" applyNumberFormat="1" applyFont="1" applyFill="1" applyBorder="1" applyAlignment="1">
      <alignment vertical="center"/>
    </xf>
    <xf numFmtId="3" fontId="13" fillId="0" borderId="151" xfId="2" applyNumberFormat="1" applyFont="1" applyFill="1" applyBorder="1" applyAlignment="1">
      <alignment vertical="center"/>
    </xf>
    <xf numFmtId="38" fontId="13" fillId="0" borderId="152" xfId="2" applyFont="1" applyFill="1" applyBorder="1" applyAlignment="1">
      <alignment vertical="center"/>
    </xf>
    <xf numFmtId="38" fontId="13" fillId="0" borderId="153" xfId="2" applyFont="1" applyFill="1" applyBorder="1" applyAlignment="1">
      <alignment vertical="center"/>
    </xf>
    <xf numFmtId="38" fontId="13" fillId="0" borderId="154" xfId="2" applyFont="1" applyFill="1" applyBorder="1" applyAlignment="1">
      <alignment vertical="center"/>
    </xf>
    <xf numFmtId="38" fontId="13" fillId="0" borderId="114" xfId="2" applyFont="1" applyFill="1" applyBorder="1" applyAlignment="1">
      <alignment vertical="center"/>
    </xf>
    <xf numFmtId="38" fontId="13" fillId="0" borderId="55" xfId="2" applyFont="1" applyFill="1" applyBorder="1" applyAlignment="1">
      <alignment vertical="center"/>
    </xf>
    <xf numFmtId="3" fontId="13" fillId="0" borderId="141" xfId="2" applyNumberFormat="1" applyFont="1" applyFill="1" applyBorder="1" applyAlignment="1">
      <alignment horizontal="center" vertical="center"/>
    </xf>
    <xf numFmtId="10" fontId="13" fillId="0" borderId="155" xfId="21" applyNumberFormat="1" applyFont="1" applyFill="1" applyBorder="1" applyAlignment="1">
      <alignment vertical="center"/>
    </xf>
    <xf numFmtId="3" fontId="13" fillId="0" borderId="135" xfId="2" applyNumberFormat="1" applyFont="1" applyFill="1" applyBorder="1" applyAlignment="1">
      <alignment vertical="center"/>
    </xf>
    <xf numFmtId="3" fontId="13" fillId="0" borderId="133" xfId="2" applyNumberFormat="1" applyFont="1" applyFill="1" applyBorder="1" applyAlignment="1">
      <alignment vertical="center"/>
    </xf>
    <xf numFmtId="3" fontId="13" fillId="0" borderId="138" xfId="2" applyNumberFormat="1" applyFont="1" applyFill="1" applyBorder="1" applyAlignment="1">
      <alignment vertical="center"/>
    </xf>
    <xf numFmtId="38" fontId="13" fillId="0" borderId="143" xfId="2" applyFont="1" applyFill="1" applyBorder="1" applyAlignment="1">
      <alignment vertical="center"/>
    </xf>
    <xf numFmtId="3" fontId="13" fillId="0" borderId="161" xfId="2" applyNumberFormat="1" applyFont="1" applyFill="1" applyBorder="1" applyAlignment="1">
      <alignment vertical="center"/>
    </xf>
    <xf numFmtId="3" fontId="13" fillId="0" borderId="165" xfId="2" applyNumberFormat="1" applyFont="1" applyFill="1" applyBorder="1" applyAlignment="1">
      <alignment horizontal="center" vertical="center"/>
    </xf>
    <xf numFmtId="4" fontId="13" fillId="0" borderId="155" xfId="2" applyNumberFormat="1" applyFont="1" applyFill="1" applyBorder="1" applyAlignment="1">
      <alignment vertical="center"/>
    </xf>
    <xf numFmtId="3" fontId="11" fillId="0" borderId="42" xfId="2" applyNumberFormat="1" applyFont="1" applyFill="1" applyBorder="1" applyAlignment="1">
      <alignment vertical="center"/>
    </xf>
    <xf numFmtId="3" fontId="11" fillId="0" borderId="65" xfId="2" applyNumberFormat="1" applyFont="1" applyFill="1" applyBorder="1" applyAlignment="1">
      <alignment vertical="center"/>
    </xf>
    <xf numFmtId="3" fontId="11" fillId="0" borderId="68" xfId="2" applyNumberFormat="1" applyFont="1" applyFill="1" applyBorder="1" applyAlignment="1">
      <alignment horizontal="center" vertical="center"/>
    </xf>
    <xf numFmtId="3" fontId="11" fillId="0" borderId="71" xfId="2" applyNumberFormat="1" applyFont="1" applyFill="1" applyBorder="1" applyAlignment="1">
      <alignment horizontal="center" vertical="center"/>
    </xf>
    <xf numFmtId="3" fontId="11" fillId="0" borderId="70" xfId="2" applyNumberFormat="1" applyFont="1" applyFill="1" applyBorder="1" applyAlignment="1">
      <alignment horizontal="center" vertical="center"/>
    </xf>
    <xf numFmtId="3" fontId="11" fillId="0" borderId="73" xfId="2" applyNumberFormat="1" applyFont="1" applyFill="1" applyBorder="1" applyAlignment="1">
      <alignment horizontal="center" vertical="center"/>
    </xf>
    <xf numFmtId="3" fontId="11" fillId="0" borderId="22" xfId="2" applyNumberFormat="1" applyFont="1" applyFill="1" applyBorder="1" applyAlignment="1">
      <alignment vertical="center"/>
    </xf>
    <xf numFmtId="3" fontId="11" fillId="0" borderId="24" xfId="2" applyNumberFormat="1" applyFont="1" applyFill="1" applyBorder="1" applyAlignment="1">
      <alignment vertical="center"/>
    </xf>
    <xf numFmtId="3" fontId="11" fillId="0" borderId="26" xfId="2" applyNumberFormat="1" applyFont="1" applyFill="1" applyBorder="1" applyAlignment="1">
      <alignment horizontal="center" vertical="center"/>
    </xf>
    <xf numFmtId="3" fontId="13" fillId="0" borderId="156" xfId="2" applyNumberFormat="1" applyFont="1" applyFill="1" applyBorder="1" applyAlignment="1">
      <alignment horizontal="center" vertical="center"/>
    </xf>
    <xf numFmtId="3" fontId="13" fillId="0" borderId="157" xfId="2" applyNumberFormat="1" applyFont="1" applyFill="1" applyBorder="1" applyAlignment="1">
      <alignment horizontal="center" vertical="center"/>
    </xf>
    <xf numFmtId="3" fontId="13" fillId="0" borderId="162" xfId="2" applyNumberFormat="1" applyFont="1" applyFill="1" applyBorder="1" applyAlignment="1">
      <alignment horizontal="center" vertical="center"/>
    </xf>
    <xf numFmtId="3" fontId="13" fillId="0" borderId="160" xfId="2" applyNumberFormat="1" applyFont="1" applyFill="1" applyBorder="1" applyAlignment="1">
      <alignment horizontal="center" vertical="center"/>
    </xf>
    <xf numFmtId="3" fontId="13" fillId="0" borderId="158" xfId="2" applyNumberFormat="1" applyFont="1" applyFill="1" applyBorder="1" applyAlignment="1">
      <alignment horizontal="center" vertical="center"/>
    </xf>
    <xf numFmtId="3" fontId="13" fillId="0" borderId="159" xfId="2" applyNumberFormat="1" applyFont="1" applyFill="1" applyBorder="1" applyAlignment="1">
      <alignment horizontal="center" vertical="center"/>
    </xf>
    <xf numFmtId="3" fontId="13" fillId="0" borderId="163" xfId="2" applyNumberFormat="1" applyFont="1" applyFill="1" applyBorder="1" applyAlignment="1">
      <alignment horizontal="center" vertical="center"/>
    </xf>
    <xf numFmtId="3" fontId="13" fillId="0" borderId="164" xfId="2" applyNumberFormat="1" applyFont="1" applyFill="1" applyBorder="1" applyAlignment="1">
      <alignment horizontal="center" vertical="center"/>
    </xf>
    <xf numFmtId="3" fontId="13" fillId="0" borderId="166" xfId="2" applyNumberFormat="1" applyFont="1" applyFill="1" applyBorder="1" applyAlignment="1">
      <alignment horizontal="center"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13" xfId="0" applyFont="1" applyBorder="1" applyAlignment="1">
      <alignment horizontal="center" vertical="center"/>
    </xf>
    <xf numFmtId="0" fontId="36" fillId="0" borderId="0" xfId="22" applyFont="1">
      <alignment vertical="center"/>
    </xf>
    <xf numFmtId="0" fontId="36" fillId="0" borderId="0" xfId="22" applyFont="1" applyAlignment="1">
      <alignment horizontal="left" vertical="center"/>
    </xf>
    <xf numFmtId="38" fontId="36" fillId="0" borderId="0" xfId="23" applyFont="1">
      <alignment vertical="center"/>
    </xf>
    <xf numFmtId="0" fontId="36" fillId="0" borderId="7" xfId="23" applyNumberFormat="1" applyFont="1" applyBorder="1" applyAlignment="1">
      <alignment vertical="center"/>
    </xf>
    <xf numFmtId="0" fontId="36" fillId="0" borderId="21" xfId="23" applyNumberFormat="1" applyFont="1" applyBorder="1" applyAlignment="1">
      <alignment vertical="center"/>
    </xf>
    <xf numFmtId="0" fontId="36" fillId="0" borderId="21" xfId="23" applyNumberFormat="1" applyFont="1" applyBorder="1" applyAlignment="1">
      <alignment horizontal="left" vertical="center"/>
    </xf>
    <xf numFmtId="0" fontId="36" fillId="0" borderId="6" xfId="23" applyNumberFormat="1" applyFont="1" applyBorder="1" applyAlignment="1">
      <alignment horizontal="left" vertical="center"/>
    </xf>
    <xf numFmtId="0" fontId="36" fillId="0" borderId="8" xfId="23" applyNumberFormat="1" applyFont="1" applyBorder="1" applyAlignment="1">
      <alignment vertical="center"/>
    </xf>
    <xf numFmtId="38" fontId="36" fillId="0" borderId="6" xfId="23" applyFont="1" applyBorder="1" applyAlignment="1">
      <alignment horizontal="center" vertical="center"/>
    </xf>
    <xf numFmtId="38" fontId="36" fillId="0" borderId="6" xfId="23" applyFont="1" applyFill="1" applyBorder="1" applyAlignment="1">
      <alignment horizontal="center" vertical="center"/>
    </xf>
    <xf numFmtId="0" fontId="36" fillId="0" borderId="9" xfId="23" applyNumberFormat="1" applyFont="1" applyBorder="1" applyAlignment="1">
      <alignment vertical="center"/>
    </xf>
    <xf numFmtId="0" fontId="36" fillId="0" borderId="0" xfId="23" applyNumberFormat="1" applyFont="1" applyBorder="1" applyAlignment="1">
      <alignment vertical="center"/>
    </xf>
    <xf numFmtId="0" fontId="36" fillId="0" borderId="0" xfId="23" applyNumberFormat="1" applyFont="1" applyBorder="1" applyAlignment="1">
      <alignment horizontal="center" vertical="center"/>
    </xf>
    <xf numFmtId="0" fontId="36" fillId="0" borderId="14" xfId="23" applyNumberFormat="1" applyFont="1" applyBorder="1" applyAlignment="1">
      <alignment horizontal="center" vertical="center"/>
    </xf>
    <xf numFmtId="0" fontId="37" fillId="0" borderId="10" xfId="23" applyNumberFormat="1" applyFont="1" applyBorder="1" applyAlignment="1">
      <alignment horizontal="center" vertical="center"/>
    </xf>
    <xf numFmtId="0" fontId="36" fillId="0" borderId="14" xfId="23" applyNumberFormat="1" applyFont="1" applyFill="1" applyBorder="1" applyAlignment="1">
      <alignment horizontal="center" vertical="center"/>
    </xf>
    <xf numFmtId="0" fontId="36" fillId="6" borderId="169" xfId="23" applyNumberFormat="1" applyFont="1" applyFill="1" applyBorder="1" applyAlignment="1">
      <alignment horizontal="left" vertical="center"/>
    </xf>
    <xf numFmtId="0" fontId="36" fillId="6" borderId="167" xfId="23" applyNumberFormat="1" applyFont="1" applyFill="1" applyBorder="1" applyAlignment="1">
      <alignment horizontal="left" vertical="center"/>
    </xf>
    <xf numFmtId="0" fontId="36" fillId="6" borderId="170" xfId="23" applyNumberFormat="1" applyFont="1" applyFill="1" applyBorder="1" applyAlignment="1">
      <alignment horizontal="left" vertical="center"/>
    </xf>
    <xf numFmtId="0" fontId="36" fillId="6" borderId="168" xfId="23" applyNumberFormat="1" applyFont="1" applyFill="1" applyBorder="1" applyAlignment="1">
      <alignment horizontal="left" vertical="center"/>
    </xf>
    <xf numFmtId="3" fontId="36" fillId="6" borderId="170" xfId="23" applyNumberFormat="1" applyFont="1" applyFill="1" applyBorder="1" applyAlignment="1">
      <alignment horizontal="right" vertical="center"/>
    </xf>
    <xf numFmtId="0" fontId="36" fillId="6" borderId="9" xfId="22" applyFont="1" applyFill="1" applyBorder="1">
      <alignment vertical="center"/>
    </xf>
    <xf numFmtId="38" fontId="36" fillId="0" borderId="7" xfId="23" applyFont="1" applyBorder="1" applyAlignment="1">
      <alignment horizontal="left" vertical="center"/>
    </xf>
    <xf numFmtId="38" fontId="36" fillId="0" borderId="21" xfId="23" applyFont="1" applyBorder="1" applyAlignment="1">
      <alignment horizontal="left" vertical="center"/>
    </xf>
    <xf numFmtId="38" fontId="36" fillId="0" borderId="6" xfId="23" applyFont="1" applyBorder="1" applyAlignment="1">
      <alignment horizontal="left" vertical="center"/>
    </xf>
    <xf numFmtId="0" fontId="36" fillId="0" borderId="8" xfId="22" applyFont="1" applyBorder="1">
      <alignment vertical="center"/>
    </xf>
    <xf numFmtId="3" fontId="36" fillId="0" borderId="6" xfId="23" applyNumberFormat="1" applyFont="1" applyBorder="1" applyAlignment="1">
      <alignment horizontal="right" vertical="center"/>
    </xf>
    <xf numFmtId="3" fontId="36" fillId="0" borderId="6" xfId="23" applyNumberFormat="1" applyFont="1" applyFill="1" applyBorder="1" applyAlignment="1">
      <alignment horizontal="right" vertical="center"/>
    </xf>
    <xf numFmtId="0" fontId="36" fillId="0" borderId="9" xfId="22" applyFont="1" applyBorder="1">
      <alignment vertical="center"/>
    </xf>
    <xf numFmtId="0" fontId="36" fillId="0" borderId="17" xfId="22" applyFont="1" applyBorder="1" applyAlignment="1">
      <alignment horizontal="left" vertical="center"/>
    </xf>
    <xf numFmtId="0" fontId="36" fillId="0" borderId="15" xfId="22" applyFont="1" applyBorder="1" applyAlignment="1">
      <alignment horizontal="left" vertical="center"/>
    </xf>
    <xf numFmtId="0" fontId="36" fillId="0" borderId="18" xfId="22" applyFont="1" applyBorder="1" applyAlignment="1">
      <alignment horizontal="right" vertical="center"/>
    </xf>
    <xf numFmtId="3" fontId="36" fillId="7" borderId="15" xfId="23" applyNumberFormat="1" applyFont="1" applyFill="1" applyBorder="1" applyAlignment="1">
      <alignment horizontal="right" vertical="center"/>
    </xf>
    <xf numFmtId="3" fontId="36" fillId="0" borderId="15" xfId="23" applyNumberFormat="1" applyFont="1" applyFill="1" applyBorder="1" applyAlignment="1">
      <alignment horizontal="right" vertical="center"/>
    </xf>
    <xf numFmtId="0" fontId="36" fillId="0" borderId="118" xfId="22" applyFont="1" applyBorder="1" applyAlignment="1">
      <alignment horizontal="left" vertical="center"/>
    </xf>
    <xf numFmtId="0" fontId="36" fillId="0" borderId="171" xfId="22" applyFont="1" applyBorder="1" applyAlignment="1">
      <alignment horizontal="left" vertical="center"/>
    </xf>
    <xf numFmtId="0" fontId="36" fillId="0" borderId="117" xfId="22" applyFont="1" applyBorder="1" applyAlignment="1">
      <alignment horizontal="right" vertical="center"/>
    </xf>
    <xf numFmtId="3" fontId="36" fillId="7" borderId="171" xfId="23" applyNumberFormat="1" applyFont="1" applyFill="1" applyBorder="1" applyAlignment="1">
      <alignment horizontal="right" vertical="center"/>
    </xf>
    <xf numFmtId="3" fontId="36" fillId="0" borderId="171" xfId="23" applyNumberFormat="1" applyFont="1" applyFill="1" applyBorder="1" applyAlignment="1">
      <alignment horizontal="right" vertical="center"/>
    </xf>
    <xf numFmtId="38" fontId="36" fillId="0" borderId="4" xfId="23" applyFont="1" applyBorder="1" applyAlignment="1">
      <alignment horizontal="left" vertical="center"/>
    </xf>
    <xf numFmtId="0" fontId="36" fillId="0" borderId="4" xfId="22" applyFont="1" applyBorder="1">
      <alignment vertical="center"/>
    </xf>
    <xf numFmtId="0" fontId="36" fillId="0" borderId="5" xfId="22" applyFont="1" applyBorder="1">
      <alignment vertical="center"/>
    </xf>
    <xf numFmtId="3" fontId="36" fillId="0" borderId="1" xfId="23" applyNumberFormat="1" applyFont="1" applyBorder="1" applyAlignment="1">
      <alignment horizontal="right" vertical="center"/>
    </xf>
    <xf numFmtId="3" fontId="36" fillId="0" borderId="1" xfId="23" applyNumberFormat="1" applyFont="1" applyFill="1" applyBorder="1" applyAlignment="1">
      <alignment horizontal="right" vertical="center"/>
    </xf>
    <xf numFmtId="0" fontId="36" fillId="0" borderId="9" xfId="22" applyFont="1" applyBorder="1" applyAlignment="1">
      <alignment horizontal="left" vertical="center"/>
    </xf>
    <xf numFmtId="0" fontId="36" fillId="0" borderId="14" xfId="22" applyFont="1" applyBorder="1" applyAlignment="1">
      <alignment horizontal="left" vertical="center"/>
    </xf>
    <xf numFmtId="0" fontId="36" fillId="0" borderId="10" xfId="22" applyFont="1" applyBorder="1" applyAlignment="1">
      <alignment horizontal="right" vertical="center"/>
    </xf>
    <xf numFmtId="3" fontId="36" fillId="7" borderId="14" xfId="23" applyNumberFormat="1" applyFont="1" applyFill="1" applyBorder="1" applyAlignment="1">
      <alignment horizontal="right" vertical="center"/>
    </xf>
    <xf numFmtId="3" fontId="36" fillId="0" borderId="14" xfId="23" applyNumberFormat="1" applyFont="1" applyFill="1" applyBorder="1" applyAlignment="1">
      <alignment horizontal="right" vertical="center"/>
    </xf>
    <xf numFmtId="3" fontId="36" fillId="0" borderId="112" xfId="23" applyNumberFormat="1" applyFont="1" applyFill="1" applyBorder="1" applyAlignment="1">
      <alignment horizontal="right" vertical="center"/>
    </xf>
    <xf numFmtId="0" fontId="36" fillId="0" borderId="172" xfId="22" applyFont="1" applyBorder="1" applyAlignment="1">
      <alignment horizontal="left" vertical="center"/>
    </xf>
    <xf numFmtId="0" fontId="36" fillId="0" borderId="112" xfId="22" applyFont="1" applyBorder="1" applyAlignment="1">
      <alignment horizontal="left" vertical="center"/>
    </xf>
    <xf numFmtId="0" fontId="36" fillId="0" borderId="81" xfId="22" applyFont="1" applyBorder="1" applyAlignment="1">
      <alignment horizontal="right" vertical="center"/>
    </xf>
    <xf numFmtId="3" fontId="36" fillId="7" borderId="112" xfId="23" applyNumberFormat="1" applyFont="1" applyFill="1" applyBorder="1" applyAlignment="1">
      <alignment horizontal="right" vertical="center"/>
    </xf>
    <xf numFmtId="0" fontId="36" fillId="6" borderId="14" xfId="22" applyFont="1" applyFill="1" applyBorder="1">
      <alignment vertical="center"/>
    </xf>
    <xf numFmtId="0" fontId="36" fillId="0" borderId="11" xfId="22" applyFont="1" applyBorder="1">
      <alignment vertical="center"/>
    </xf>
    <xf numFmtId="0" fontId="36" fillId="0" borderId="144" xfId="22" applyFont="1" applyBorder="1" applyAlignment="1">
      <alignment horizontal="left" vertical="center"/>
    </xf>
    <xf numFmtId="0" fontId="36" fillId="0" borderId="20" xfId="22" applyFont="1" applyBorder="1" applyAlignment="1">
      <alignment horizontal="left" vertical="center"/>
    </xf>
    <xf numFmtId="0" fontId="36" fillId="0" borderId="19" xfId="22" applyFont="1" applyBorder="1" applyAlignment="1">
      <alignment horizontal="right" vertical="center"/>
    </xf>
    <xf numFmtId="3" fontId="36" fillId="7" borderId="20" xfId="23" applyNumberFormat="1" applyFont="1" applyFill="1" applyBorder="1" applyAlignment="1">
      <alignment horizontal="right" vertical="center"/>
    </xf>
    <xf numFmtId="3" fontId="36" fillId="0" borderId="20" xfId="23" applyNumberFormat="1" applyFont="1" applyFill="1" applyBorder="1" applyAlignment="1">
      <alignment horizontal="right" vertical="center"/>
    </xf>
    <xf numFmtId="0" fontId="38" fillId="0" borderId="0" xfId="22" applyFont="1">
      <alignment vertical="center"/>
    </xf>
    <xf numFmtId="0" fontId="38" fillId="0" borderId="0" xfId="22" applyFont="1" applyAlignment="1">
      <alignment horizontal="left" vertical="center"/>
    </xf>
    <xf numFmtId="0" fontId="39" fillId="8" borderId="0" xfId="0" applyFont="1" applyFill="1">
      <alignment vertical="center"/>
    </xf>
    <xf numFmtId="38" fontId="38" fillId="0" borderId="0" xfId="22" applyNumberFormat="1" applyFont="1">
      <alignment vertical="center"/>
    </xf>
    <xf numFmtId="0" fontId="36" fillId="6" borderId="0" xfId="22" applyFont="1" applyFill="1">
      <alignment vertical="center"/>
    </xf>
    <xf numFmtId="0" fontId="18" fillId="3" borderId="30" xfId="0" applyFont="1" applyFill="1" applyBorder="1" applyAlignment="1">
      <alignment horizontal="center" vertical="center"/>
    </xf>
    <xf numFmtId="0" fontId="18" fillId="3" borderId="1" xfId="0" applyFont="1" applyFill="1" applyBorder="1" applyAlignment="1">
      <alignment horizontal="center" vertical="center"/>
    </xf>
    <xf numFmtId="0" fontId="36" fillId="0" borderId="0" xfId="22" applyFont="1" applyAlignment="1">
      <alignment horizontal="right" vertical="center"/>
    </xf>
    <xf numFmtId="3" fontId="36" fillId="0" borderId="0" xfId="23" applyNumberFormat="1" applyFont="1" applyFill="1" applyBorder="1" applyAlignment="1">
      <alignment horizontal="right" vertical="center"/>
    </xf>
    <xf numFmtId="177" fontId="23" fillId="3" borderId="119" xfId="0" applyNumberFormat="1" applyFont="1" applyFill="1" applyBorder="1" applyAlignment="1">
      <alignment horizontal="center" vertical="center"/>
    </xf>
    <xf numFmtId="177" fontId="23" fillId="3" borderId="66" xfId="0" applyNumberFormat="1" applyFont="1" applyFill="1" applyBorder="1" applyAlignment="1">
      <alignment horizontal="center" vertical="center"/>
    </xf>
    <xf numFmtId="177" fontId="23" fillId="3" borderId="67" xfId="0" applyNumberFormat="1" applyFont="1" applyFill="1" applyBorder="1" applyAlignment="1">
      <alignment horizontal="center" vertical="center"/>
    </xf>
    <xf numFmtId="0" fontId="18" fillId="4" borderId="171" xfId="0" applyFont="1" applyFill="1" applyBorder="1">
      <alignment vertical="center"/>
    </xf>
    <xf numFmtId="0" fontId="18" fillId="4" borderId="173" xfId="0" applyFont="1" applyFill="1" applyBorder="1">
      <alignment vertical="center"/>
    </xf>
    <xf numFmtId="0" fontId="11" fillId="0" borderId="0" xfId="0" applyFont="1" applyAlignment="1">
      <alignment horizontal="right" vertical="center"/>
    </xf>
    <xf numFmtId="177" fontId="11" fillId="0" borderId="67" xfId="2" applyNumberFormat="1" applyFont="1" applyFill="1" applyBorder="1" applyAlignment="1">
      <alignment horizontal="center" vertical="center"/>
    </xf>
    <xf numFmtId="177" fontId="11" fillId="0" borderId="106" xfId="2" applyNumberFormat="1" applyFont="1" applyFill="1" applyBorder="1" applyAlignment="1">
      <alignment horizontal="center" vertical="center"/>
    </xf>
    <xf numFmtId="177" fontId="11" fillId="0" borderId="105" xfId="2" applyNumberFormat="1" applyFont="1" applyFill="1" applyBorder="1" applyAlignment="1">
      <alignment horizontal="center" vertical="center"/>
    </xf>
    <xf numFmtId="3" fontId="13" fillId="0" borderId="169" xfId="2" applyNumberFormat="1" applyFont="1" applyFill="1" applyBorder="1" applyAlignment="1">
      <alignment vertical="center"/>
    </xf>
    <xf numFmtId="3" fontId="13" fillId="0" borderId="174" xfId="2" applyNumberFormat="1" applyFont="1" applyFill="1" applyBorder="1" applyAlignment="1">
      <alignment vertical="center"/>
    </xf>
    <xf numFmtId="3" fontId="13" fillId="0" borderId="175" xfId="2" applyNumberFormat="1" applyFont="1" applyFill="1" applyBorder="1" applyAlignment="1">
      <alignment vertical="center"/>
    </xf>
    <xf numFmtId="3" fontId="13" fillId="0" borderId="43" xfId="2" applyNumberFormat="1" applyFont="1" applyFill="1" applyBorder="1" applyAlignment="1">
      <alignment vertical="center"/>
    </xf>
    <xf numFmtId="3" fontId="13" fillId="0" borderId="176" xfId="2" applyNumberFormat="1" applyFont="1" applyFill="1" applyBorder="1" applyAlignment="1">
      <alignment vertical="center"/>
    </xf>
    <xf numFmtId="3" fontId="13" fillId="0" borderId="177" xfId="2" applyNumberFormat="1" applyFont="1" applyFill="1" applyBorder="1" applyAlignment="1">
      <alignment vertical="center"/>
    </xf>
    <xf numFmtId="3" fontId="13" fillId="0" borderId="178" xfId="2" applyNumberFormat="1" applyFont="1" applyFill="1" applyBorder="1" applyAlignment="1">
      <alignment vertical="center"/>
    </xf>
    <xf numFmtId="3" fontId="13" fillId="0" borderId="179" xfId="2" applyNumberFormat="1" applyFont="1" applyFill="1" applyBorder="1" applyAlignment="1">
      <alignment vertical="center"/>
    </xf>
    <xf numFmtId="3" fontId="13" fillId="0" borderId="180" xfId="2" applyNumberFormat="1" applyFont="1" applyFill="1" applyBorder="1" applyAlignment="1">
      <alignment vertical="center"/>
    </xf>
    <xf numFmtId="3" fontId="13" fillId="0" borderId="181" xfId="2" applyNumberFormat="1" applyFont="1" applyFill="1" applyBorder="1" applyAlignment="1">
      <alignment horizontal="right" vertical="center"/>
    </xf>
    <xf numFmtId="3" fontId="13" fillId="0" borderId="182" xfId="2" applyNumberFormat="1" applyFont="1" applyFill="1" applyBorder="1" applyAlignment="1">
      <alignment vertical="center"/>
    </xf>
    <xf numFmtId="3" fontId="13" fillId="0" borderId="183" xfId="2" applyNumberFormat="1" applyFont="1" applyFill="1" applyBorder="1" applyAlignment="1">
      <alignment vertical="center"/>
    </xf>
    <xf numFmtId="3" fontId="13" fillId="0" borderId="184" xfId="2" applyNumberFormat="1" applyFont="1" applyFill="1" applyBorder="1" applyAlignment="1">
      <alignment vertical="center"/>
    </xf>
    <xf numFmtId="3" fontId="13" fillId="0" borderId="89" xfId="2" applyNumberFormat="1" applyFont="1" applyFill="1" applyBorder="1" applyAlignment="1">
      <alignment vertical="center"/>
    </xf>
    <xf numFmtId="3" fontId="13" fillId="0" borderId="172" xfId="2" applyNumberFormat="1" applyFont="1" applyFill="1" applyBorder="1" applyAlignment="1">
      <alignment vertical="center"/>
    </xf>
    <xf numFmtId="3" fontId="13" fillId="0" borderId="186" xfId="2" applyNumberFormat="1" applyFont="1" applyFill="1" applyBorder="1" applyAlignment="1">
      <alignment vertical="center"/>
    </xf>
    <xf numFmtId="3" fontId="13" fillId="0" borderId="185" xfId="2" applyNumberFormat="1" applyFont="1" applyFill="1" applyBorder="1" applyAlignment="1">
      <alignment vertical="center"/>
    </xf>
    <xf numFmtId="3" fontId="13" fillId="0" borderId="187" xfId="2" applyNumberFormat="1" applyFont="1" applyFill="1" applyBorder="1" applyAlignment="1">
      <alignment horizontal="left" vertical="center"/>
    </xf>
    <xf numFmtId="3" fontId="13" fillId="0" borderId="69" xfId="2" applyNumberFormat="1" applyFont="1" applyFill="1" applyBorder="1" applyAlignment="1">
      <alignment vertical="center"/>
    </xf>
    <xf numFmtId="3" fontId="13" fillId="0" borderId="48" xfId="2" applyNumberFormat="1" applyFont="1" applyFill="1" applyBorder="1" applyAlignment="1">
      <alignment vertical="center"/>
    </xf>
    <xf numFmtId="3" fontId="13" fillId="0" borderId="188" xfId="2" applyNumberFormat="1" applyFont="1" applyFill="1" applyBorder="1" applyAlignment="1">
      <alignment vertical="center"/>
    </xf>
    <xf numFmtId="3" fontId="13" fillId="0" borderId="189" xfId="2" applyNumberFormat="1" applyFont="1" applyFill="1" applyBorder="1" applyAlignment="1">
      <alignment vertical="center"/>
    </xf>
    <xf numFmtId="3" fontId="13" fillId="0" borderId="73" xfId="2" applyNumberFormat="1" applyFont="1" applyFill="1" applyBorder="1" applyAlignment="1">
      <alignment horizontal="right" vertical="center"/>
    </xf>
    <xf numFmtId="3" fontId="11" fillId="0" borderId="121" xfId="2" applyNumberFormat="1" applyFont="1" applyFill="1" applyBorder="1" applyAlignment="1">
      <alignment horizontal="center" vertical="center"/>
    </xf>
    <xf numFmtId="0" fontId="10" fillId="2" borderId="17" xfId="3" applyFont="1" applyFill="1" applyBorder="1"/>
    <xf numFmtId="0" fontId="10" fillId="2" borderId="64" xfId="3" applyFont="1" applyFill="1" applyBorder="1"/>
    <xf numFmtId="0" fontId="10" fillId="2" borderId="63" xfId="3" applyFont="1" applyFill="1" applyBorder="1"/>
    <xf numFmtId="0" fontId="10" fillId="2" borderId="134" xfId="3" applyFont="1" applyFill="1" applyBorder="1"/>
    <xf numFmtId="0" fontId="10" fillId="2" borderId="135" xfId="3" applyFont="1" applyFill="1" applyBorder="1"/>
    <xf numFmtId="0" fontId="10" fillId="2" borderId="4" xfId="3" applyFont="1" applyFill="1" applyBorder="1"/>
    <xf numFmtId="0" fontId="10" fillId="2" borderId="139" xfId="3" applyFont="1" applyFill="1" applyBorder="1"/>
    <xf numFmtId="0" fontId="10" fillId="2" borderId="33" xfId="3" applyFont="1" applyFill="1" applyBorder="1"/>
    <xf numFmtId="0" fontId="10" fillId="0" borderId="0" xfId="3" applyFont="1"/>
    <xf numFmtId="0" fontId="9" fillId="0" borderId="25" xfId="3" applyFont="1" applyBorder="1" applyAlignment="1">
      <alignment horizontal="center" vertical="center"/>
    </xf>
    <xf numFmtId="177" fontId="9" fillId="0" borderId="105" xfId="2" applyNumberFormat="1" applyFont="1" applyFill="1" applyBorder="1" applyAlignment="1">
      <alignment horizontal="center" vertical="center"/>
    </xf>
    <xf numFmtId="0" fontId="0" fillId="0" borderId="64" xfId="0" applyBorder="1">
      <alignment vertical="center"/>
    </xf>
    <xf numFmtId="0" fontId="0" fillId="0" borderId="63" xfId="0" applyBorder="1">
      <alignment vertical="center"/>
    </xf>
    <xf numFmtId="0" fontId="0" fillId="0" borderId="42" xfId="0" applyBorder="1">
      <alignment vertical="center"/>
    </xf>
    <xf numFmtId="0" fontId="0" fillId="0" borderId="43" xfId="0" applyBorder="1">
      <alignment vertical="center"/>
    </xf>
    <xf numFmtId="0" fontId="0" fillId="0" borderId="125" xfId="0" applyBorder="1">
      <alignment vertical="center"/>
    </xf>
    <xf numFmtId="0" fontId="0" fillId="0" borderId="126" xfId="0" applyBorder="1">
      <alignment vertical="center"/>
    </xf>
    <xf numFmtId="38" fontId="0" fillId="0" borderId="190" xfId="24" applyFont="1" applyBorder="1">
      <alignment vertical="center"/>
    </xf>
    <xf numFmtId="38" fontId="0" fillId="0" borderId="191" xfId="24" applyFont="1" applyBorder="1">
      <alignment vertical="center"/>
    </xf>
    <xf numFmtId="38" fontId="0" fillId="0" borderId="192" xfId="24" applyFont="1" applyBorder="1">
      <alignment vertical="center"/>
    </xf>
    <xf numFmtId="0" fontId="0" fillId="0" borderId="195" xfId="0" applyBorder="1">
      <alignment vertical="center"/>
    </xf>
    <xf numFmtId="0" fontId="0" fillId="0" borderId="196" xfId="0" applyBorder="1">
      <alignment vertical="center"/>
    </xf>
    <xf numFmtId="38" fontId="0" fillId="0" borderId="194" xfId="24" applyFont="1" applyBorder="1">
      <alignment vertical="center"/>
    </xf>
    <xf numFmtId="0" fontId="0" fillId="0" borderId="198" xfId="0" applyBorder="1">
      <alignment vertical="center"/>
    </xf>
    <xf numFmtId="0" fontId="0" fillId="0" borderId="167" xfId="0" applyBorder="1">
      <alignment vertical="center"/>
    </xf>
    <xf numFmtId="38" fontId="0" fillId="0" borderId="197" xfId="24" applyFont="1" applyBorder="1">
      <alignment vertical="center"/>
    </xf>
    <xf numFmtId="0" fontId="0" fillId="0" borderId="128" xfId="0" applyBorder="1">
      <alignment vertical="center"/>
    </xf>
    <xf numFmtId="0" fontId="0" fillId="0" borderId="4" xfId="0" applyBorder="1">
      <alignment vertical="center"/>
    </xf>
    <xf numFmtId="38" fontId="0" fillId="0" borderId="199" xfId="24" applyFont="1" applyBorder="1">
      <alignment vertical="center"/>
    </xf>
    <xf numFmtId="177" fontId="11" fillId="0" borderId="78" xfId="2" applyNumberFormat="1" applyFont="1" applyFill="1" applyBorder="1" applyAlignment="1">
      <alignment horizontal="center" vertical="center"/>
    </xf>
    <xf numFmtId="177" fontId="11" fillId="0" borderId="200" xfId="2" applyNumberFormat="1" applyFont="1" applyFill="1" applyBorder="1" applyAlignment="1">
      <alignment horizontal="center" vertical="center"/>
    </xf>
    <xf numFmtId="38" fontId="0" fillId="0" borderId="51" xfId="24" applyFont="1" applyBorder="1">
      <alignment vertical="center"/>
    </xf>
    <xf numFmtId="38" fontId="0" fillId="0" borderId="201" xfId="24" applyFont="1" applyBorder="1">
      <alignment vertical="center"/>
    </xf>
    <xf numFmtId="38" fontId="0" fillId="0" borderId="55" xfId="24" applyFont="1" applyBorder="1">
      <alignment vertical="center"/>
    </xf>
    <xf numFmtId="38" fontId="0" fillId="0" borderId="143" xfId="24" applyFont="1" applyBorder="1">
      <alignment vertical="center"/>
    </xf>
    <xf numFmtId="38" fontId="0" fillId="0" borderId="58" xfId="24" applyFont="1" applyBorder="1">
      <alignment vertical="center"/>
    </xf>
    <xf numFmtId="38" fontId="0" fillId="0" borderId="146" xfId="24" applyFont="1" applyBorder="1">
      <alignment vertical="center"/>
    </xf>
    <xf numFmtId="38" fontId="0" fillId="0" borderId="50" xfId="24" applyFont="1" applyBorder="1">
      <alignment vertical="center"/>
    </xf>
    <xf numFmtId="38" fontId="0" fillId="0" borderId="202" xfId="24" applyFont="1" applyBorder="1">
      <alignment vertical="center"/>
    </xf>
    <xf numFmtId="38" fontId="0" fillId="0" borderId="203" xfId="24" applyFont="1" applyBorder="1">
      <alignment vertical="center"/>
    </xf>
    <xf numFmtId="38" fontId="0" fillId="0" borderId="204" xfId="24" applyFont="1" applyBorder="1">
      <alignment vertical="center"/>
    </xf>
    <xf numFmtId="38" fontId="0" fillId="0" borderId="205" xfId="24" applyFont="1" applyBorder="1">
      <alignment vertical="center"/>
    </xf>
    <xf numFmtId="38" fontId="0" fillId="0" borderId="206" xfId="24" applyFont="1" applyBorder="1">
      <alignment vertical="center"/>
    </xf>
    <xf numFmtId="3" fontId="11" fillId="0" borderId="208" xfId="2" applyNumberFormat="1" applyFont="1" applyFill="1" applyBorder="1" applyAlignment="1">
      <alignment horizontal="center" vertical="center"/>
    </xf>
    <xf numFmtId="0" fontId="0" fillId="0" borderId="209" xfId="0" applyBorder="1">
      <alignment vertical="center"/>
    </xf>
    <xf numFmtId="0" fontId="0" fillId="0" borderId="210" xfId="0" applyBorder="1">
      <alignment vertical="center"/>
    </xf>
    <xf numFmtId="0" fontId="0" fillId="0" borderId="211" xfId="0" applyBorder="1">
      <alignment vertical="center"/>
    </xf>
    <xf numFmtId="38" fontId="0" fillId="0" borderId="212" xfId="24" applyFont="1" applyBorder="1">
      <alignment vertical="center"/>
    </xf>
    <xf numFmtId="38" fontId="0" fillId="0" borderId="213" xfId="24" applyFont="1" applyBorder="1">
      <alignment vertical="center"/>
    </xf>
    <xf numFmtId="0" fontId="0" fillId="0" borderId="215" xfId="0" applyBorder="1">
      <alignment vertical="center"/>
    </xf>
    <xf numFmtId="0" fontId="0" fillId="0" borderId="78" xfId="0" applyBorder="1">
      <alignment vertical="center"/>
    </xf>
    <xf numFmtId="0" fontId="0" fillId="0" borderId="51" xfId="0" applyBorder="1">
      <alignment vertical="center"/>
    </xf>
    <xf numFmtId="0" fontId="0" fillId="0" borderId="55" xfId="0" applyBorder="1">
      <alignment vertical="center"/>
    </xf>
    <xf numFmtId="0" fontId="0" fillId="0" borderId="58" xfId="0" applyBorder="1">
      <alignment vertical="center"/>
    </xf>
    <xf numFmtId="0" fontId="0" fillId="0" borderId="216" xfId="0" applyBorder="1">
      <alignment vertical="center"/>
    </xf>
    <xf numFmtId="0" fontId="0" fillId="0" borderId="217" xfId="0" applyBorder="1">
      <alignment vertical="center"/>
    </xf>
    <xf numFmtId="0" fontId="0" fillId="0" borderId="218" xfId="0" applyBorder="1">
      <alignment vertical="center"/>
    </xf>
    <xf numFmtId="0" fontId="0" fillId="0" borderId="59" xfId="0" applyBorder="1">
      <alignment vertical="center"/>
    </xf>
    <xf numFmtId="0" fontId="0" fillId="0" borderId="0" xfId="0" applyAlignment="1">
      <alignment horizontal="right" vertical="center"/>
    </xf>
    <xf numFmtId="38" fontId="10" fillId="0" borderId="50" xfId="24" applyFont="1" applyFill="1" applyBorder="1" applyAlignment="1"/>
    <xf numFmtId="0" fontId="10" fillId="2" borderId="22" xfId="3" applyFont="1" applyFill="1" applyBorder="1"/>
    <xf numFmtId="0" fontId="10" fillId="2" borderId="23" xfId="3" applyFont="1" applyFill="1" applyBorder="1"/>
    <xf numFmtId="0" fontId="10" fillId="2" borderId="122" xfId="3" applyFont="1" applyFill="1" applyBorder="1"/>
    <xf numFmtId="0" fontId="10" fillId="2" borderId="24" xfId="3" applyFont="1" applyFill="1" applyBorder="1" applyAlignment="1">
      <alignment horizontal="left"/>
    </xf>
    <xf numFmtId="0" fontId="10" fillId="2" borderId="10" xfId="3" applyFont="1" applyFill="1" applyBorder="1" applyAlignment="1">
      <alignment horizontal="left"/>
    </xf>
    <xf numFmtId="177" fontId="9" fillId="0" borderId="221" xfId="2" applyNumberFormat="1" applyFont="1" applyFill="1" applyBorder="1" applyAlignment="1">
      <alignment horizontal="center" vertical="center"/>
    </xf>
    <xf numFmtId="38" fontId="10" fillId="0" borderId="222" xfId="24" applyFont="1" applyFill="1" applyBorder="1" applyAlignment="1"/>
    <xf numFmtId="177" fontId="9" fillId="0" borderId="219" xfId="2" applyNumberFormat="1" applyFont="1" applyFill="1" applyBorder="1" applyAlignment="1">
      <alignment horizontal="center" vertical="center"/>
    </xf>
    <xf numFmtId="38" fontId="10" fillId="0" borderId="49" xfId="24" applyFont="1" applyFill="1" applyBorder="1" applyAlignment="1"/>
    <xf numFmtId="38" fontId="10" fillId="2" borderId="50" xfId="24" applyFont="1" applyFill="1" applyBorder="1" applyAlignment="1"/>
    <xf numFmtId="38" fontId="10" fillId="2" borderId="222" xfId="24" applyFont="1" applyFill="1" applyBorder="1" applyAlignment="1"/>
    <xf numFmtId="38" fontId="10" fillId="2" borderId="49" xfId="24" applyFont="1" applyFill="1" applyBorder="1" applyAlignment="1"/>
    <xf numFmtId="38" fontId="10" fillId="2" borderId="51" xfId="24" applyFont="1" applyFill="1" applyBorder="1" applyAlignment="1"/>
    <xf numFmtId="38" fontId="10" fillId="2" borderId="223" xfId="24" applyFont="1" applyFill="1" applyBorder="1" applyAlignment="1"/>
    <xf numFmtId="38" fontId="10" fillId="2" borderId="137" xfId="24" applyFont="1" applyFill="1" applyBorder="1" applyAlignment="1"/>
    <xf numFmtId="38" fontId="10" fillId="2" borderId="55" xfId="24" applyFont="1" applyFill="1" applyBorder="1" applyAlignment="1"/>
    <xf numFmtId="38" fontId="10" fillId="2" borderId="91" xfId="24" applyFont="1" applyFill="1" applyBorder="1" applyAlignment="1"/>
    <xf numFmtId="38" fontId="10" fillId="2" borderId="54" xfId="24" applyFont="1" applyFill="1" applyBorder="1" applyAlignment="1"/>
    <xf numFmtId="38" fontId="10" fillId="2" borderId="219" xfId="24" applyFont="1" applyFill="1" applyBorder="1" applyAlignment="1"/>
    <xf numFmtId="38" fontId="10" fillId="2" borderId="105" xfId="24" applyFont="1" applyFill="1" applyBorder="1" applyAlignment="1"/>
    <xf numFmtId="38" fontId="10" fillId="2" borderId="221" xfId="24" applyFont="1" applyFill="1" applyBorder="1" applyAlignment="1"/>
    <xf numFmtId="38" fontId="10" fillId="2" borderId="220" xfId="24" applyFont="1" applyFill="1" applyBorder="1" applyAlignment="1"/>
    <xf numFmtId="38" fontId="10" fillId="2" borderId="84" xfId="24" applyFont="1" applyFill="1" applyBorder="1" applyAlignment="1"/>
    <xf numFmtId="38" fontId="10" fillId="2" borderId="85" xfId="24" applyFont="1" applyFill="1" applyBorder="1" applyAlignment="1"/>
    <xf numFmtId="0" fontId="15" fillId="2" borderId="0" xfId="3" applyFont="1" applyFill="1"/>
    <xf numFmtId="3" fontId="13" fillId="0" borderId="149" xfId="2" applyNumberFormat="1" applyFont="1" applyFill="1" applyBorder="1" applyAlignment="1">
      <alignment vertical="center"/>
    </xf>
    <xf numFmtId="3" fontId="35" fillId="0" borderId="144" xfId="2" applyNumberFormat="1" applyFont="1" applyFill="1" applyBorder="1" applyAlignment="1">
      <alignment vertical="center"/>
    </xf>
    <xf numFmtId="3" fontId="13" fillId="0" borderId="52" xfId="2" applyNumberFormat="1" applyFont="1" applyFill="1" applyBorder="1" applyAlignment="1">
      <alignment vertical="center"/>
    </xf>
    <xf numFmtId="3" fontId="35" fillId="0" borderId="134" xfId="2" applyNumberFormat="1" applyFont="1" applyFill="1" applyBorder="1" applyAlignment="1">
      <alignment vertical="center"/>
    </xf>
    <xf numFmtId="0" fontId="18" fillId="0" borderId="0" xfId="0" applyFont="1" applyAlignment="1">
      <alignment horizontal="left" vertical="top"/>
    </xf>
    <xf numFmtId="0" fontId="18" fillId="0" borderId="0" xfId="0" applyFont="1">
      <alignment vertical="center"/>
    </xf>
    <xf numFmtId="0" fontId="18" fillId="0" borderId="0" xfId="0" applyFont="1" applyAlignment="1">
      <alignment horizontal="left" vertical="center"/>
    </xf>
    <xf numFmtId="2" fontId="10" fillId="9" borderId="15" xfId="3" applyNumberFormat="1" applyFont="1" applyFill="1" applyBorder="1"/>
    <xf numFmtId="2" fontId="10" fillId="9" borderId="57" xfId="3" applyNumberFormat="1" applyFont="1" applyFill="1" applyBorder="1"/>
    <xf numFmtId="0" fontId="10" fillId="9" borderId="15" xfId="3" applyFont="1" applyFill="1" applyBorder="1"/>
    <xf numFmtId="0" fontId="10" fillId="9" borderId="57" xfId="3" applyFont="1" applyFill="1" applyBorder="1"/>
    <xf numFmtId="0" fontId="10" fillId="9" borderId="173" xfId="3" applyFont="1" applyFill="1" applyBorder="1"/>
    <xf numFmtId="2" fontId="10" fillId="2" borderId="5" xfId="3" applyNumberFormat="1" applyFont="1" applyFill="1" applyBorder="1" applyAlignment="1">
      <alignment horizontal="center"/>
    </xf>
    <xf numFmtId="0" fontId="10" fillId="2" borderId="5" xfId="3" applyFont="1" applyFill="1" applyBorder="1" applyAlignment="1">
      <alignment horizontal="center"/>
    </xf>
    <xf numFmtId="0" fontId="2" fillId="0" borderId="0" xfId="25">
      <alignment vertical="center"/>
    </xf>
    <xf numFmtId="0" fontId="30" fillId="0" borderId="0" xfId="25" applyFont="1" applyAlignment="1">
      <alignment horizontal="justify" vertical="center"/>
    </xf>
    <xf numFmtId="0" fontId="30" fillId="0" borderId="0" xfId="25" applyFont="1" applyAlignment="1">
      <alignment horizontal="left" vertical="center" wrapText="1"/>
    </xf>
    <xf numFmtId="0" fontId="31" fillId="5" borderId="1" xfId="25" applyFont="1" applyFill="1" applyBorder="1" applyAlignment="1">
      <alignment horizontal="center" vertical="center"/>
    </xf>
    <xf numFmtId="0" fontId="31" fillId="0" borderId="1" xfId="25" applyFont="1" applyBorder="1" applyAlignment="1">
      <alignment horizontal="center" vertical="center"/>
    </xf>
    <xf numFmtId="0" fontId="31" fillId="0" borderId="6" xfId="25" applyFont="1" applyBorder="1" applyAlignment="1">
      <alignment horizontal="center" vertical="center" shrinkToFit="1"/>
    </xf>
    <xf numFmtId="0" fontId="31" fillId="0" borderId="1" xfId="25" applyFont="1" applyBorder="1" applyAlignment="1">
      <alignment horizontal="justify" vertical="center"/>
    </xf>
    <xf numFmtId="0" fontId="31" fillId="0" borderId="1" xfId="25" applyFont="1" applyBorder="1" applyAlignment="1">
      <alignment horizontal="center" vertical="center" shrinkToFit="1"/>
    </xf>
    <xf numFmtId="0" fontId="31" fillId="0" borderId="0" xfId="25" applyFont="1" applyAlignment="1">
      <alignment horizontal="center" vertical="center"/>
    </xf>
    <xf numFmtId="0" fontId="31" fillId="0" borderId="0" xfId="25" applyFont="1" applyAlignment="1">
      <alignment horizontal="justify" vertical="center"/>
    </xf>
    <xf numFmtId="0" fontId="31" fillId="0" borderId="0" xfId="25" applyFont="1" applyAlignment="1">
      <alignment horizontal="left" vertical="center"/>
    </xf>
    <xf numFmtId="0" fontId="32" fillId="0" borderId="0" xfId="25" applyFont="1">
      <alignment vertical="center"/>
    </xf>
    <xf numFmtId="0" fontId="2" fillId="0" borderId="1" xfId="25" applyBorder="1">
      <alignment vertical="center"/>
    </xf>
    <xf numFmtId="38" fontId="41" fillId="0" borderId="55" xfId="24" applyFont="1" applyBorder="1">
      <alignment vertical="center"/>
    </xf>
    <xf numFmtId="38" fontId="41" fillId="0" borderId="143" xfId="24" applyFont="1" applyBorder="1">
      <alignment vertical="center"/>
    </xf>
    <xf numFmtId="38" fontId="41" fillId="0" borderId="58" xfId="24" applyFont="1" applyBorder="1">
      <alignment vertical="center"/>
    </xf>
    <xf numFmtId="38" fontId="41" fillId="0" borderId="146" xfId="24" applyFont="1" applyBorder="1">
      <alignment vertical="center"/>
    </xf>
    <xf numFmtId="38" fontId="0" fillId="9" borderId="51" xfId="24" applyFont="1" applyFill="1" applyBorder="1">
      <alignment vertical="center"/>
    </xf>
    <xf numFmtId="0" fontId="0" fillId="9" borderId="55" xfId="0" applyFill="1" applyBorder="1">
      <alignment vertical="center"/>
    </xf>
    <xf numFmtId="0" fontId="0" fillId="9" borderId="58" xfId="0" applyFill="1" applyBorder="1">
      <alignment vertical="center"/>
    </xf>
    <xf numFmtId="0" fontId="0" fillId="9" borderId="51" xfId="0" applyFill="1" applyBorder="1">
      <alignment vertical="center"/>
    </xf>
    <xf numFmtId="0" fontId="0" fillId="0" borderId="222" xfId="0" applyBorder="1">
      <alignment vertical="center"/>
    </xf>
    <xf numFmtId="0" fontId="0" fillId="0" borderId="100" xfId="0" applyBorder="1">
      <alignment vertical="center"/>
    </xf>
    <xf numFmtId="0" fontId="0" fillId="0" borderId="95" xfId="0" applyBorder="1">
      <alignment vertical="center"/>
    </xf>
    <xf numFmtId="0" fontId="0" fillId="0" borderId="127" xfId="0" applyBorder="1">
      <alignment vertical="center"/>
    </xf>
    <xf numFmtId="0" fontId="0" fillId="0" borderId="145" xfId="0" applyBorder="1">
      <alignment vertical="center"/>
    </xf>
    <xf numFmtId="38" fontId="12" fillId="0" borderId="191" xfId="24" applyFont="1" applyBorder="1">
      <alignment vertical="center"/>
    </xf>
    <xf numFmtId="38" fontId="12" fillId="0" borderId="193" xfId="24" applyFont="1" applyBorder="1">
      <alignment vertical="center"/>
    </xf>
    <xf numFmtId="3" fontId="13" fillId="0" borderId="187" xfId="2" applyNumberFormat="1" applyFont="1" applyFill="1" applyBorder="1" applyAlignment="1">
      <alignment vertical="center"/>
    </xf>
    <xf numFmtId="3" fontId="13" fillId="0" borderId="45" xfId="2" applyNumberFormat="1" applyFont="1" applyFill="1" applyBorder="1" applyAlignment="1">
      <alignment vertical="center"/>
    </xf>
    <xf numFmtId="38" fontId="0" fillId="10" borderId="189" xfId="24" applyFont="1" applyFill="1" applyBorder="1">
      <alignment vertical="center"/>
    </xf>
    <xf numFmtId="38" fontId="0" fillId="10" borderId="207" xfId="24" applyFont="1" applyFill="1" applyBorder="1">
      <alignment vertical="center"/>
    </xf>
    <xf numFmtId="0" fontId="0" fillId="0" borderId="44" xfId="0" applyBorder="1">
      <alignment vertical="center"/>
    </xf>
    <xf numFmtId="0" fontId="0" fillId="0" borderId="45" xfId="0" applyBorder="1">
      <alignment vertical="center"/>
    </xf>
    <xf numFmtId="0" fontId="24" fillId="0" borderId="1" xfId="15" applyFont="1" applyBorder="1" applyAlignment="1">
      <alignment horizontal="left" vertical="center" shrinkToFit="1"/>
    </xf>
    <xf numFmtId="0" fontId="24" fillId="0" borderId="6" xfId="15" applyFont="1" applyBorder="1" applyAlignment="1">
      <alignment horizontal="left" vertical="center" shrinkToFit="1"/>
    </xf>
    <xf numFmtId="0" fontId="31" fillId="0" borderId="6" xfId="25" applyFont="1" applyBorder="1" applyAlignment="1">
      <alignment horizontal="right" vertical="center" shrinkToFit="1"/>
    </xf>
    <xf numFmtId="0" fontId="31" fillId="0" borderId="1" xfId="25" applyFont="1" applyBorder="1" applyAlignment="1">
      <alignment horizontal="right" vertical="center"/>
    </xf>
    <xf numFmtId="0" fontId="31" fillId="0" borderId="1" xfId="25" applyFont="1" applyBorder="1" applyAlignment="1">
      <alignment horizontal="right" vertical="center" shrinkToFit="1"/>
    </xf>
    <xf numFmtId="0" fontId="31" fillId="0" borderId="6" xfId="15" applyFont="1" applyBorder="1" applyAlignment="1">
      <alignment horizontal="right" vertical="center" shrinkToFit="1"/>
    </xf>
    <xf numFmtId="0" fontId="31" fillId="0" borderId="1" xfId="15" applyFont="1" applyBorder="1" applyAlignment="1">
      <alignment horizontal="right" vertical="center" shrinkToFit="1"/>
    </xf>
    <xf numFmtId="0" fontId="40" fillId="0" borderId="0" xfId="15" applyFont="1" applyAlignment="1">
      <alignment vertical="center" wrapText="1"/>
    </xf>
    <xf numFmtId="38" fontId="0" fillId="0" borderId="190" xfId="24" applyFont="1" applyFill="1" applyBorder="1">
      <alignment vertical="center"/>
    </xf>
    <xf numFmtId="38" fontId="0" fillId="0" borderId="191" xfId="24" applyFont="1" applyFill="1" applyBorder="1">
      <alignment vertical="center"/>
    </xf>
    <xf numFmtId="38" fontId="0" fillId="0" borderId="193" xfId="24" applyFont="1" applyFill="1" applyBorder="1">
      <alignment vertical="center"/>
    </xf>
    <xf numFmtId="38" fontId="0" fillId="0" borderId="199" xfId="24" applyFont="1" applyFill="1" applyBorder="1">
      <alignment vertical="center"/>
    </xf>
    <xf numFmtId="38" fontId="0" fillId="0" borderId="194" xfId="24" applyFont="1" applyFill="1" applyBorder="1">
      <alignment vertical="center"/>
    </xf>
    <xf numFmtId="38" fontId="0" fillId="0" borderId="214" xfId="24" applyFont="1" applyFill="1" applyBorder="1">
      <alignment vertical="center"/>
    </xf>
    <xf numFmtId="0" fontId="41" fillId="0" borderId="0" xfId="0" applyFont="1">
      <alignment vertical="center"/>
    </xf>
    <xf numFmtId="3" fontId="11" fillId="0" borderId="224" xfId="2" applyNumberFormat="1" applyFont="1" applyFill="1" applyBorder="1" applyAlignment="1">
      <alignment horizontal="center" vertical="center"/>
    </xf>
    <xf numFmtId="177" fontId="11" fillId="0" borderId="66" xfId="2" applyNumberFormat="1" applyFont="1" applyFill="1" applyBorder="1" applyAlignment="1">
      <alignment horizontal="center" vertical="center"/>
    </xf>
    <xf numFmtId="177" fontId="11" fillId="0" borderId="225" xfId="2" applyNumberFormat="1" applyFont="1" applyFill="1" applyBorder="1" applyAlignment="1">
      <alignment horizontal="center" vertical="center"/>
    </xf>
    <xf numFmtId="38" fontId="0" fillId="0" borderId="193" xfId="24" applyFont="1" applyBorder="1">
      <alignment vertical="center"/>
    </xf>
    <xf numFmtId="0" fontId="0" fillId="0" borderId="231" xfId="0" applyBorder="1">
      <alignment vertical="center"/>
    </xf>
    <xf numFmtId="0" fontId="0" fillId="0" borderId="232" xfId="0" applyBorder="1">
      <alignment vertical="center"/>
    </xf>
    <xf numFmtId="0" fontId="0" fillId="0" borderId="226" xfId="0" applyBorder="1">
      <alignment vertical="center"/>
    </xf>
    <xf numFmtId="0" fontId="0" fillId="0" borderId="227" xfId="0" applyBorder="1">
      <alignment vertical="center"/>
    </xf>
    <xf numFmtId="38" fontId="0" fillId="0" borderId="229" xfId="24" applyFont="1" applyBorder="1">
      <alignment vertical="center"/>
    </xf>
    <xf numFmtId="38" fontId="0" fillId="0" borderId="82" xfId="24" applyFont="1" applyBorder="1">
      <alignment vertical="center"/>
    </xf>
    <xf numFmtId="38" fontId="0" fillId="0" borderId="189" xfId="24" applyFont="1" applyFill="1" applyBorder="1">
      <alignment vertical="center"/>
    </xf>
    <xf numFmtId="38" fontId="0" fillId="10" borderId="191" xfId="24" applyFont="1" applyFill="1" applyBorder="1">
      <alignment vertical="center"/>
    </xf>
    <xf numFmtId="38" fontId="0" fillId="10" borderId="230" xfId="24" applyFont="1" applyFill="1" applyBorder="1">
      <alignment vertical="center"/>
    </xf>
    <xf numFmtId="177" fontId="11" fillId="0" borderId="233" xfId="2" applyNumberFormat="1" applyFont="1" applyFill="1" applyBorder="1" applyAlignment="1">
      <alignment horizontal="center" vertical="center"/>
    </xf>
    <xf numFmtId="38" fontId="0" fillId="0" borderId="223" xfId="24" applyFont="1" applyBorder="1">
      <alignment vertical="center"/>
    </xf>
    <xf numFmtId="38" fontId="0" fillId="0" borderId="91" xfId="24" applyFont="1" applyBorder="1">
      <alignment vertical="center"/>
    </xf>
    <xf numFmtId="38" fontId="0" fillId="0" borderId="88" xfId="24" applyFont="1" applyBorder="1">
      <alignment vertical="center"/>
    </xf>
    <xf numFmtId="38" fontId="0" fillId="0" borderId="222" xfId="24" applyFont="1" applyBorder="1">
      <alignment vertical="center"/>
    </xf>
    <xf numFmtId="38" fontId="0" fillId="0" borderId="113" xfId="24" applyFont="1" applyBorder="1">
      <alignment vertical="center"/>
    </xf>
    <xf numFmtId="38" fontId="0" fillId="0" borderId="234" xfId="24" applyFont="1" applyBorder="1">
      <alignment vertical="center"/>
    </xf>
    <xf numFmtId="38" fontId="0" fillId="10" borderId="177" xfId="24" applyFont="1" applyFill="1" applyBorder="1">
      <alignment vertical="center"/>
    </xf>
    <xf numFmtId="38" fontId="0" fillId="10" borderId="148" xfId="24" applyFont="1" applyFill="1" applyBorder="1">
      <alignment vertical="center"/>
    </xf>
    <xf numFmtId="38" fontId="0" fillId="0" borderId="80" xfId="24" applyFont="1" applyBorder="1">
      <alignment vertical="center"/>
    </xf>
    <xf numFmtId="38" fontId="0" fillId="0" borderId="186" xfId="24" applyFont="1" applyBorder="1">
      <alignment vertical="center"/>
    </xf>
    <xf numFmtId="38" fontId="0" fillId="0" borderId="177" xfId="24" applyFont="1" applyFill="1" applyBorder="1">
      <alignment vertical="center"/>
    </xf>
    <xf numFmtId="38" fontId="0" fillId="0" borderId="98" xfId="24" applyFont="1" applyFill="1" applyBorder="1">
      <alignment vertical="center"/>
    </xf>
    <xf numFmtId="38" fontId="0" fillId="0" borderId="161" xfId="24" applyFont="1" applyBorder="1">
      <alignment vertical="center"/>
    </xf>
    <xf numFmtId="38" fontId="0" fillId="0" borderId="108" xfId="24" applyFont="1" applyBorder="1">
      <alignment vertical="center"/>
    </xf>
    <xf numFmtId="38" fontId="0" fillId="0" borderId="228" xfId="24" applyFont="1" applyBorder="1">
      <alignment vertical="center"/>
    </xf>
    <xf numFmtId="38" fontId="0" fillId="0" borderId="207" xfId="24" applyFont="1" applyFill="1" applyBorder="1">
      <alignment vertical="center"/>
    </xf>
    <xf numFmtId="0" fontId="44" fillId="0" borderId="0" xfId="22" applyFont="1">
      <alignment vertical="center"/>
    </xf>
    <xf numFmtId="0" fontId="31" fillId="5" borderId="1" xfId="15" applyFont="1" applyFill="1" applyBorder="1" applyAlignment="1">
      <alignment horizontal="center" vertical="center"/>
    </xf>
    <xf numFmtId="0" fontId="31" fillId="0" borderId="3" xfId="15" applyFont="1" applyBorder="1" applyAlignment="1">
      <alignment horizontal="center" vertical="center"/>
    </xf>
    <xf numFmtId="0" fontId="31" fillId="0" borderId="4" xfId="15" applyFont="1" applyBorder="1" applyAlignment="1">
      <alignment horizontal="center" vertical="center"/>
    </xf>
    <xf numFmtId="0" fontId="31" fillId="0" borderId="5" xfId="15" applyFont="1" applyBorder="1" applyAlignment="1">
      <alignment horizontal="center" vertical="center"/>
    </xf>
    <xf numFmtId="0" fontId="29" fillId="0" borderId="0" xfId="15" applyFont="1" applyAlignment="1">
      <alignment horizontal="left" vertical="center"/>
    </xf>
    <xf numFmtId="0" fontId="29" fillId="0" borderId="0" xfId="15" applyFont="1" applyAlignment="1">
      <alignment horizontal="center" vertical="center" wrapText="1"/>
    </xf>
    <xf numFmtId="0" fontId="30" fillId="0" borderId="0" xfId="15" applyFont="1" applyAlignment="1">
      <alignment horizontal="left" vertical="center" wrapText="1"/>
    </xf>
    <xf numFmtId="0" fontId="5" fillId="0" borderId="3" xfId="15" applyBorder="1" applyAlignment="1">
      <alignment horizontal="center" vertical="center"/>
    </xf>
    <xf numFmtId="0" fontId="5" fillId="0" borderId="5" xfId="15" applyBorder="1" applyAlignment="1">
      <alignment horizontal="center" vertical="center"/>
    </xf>
    <xf numFmtId="0" fontId="24" fillId="0" borderId="0" xfId="15" applyFont="1" applyAlignment="1">
      <alignment horizontal="justify" vertical="center"/>
    </xf>
    <xf numFmtId="0" fontId="31" fillId="5" borderId="3" xfId="15" applyFont="1" applyFill="1" applyBorder="1" applyAlignment="1">
      <alignment horizontal="center" vertical="center"/>
    </xf>
    <xf numFmtId="0" fontId="31" fillId="5" borderId="4" xfId="15" applyFont="1" applyFill="1" applyBorder="1" applyAlignment="1">
      <alignment horizontal="center" vertical="center"/>
    </xf>
    <xf numFmtId="0" fontId="31" fillId="5" borderId="5" xfId="15" applyFont="1" applyFill="1" applyBorder="1" applyAlignment="1">
      <alignment horizontal="center" vertical="center"/>
    </xf>
    <xf numFmtId="0" fontId="40" fillId="0" borderId="0" xfId="15" applyFont="1" applyAlignment="1">
      <alignment horizontal="left" vertical="top" wrapText="1"/>
    </xf>
    <xf numFmtId="0" fontId="40" fillId="0" borderId="0" xfId="15" applyFont="1" applyAlignment="1">
      <alignment horizontal="left" vertical="top"/>
    </xf>
    <xf numFmtId="0" fontId="40" fillId="0" borderId="0" xfId="15" applyFont="1" applyAlignment="1">
      <alignment horizontal="left" vertical="center" wrapText="1"/>
    </xf>
    <xf numFmtId="0" fontId="40" fillId="0" borderId="0" xfId="15" applyFont="1" applyAlignment="1">
      <alignment horizontal="left" vertical="center"/>
    </xf>
    <xf numFmtId="0" fontId="30" fillId="0" borderId="0" xfId="25" applyFont="1" applyAlignment="1">
      <alignment horizontal="left" vertical="center"/>
    </xf>
    <xf numFmtId="0" fontId="29" fillId="0" borderId="0" xfId="25" applyFont="1" applyAlignment="1">
      <alignment horizontal="left" vertical="center"/>
    </xf>
    <xf numFmtId="0" fontId="31" fillId="5" borderId="3" xfId="25" applyFont="1" applyFill="1" applyBorder="1" applyAlignment="1">
      <alignment horizontal="center" vertical="center"/>
    </xf>
    <xf numFmtId="0" fontId="31" fillId="5" borderId="4" xfId="25" applyFont="1" applyFill="1" applyBorder="1" applyAlignment="1">
      <alignment horizontal="center" vertical="center"/>
    </xf>
    <xf numFmtId="0" fontId="31" fillId="5" borderId="5" xfId="25" applyFont="1" applyFill="1" applyBorder="1" applyAlignment="1">
      <alignment horizontal="center" vertical="center"/>
    </xf>
    <xf numFmtId="0" fontId="30" fillId="0" borderId="0" xfId="25" applyFont="1" applyAlignment="1">
      <alignment horizontal="right" vertical="center"/>
    </xf>
    <xf numFmtId="0" fontId="29" fillId="0" borderId="0" xfId="25" applyFont="1" applyAlignment="1">
      <alignment horizontal="center" vertical="center" wrapText="1"/>
    </xf>
    <xf numFmtId="0" fontId="30" fillId="0" borderId="0" xfId="25" applyFont="1" applyAlignment="1">
      <alignment horizontal="left" vertical="center" wrapText="1"/>
    </xf>
    <xf numFmtId="0" fontId="31" fillId="0" borderId="0" xfId="25" applyFont="1" applyAlignment="1">
      <alignment horizontal="center" vertical="center"/>
    </xf>
    <xf numFmtId="0" fontId="31" fillId="5" borderId="1" xfId="25" applyFont="1" applyFill="1" applyBorder="1" applyAlignment="1">
      <alignment horizontal="center" vertical="center"/>
    </xf>
    <xf numFmtId="0" fontId="31" fillId="0" borderId="1" xfId="25" applyFont="1" applyBorder="1" applyAlignment="1">
      <alignment horizontal="center" vertical="center"/>
    </xf>
    <xf numFmtId="0" fontId="31" fillId="0" borderId="11" xfId="25" applyFont="1" applyBorder="1" applyAlignment="1">
      <alignment horizontal="center" vertical="center"/>
    </xf>
    <xf numFmtId="0" fontId="31" fillId="0" borderId="16" xfId="25" applyFont="1" applyBorder="1" applyAlignment="1">
      <alignment horizontal="center" vertical="center"/>
    </xf>
    <xf numFmtId="0" fontId="31" fillId="0" borderId="12" xfId="25" applyFont="1" applyBorder="1" applyAlignment="1">
      <alignment horizontal="center" vertical="center"/>
    </xf>
    <xf numFmtId="0" fontId="31" fillId="0" borderId="3" xfId="25" applyFont="1" applyBorder="1" applyAlignment="1">
      <alignment horizontal="center" vertical="center"/>
    </xf>
    <xf numFmtId="0" fontId="31" fillId="0" borderId="4" xfId="25" applyFont="1" applyBorder="1" applyAlignment="1">
      <alignment horizontal="center" vertical="center"/>
    </xf>
    <xf numFmtId="0" fontId="31" fillId="0" borderId="5" xfId="25" applyFont="1" applyBorder="1" applyAlignment="1">
      <alignment horizontal="center" vertical="center"/>
    </xf>
    <xf numFmtId="0" fontId="2" fillId="0" borderId="1" xfId="25" applyBorder="1" applyAlignment="1">
      <alignment horizontal="center" vertical="center"/>
    </xf>
    <xf numFmtId="0" fontId="40" fillId="0" borderId="0" xfId="25" applyFont="1" applyAlignment="1">
      <alignment horizontal="left" vertical="center" wrapText="1"/>
    </xf>
    <xf numFmtId="0" fontId="24" fillId="0" borderId="0" xfId="25" applyFont="1" applyAlignment="1">
      <alignment horizontal="justify" vertical="center"/>
    </xf>
    <xf numFmtId="0" fontId="40" fillId="0" borderId="0" xfId="25" applyFont="1" applyAlignment="1">
      <alignment horizontal="left" vertical="top" wrapText="1"/>
    </xf>
    <xf numFmtId="0" fontId="31" fillId="5" borderId="1" xfId="25" applyFont="1" applyFill="1" applyBorder="1" applyAlignment="1">
      <alignment horizontal="center" vertical="center" wrapText="1"/>
    </xf>
    <xf numFmtId="0" fontId="11" fillId="0" borderId="0" xfId="25" applyFont="1" applyAlignment="1">
      <alignment horizontal="left" vertical="center" wrapText="1"/>
    </xf>
    <xf numFmtId="0" fontId="18" fillId="4" borderId="52" xfId="0" applyFont="1" applyFill="1" applyBorder="1" applyAlignment="1">
      <alignment horizontal="center" vertical="center"/>
    </xf>
    <xf numFmtId="0" fontId="18" fillId="4" borderId="53"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130" xfId="0" applyFont="1" applyFill="1" applyBorder="1" applyAlignment="1">
      <alignment horizontal="center" vertical="center"/>
    </xf>
    <xf numFmtId="0" fontId="18" fillId="4" borderId="134" xfId="0" applyFont="1" applyFill="1" applyBorder="1" applyAlignment="1">
      <alignment horizontal="center" vertical="center"/>
    </xf>
    <xf numFmtId="0" fontId="18" fillId="4" borderId="133" xfId="0" applyFont="1" applyFill="1" applyBorder="1" applyAlignment="1">
      <alignment horizontal="center" vertical="center"/>
    </xf>
    <xf numFmtId="0" fontId="18" fillId="4" borderId="0" xfId="0" applyFont="1" applyFill="1" applyAlignment="1">
      <alignment horizontal="left" vertical="top" wrapText="1"/>
    </xf>
    <xf numFmtId="0" fontId="18" fillId="4" borderId="131" xfId="0" applyFont="1" applyFill="1" applyBorder="1" applyAlignment="1">
      <alignment horizontal="center" vertical="center"/>
    </xf>
    <xf numFmtId="0" fontId="18" fillId="4" borderId="136" xfId="0" applyFont="1" applyFill="1" applyBorder="1" applyAlignment="1">
      <alignment horizontal="center" vertical="center"/>
    </xf>
    <xf numFmtId="0" fontId="18" fillId="4" borderId="118" xfId="0" applyFont="1" applyFill="1" applyBorder="1" applyAlignment="1">
      <alignment horizontal="center" vertical="top"/>
    </xf>
    <xf numFmtId="0" fontId="18" fillId="4" borderId="116" xfId="0" applyFont="1" applyFill="1" applyBorder="1" applyAlignment="1">
      <alignment horizontal="center" vertical="top"/>
    </xf>
    <xf numFmtId="0" fontId="18" fillId="4" borderId="117" xfId="0" applyFont="1" applyFill="1" applyBorder="1" applyAlignment="1">
      <alignment horizontal="center" vertical="top"/>
    </xf>
    <xf numFmtId="0" fontId="18" fillId="4" borderId="126" xfId="0" applyFont="1" applyFill="1" applyBorder="1" applyAlignment="1">
      <alignment horizontal="left" vertical="center"/>
    </xf>
    <xf numFmtId="0" fontId="18" fillId="4" borderId="63" xfId="0" applyFont="1" applyFill="1" applyBorder="1" applyAlignment="1">
      <alignment horizontal="left" vertical="center"/>
    </xf>
    <xf numFmtId="0" fontId="18" fillId="4" borderId="53" xfId="0" applyFont="1" applyFill="1" applyBorder="1" applyAlignment="1">
      <alignment horizontal="left" vertical="center"/>
    </xf>
    <xf numFmtId="0" fontId="18" fillId="3" borderId="124" xfId="0" applyFont="1" applyFill="1" applyBorder="1" applyAlignment="1">
      <alignment horizontal="center" vertical="center"/>
    </xf>
    <xf numFmtId="0" fontId="18" fillId="3" borderId="139" xfId="0" applyFont="1" applyFill="1" applyBorder="1" applyAlignment="1">
      <alignment horizontal="center" vertical="center"/>
    </xf>
    <xf numFmtId="0" fontId="18" fillId="3" borderId="33"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36"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2" xfId="0" applyFont="1" applyFill="1" applyBorder="1" applyAlignment="1">
      <alignment horizontal="center" vertical="center"/>
    </xf>
    <xf numFmtId="0" fontId="18" fillId="4" borderId="52" xfId="0" applyFont="1" applyFill="1" applyBorder="1" applyAlignment="1">
      <alignment horizontal="center" vertical="top"/>
    </xf>
    <xf numFmtId="0" fontId="18" fillId="4" borderId="63" xfId="0" applyFont="1" applyFill="1" applyBorder="1" applyAlignment="1">
      <alignment horizontal="center" vertical="top"/>
    </xf>
    <xf numFmtId="0" fontId="18" fillId="4" borderId="53" xfId="0" applyFont="1" applyFill="1" applyBorder="1" applyAlignment="1">
      <alignment horizontal="center" vertical="top"/>
    </xf>
    <xf numFmtId="0" fontId="18" fillId="4" borderId="134" xfId="0" applyFont="1" applyFill="1" applyBorder="1" applyAlignment="1">
      <alignment horizontal="center" vertical="top"/>
    </xf>
    <xf numFmtId="0" fontId="18" fillId="4" borderId="135" xfId="0" applyFont="1" applyFill="1" applyBorder="1" applyAlignment="1">
      <alignment horizontal="center" vertical="top"/>
    </xf>
    <xf numFmtId="0" fontId="18" fillId="4" borderId="133" xfId="0" applyFont="1" applyFill="1" applyBorder="1" applyAlignment="1">
      <alignment horizontal="center" vertical="top"/>
    </xf>
    <xf numFmtId="0" fontId="18" fillId="3" borderId="31" xfId="0" applyFont="1" applyFill="1" applyBorder="1" applyAlignment="1">
      <alignment horizontal="center" vertical="center"/>
    </xf>
    <xf numFmtId="0" fontId="18" fillId="3" borderId="120" xfId="0" applyFont="1" applyFill="1" applyBorder="1" applyAlignment="1">
      <alignment horizontal="center" vertical="center"/>
    </xf>
    <xf numFmtId="0" fontId="18" fillId="4" borderId="125" xfId="0" applyFont="1" applyFill="1" applyBorder="1" applyAlignment="1">
      <alignment horizontal="left" vertical="center"/>
    </xf>
    <xf numFmtId="0" fontId="18" fillId="4" borderId="64" xfId="0" applyFont="1" applyFill="1" applyBorder="1" applyAlignment="1">
      <alignment horizontal="left" vertical="center"/>
    </xf>
    <xf numFmtId="0" fontId="18" fillId="4" borderId="18" xfId="0" applyFont="1" applyFill="1" applyBorder="1" applyAlignment="1">
      <alignment horizontal="left" vertical="center"/>
    </xf>
    <xf numFmtId="0" fontId="23" fillId="3" borderId="29" xfId="0" applyFont="1" applyFill="1" applyBorder="1" applyAlignment="1">
      <alignment horizontal="center" vertical="center"/>
    </xf>
    <xf numFmtId="0" fontId="23" fillId="3" borderId="30" xfId="0" applyFont="1" applyFill="1" applyBorder="1" applyAlignment="1">
      <alignment horizontal="center" vertical="center"/>
    </xf>
    <xf numFmtId="0" fontId="18" fillId="4" borderId="38" xfId="0" applyFont="1" applyFill="1" applyBorder="1" applyAlignment="1">
      <alignment horizontal="center" vertical="center"/>
    </xf>
    <xf numFmtId="0" fontId="18" fillId="4" borderId="39"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132" xfId="0" applyFont="1" applyFill="1" applyBorder="1" applyAlignment="1">
      <alignment horizontal="left" vertical="center"/>
    </xf>
    <xf numFmtId="0" fontId="18" fillId="4" borderId="135" xfId="0" applyFont="1" applyFill="1" applyBorder="1" applyAlignment="1">
      <alignment horizontal="left" vertical="center"/>
    </xf>
    <xf numFmtId="0" fontId="18" fillId="4" borderId="133" xfId="0" applyFont="1" applyFill="1" applyBorder="1" applyAlignment="1">
      <alignment horizontal="left" vertical="center"/>
    </xf>
    <xf numFmtId="0" fontId="18" fillId="3" borderId="42"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140"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12" xfId="0" applyFont="1" applyFill="1" applyBorder="1" applyAlignment="1">
      <alignment horizontal="center" vertical="center"/>
    </xf>
    <xf numFmtId="3" fontId="11" fillId="0" borderId="44" xfId="2" applyNumberFormat="1" applyFont="1" applyFill="1" applyBorder="1" applyAlignment="1">
      <alignment vertical="center"/>
    </xf>
    <xf numFmtId="3" fontId="11" fillId="0" borderId="45" xfId="2" applyNumberFormat="1" applyFont="1" applyFill="1" applyBorder="1" applyAlignment="1">
      <alignment vertical="center"/>
    </xf>
    <xf numFmtId="3" fontId="11" fillId="0" borderId="69" xfId="2" applyNumberFormat="1" applyFont="1" applyFill="1" applyBorder="1" applyAlignment="1">
      <alignment vertical="center"/>
    </xf>
    <xf numFmtId="3" fontId="10" fillId="0" borderId="74" xfId="2" applyNumberFormat="1" applyFont="1" applyFill="1" applyBorder="1" applyAlignment="1">
      <alignment horizontal="center" vertical="center" textRotation="255"/>
    </xf>
    <xf numFmtId="3" fontId="10" fillId="0" borderId="79" xfId="2" applyNumberFormat="1" applyFont="1" applyFill="1" applyBorder="1" applyAlignment="1">
      <alignment horizontal="center" vertical="center" textRotation="255"/>
    </xf>
    <xf numFmtId="3" fontId="10" fillId="0" borderId="104" xfId="2" applyNumberFormat="1" applyFont="1" applyFill="1" applyBorder="1" applyAlignment="1">
      <alignment horizontal="center" vertical="center" textRotation="255"/>
    </xf>
    <xf numFmtId="0" fontId="10" fillId="0" borderId="79" xfId="3" applyFont="1" applyBorder="1" applyAlignment="1">
      <alignment vertical="center" textRotation="255"/>
    </xf>
    <xf numFmtId="0" fontId="10" fillId="0" borderId="104" xfId="3" applyFont="1" applyBorder="1" applyAlignment="1">
      <alignment vertical="center" textRotation="255"/>
    </xf>
    <xf numFmtId="3" fontId="14" fillId="0" borderId="79" xfId="2" applyNumberFormat="1" applyFont="1" applyFill="1" applyBorder="1" applyAlignment="1">
      <alignment horizontal="center" vertical="center" textRotation="255" wrapText="1"/>
    </xf>
    <xf numFmtId="3" fontId="14" fillId="0" borderId="104" xfId="2" applyNumberFormat="1" applyFont="1" applyFill="1" applyBorder="1" applyAlignment="1">
      <alignment horizontal="center" vertical="center" textRotation="255" wrapText="1"/>
    </xf>
    <xf numFmtId="3" fontId="14" fillId="0" borderId="74" xfId="2" applyNumberFormat="1" applyFont="1" applyFill="1" applyBorder="1" applyAlignment="1">
      <alignment horizontal="center" vertical="center" textRotation="255" wrapText="1"/>
    </xf>
    <xf numFmtId="0" fontId="10" fillId="0" borderId="79" xfId="3" applyFont="1" applyBorder="1" applyAlignment="1">
      <alignment vertical="center"/>
    </xf>
    <xf numFmtId="0" fontId="10" fillId="0" borderId="104" xfId="3" applyFont="1" applyBorder="1" applyAlignment="1">
      <alignment vertical="center"/>
    </xf>
    <xf numFmtId="0" fontId="9" fillId="0" borderId="41" xfId="3" applyFont="1" applyBorder="1" applyAlignment="1">
      <alignment horizontal="center" vertical="center"/>
    </xf>
    <xf numFmtId="0" fontId="9" fillId="0" borderId="25" xfId="3" applyFont="1" applyBorder="1" applyAlignment="1">
      <alignment horizontal="center" vertical="center"/>
    </xf>
    <xf numFmtId="0" fontId="0" fillId="0" borderId="124" xfId="0" applyBorder="1" applyAlignment="1">
      <alignment horizontal="center" vertical="center"/>
    </xf>
    <xf numFmtId="0" fontId="0" fillId="0" borderId="139" xfId="0" applyBorder="1" applyAlignment="1">
      <alignment horizontal="center" vertical="center"/>
    </xf>
    <xf numFmtId="0" fontId="0" fillId="0" borderId="125" xfId="0" applyBorder="1">
      <alignment vertical="center"/>
    </xf>
    <xf numFmtId="0" fontId="0" fillId="0" borderId="64" xfId="0" applyBorder="1">
      <alignment vertical="center"/>
    </xf>
  </cellXfs>
  <cellStyles count="27">
    <cellStyle name="パーセント" xfId="21" builtinId="5"/>
    <cellStyle name="パーセント 2" xfId="5" xr:uid="{00000000-0005-0000-0000-000001000000}"/>
    <cellStyle name="パーセント 4" xfId="6" xr:uid="{00000000-0005-0000-0000-000002000000}"/>
    <cellStyle name="桁区切り" xfId="24" builtinId="6"/>
    <cellStyle name="桁区切り 2" xfId="2" xr:uid="{00000000-0005-0000-0000-000003000000}"/>
    <cellStyle name="桁区切り 21" xfId="7" xr:uid="{00000000-0005-0000-0000-000004000000}"/>
    <cellStyle name="桁区切り 3" xfId="23" xr:uid="{AFDC9ED0-DE61-4C8B-A866-AFF685815A02}"/>
    <cellStyle name="標準" xfId="0" builtinId="0"/>
    <cellStyle name="標準 2" xfId="1" xr:uid="{00000000-0005-0000-0000-000006000000}"/>
    <cellStyle name="標準 2 2" xfId="3" xr:uid="{00000000-0005-0000-0000-000007000000}"/>
    <cellStyle name="標準 2 3" xfId="8" xr:uid="{00000000-0005-0000-0000-000008000000}"/>
    <cellStyle name="標準 3" xfId="9" xr:uid="{00000000-0005-0000-0000-000009000000}"/>
    <cellStyle name="標準 3 2" xfId="10" xr:uid="{00000000-0005-0000-0000-00000A000000}"/>
    <cellStyle name="標準 3 2 2" xfId="18" xr:uid="{00000000-0005-0000-0000-00000B000000}"/>
    <cellStyle name="標準 3 3" xfId="17" xr:uid="{00000000-0005-0000-0000-00000C000000}"/>
    <cellStyle name="標準 4" xfId="11" xr:uid="{00000000-0005-0000-0000-00000D000000}"/>
    <cellStyle name="標準 5" xfId="12" xr:uid="{00000000-0005-0000-0000-00000E000000}"/>
    <cellStyle name="標準 5 2" xfId="13" xr:uid="{00000000-0005-0000-0000-00000F000000}"/>
    <cellStyle name="標準 6" xfId="14" xr:uid="{00000000-0005-0000-0000-000010000000}"/>
    <cellStyle name="標準 6 2" xfId="4" xr:uid="{00000000-0005-0000-0000-000011000000}"/>
    <cellStyle name="標準 6 2 2" xfId="16" xr:uid="{00000000-0005-0000-0000-000012000000}"/>
    <cellStyle name="標準 6 3" xfId="19" xr:uid="{00000000-0005-0000-0000-000013000000}"/>
    <cellStyle name="標準 7" xfId="15" xr:uid="{00000000-0005-0000-0000-000014000000}"/>
    <cellStyle name="標準 7 2" xfId="20" xr:uid="{00000000-0005-0000-0000-000015000000}"/>
    <cellStyle name="標準 7 2 2" xfId="25" xr:uid="{B7FE9E58-3726-405F-81B8-0CC242092D6F}"/>
    <cellStyle name="標準 8" xfId="22" xr:uid="{8EDF7E10-36D6-4C8A-92FB-7BBA0A3F726E}"/>
    <cellStyle name="標準 9" xfId="26" xr:uid="{CFB6BD0A-5E35-4AD4-A903-6A072A38A2A3}"/>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4"/>
  <sheetViews>
    <sheetView view="pageBreakPreview" topLeftCell="A15" zoomScaleNormal="100" zoomScaleSheetLayoutView="100" workbookViewId="0">
      <selection activeCell="G25" sqref="G25"/>
    </sheetView>
  </sheetViews>
  <sheetFormatPr defaultColWidth="9" defaultRowHeight="13.2" x14ac:dyDescent="0.2"/>
  <cols>
    <col min="1" max="1" width="2.88671875" style="130" customWidth="1"/>
    <col min="2" max="2" width="13.88671875" style="130" customWidth="1"/>
    <col min="3" max="3" width="11" style="130" customWidth="1"/>
    <col min="4" max="4" width="12.109375" style="130" customWidth="1"/>
    <col min="5" max="6" width="7" style="130" customWidth="1"/>
    <col min="7" max="7" width="44" style="130" customWidth="1"/>
    <col min="8" max="16384" width="9" style="130"/>
  </cols>
  <sheetData>
    <row r="1" spans="1:7" ht="28.5" customHeight="1" x14ac:dyDescent="0.2">
      <c r="A1" s="495" t="s">
        <v>0</v>
      </c>
      <c r="B1" s="495"/>
      <c r="C1" s="495"/>
      <c r="D1" s="495"/>
      <c r="E1" s="495"/>
      <c r="F1" s="495"/>
      <c r="G1" s="495"/>
    </row>
    <row r="2" spans="1:7" x14ac:dyDescent="0.2">
      <c r="G2" s="131" t="s">
        <v>345</v>
      </c>
    </row>
    <row r="3" spans="1:7" x14ac:dyDescent="0.2">
      <c r="A3" s="132"/>
    </row>
    <row r="4" spans="1:7" ht="18.75" customHeight="1" x14ac:dyDescent="0.2">
      <c r="A4" s="496" t="s">
        <v>1</v>
      </c>
      <c r="B4" s="496"/>
      <c r="C4" s="496"/>
      <c r="D4" s="496"/>
      <c r="E4" s="496"/>
      <c r="F4" s="496"/>
      <c r="G4" s="496"/>
    </row>
    <row r="5" spans="1:7" ht="14.25" customHeight="1" x14ac:dyDescent="0.2">
      <c r="A5" s="496"/>
      <c r="B5" s="496"/>
      <c r="C5" s="496"/>
      <c r="D5" s="496"/>
      <c r="E5" s="496"/>
      <c r="F5" s="496"/>
      <c r="G5" s="496"/>
    </row>
    <row r="6" spans="1:7" x14ac:dyDescent="0.2">
      <c r="A6" s="132"/>
    </row>
    <row r="7" spans="1:7" ht="43.5" customHeight="1" x14ac:dyDescent="0.2">
      <c r="A7" s="497" t="s">
        <v>286</v>
      </c>
      <c r="B7" s="497"/>
      <c r="C7" s="497"/>
      <c r="D7" s="497"/>
      <c r="E7" s="497"/>
      <c r="F7" s="497"/>
      <c r="G7" s="497"/>
    </row>
    <row r="8" spans="1:7" x14ac:dyDescent="0.2">
      <c r="A8" s="132"/>
    </row>
    <row r="9" spans="1:7" ht="18" customHeight="1" x14ac:dyDescent="0.2">
      <c r="A9" s="491" t="s">
        <v>2</v>
      </c>
      <c r="B9" s="491"/>
      <c r="C9" s="492"/>
      <c r="D9" s="493"/>
      <c r="E9" s="493"/>
      <c r="F9" s="493"/>
      <c r="G9" s="494"/>
    </row>
    <row r="10" spans="1:7" ht="18" customHeight="1" x14ac:dyDescent="0.2">
      <c r="A10" s="491" t="s">
        <v>3</v>
      </c>
      <c r="B10" s="491"/>
      <c r="C10" s="492"/>
      <c r="D10" s="493"/>
      <c r="E10" s="493"/>
      <c r="F10" s="493"/>
      <c r="G10" s="494"/>
    </row>
    <row r="11" spans="1:7" ht="18" customHeight="1" x14ac:dyDescent="0.2">
      <c r="A11" s="491" t="s">
        <v>4</v>
      </c>
      <c r="B11" s="491"/>
      <c r="C11" s="492"/>
      <c r="D11" s="493"/>
      <c r="E11" s="493"/>
      <c r="F11" s="493"/>
      <c r="G11" s="494"/>
    </row>
    <row r="12" spans="1:7" ht="18" customHeight="1" x14ac:dyDescent="0.2">
      <c r="A12" s="491" t="s">
        <v>5</v>
      </c>
      <c r="B12" s="491"/>
      <c r="C12" s="492"/>
      <c r="D12" s="493"/>
      <c r="E12" s="493"/>
      <c r="F12" s="493"/>
      <c r="G12" s="494"/>
    </row>
    <row r="13" spans="1:7" ht="18" customHeight="1" x14ac:dyDescent="0.2">
      <c r="A13" s="491" t="s">
        <v>6</v>
      </c>
      <c r="B13" s="491"/>
      <c r="C13" s="492" t="s">
        <v>7</v>
      </c>
      <c r="D13" s="493"/>
      <c r="E13" s="494"/>
      <c r="F13" s="498"/>
      <c r="G13" s="499"/>
    </row>
    <row r="14" spans="1:7" ht="18" customHeight="1" x14ac:dyDescent="0.2">
      <c r="A14" s="491"/>
      <c r="B14" s="491"/>
      <c r="C14" s="492" t="s">
        <v>8</v>
      </c>
      <c r="D14" s="493"/>
      <c r="E14" s="494"/>
      <c r="F14" s="498"/>
      <c r="G14" s="499"/>
    </row>
    <row r="15" spans="1:7" ht="18" customHeight="1" x14ac:dyDescent="0.2">
      <c r="A15" s="491"/>
      <c r="B15" s="491"/>
      <c r="C15" s="492" t="s">
        <v>9</v>
      </c>
      <c r="D15" s="493"/>
      <c r="E15" s="494"/>
      <c r="F15" s="498"/>
      <c r="G15" s="499"/>
    </row>
    <row r="16" spans="1:7" x14ac:dyDescent="0.2">
      <c r="A16" s="500"/>
      <c r="B16" s="500"/>
      <c r="C16" s="500"/>
      <c r="D16" s="500"/>
      <c r="E16" s="500"/>
      <c r="F16" s="500"/>
      <c r="G16" s="500"/>
    </row>
    <row r="17" spans="1:7" ht="18" customHeight="1" x14ac:dyDescent="0.2">
      <c r="A17" s="491" t="s">
        <v>10</v>
      </c>
      <c r="B17" s="491" t="s">
        <v>11</v>
      </c>
      <c r="C17" s="501" t="s">
        <v>335</v>
      </c>
      <c r="D17" s="502"/>
      <c r="E17" s="502"/>
      <c r="F17" s="503"/>
      <c r="G17" s="491" t="s">
        <v>334</v>
      </c>
    </row>
    <row r="18" spans="1:7" ht="18" customHeight="1" x14ac:dyDescent="0.2">
      <c r="A18" s="491"/>
      <c r="B18" s="491"/>
      <c r="C18" s="133" t="s">
        <v>333</v>
      </c>
      <c r="D18" s="133" t="s">
        <v>336</v>
      </c>
      <c r="E18" s="133" t="s">
        <v>332</v>
      </c>
      <c r="F18" s="133" t="s">
        <v>337</v>
      </c>
      <c r="G18" s="491"/>
    </row>
    <row r="19" spans="1:7" ht="49.5" customHeight="1" x14ac:dyDescent="0.2">
      <c r="A19" s="134" t="s">
        <v>328</v>
      </c>
      <c r="B19" s="445" t="s">
        <v>329</v>
      </c>
      <c r="C19" s="446" t="s">
        <v>340</v>
      </c>
      <c r="D19" s="135" t="s">
        <v>338</v>
      </c>
      <c r="E19" s="450">
        <v>3</v>
      </c>
      <c r="F19" s="450">
        <v>3</v>
      </c>
      <c r="G19" s="136" t="s">
        <v>339</v>
      </c>
    </row>
    <row r="20" spans="1:7" ht="49.5" customHeight="1" x14ac:dyDescent="0.2">
      <c r="A20" s="134">
        <v>1</v>
      </c>
      <c r="B20" s="445" t="s">
        <v>330</v>
      </c>
      <c r="C20" s="446"/>
      <c r="D20" s="135"/>
      <c r="E20" s="450"/>
      <c r="F20" s="450"/>
      <c r="G20" s="136"/>
    </row>
    <row r="21" spans="1:7" ht="49.5" customHeight="1" x14ac:dyDescent="0.2">
      <c r="A21" s="134">
        <v>2</v>
      </c>
      <c r="B21" s="445" t="s">
        <v>330</v>
      </c>
      <c r="C21" s="445"/>
      <c r="D21" s="137"/>
      <c r="E21" s="451"/>
      <c r="F21" s="451"/>
      <c r="G21" s="136"/>
    </row>
    <row r="22" spans="1:7" ht="49.5" customHeight="1" x14ac:dyDescent="0.2">
      <c r="A22" s="134">
        <v>3</v>
      </c>
      <c r="B22" s="445" t="s">
        <v>330</v>
      </c>
      <c r="C22" s="445"/>
      <c r="D22" s="137"/>
      <c r="E22" s="451"/>
      <c r="F22" s="451"/>
      <c r="G22" s="136"/>
    </row>
    <row r="23" spans="1:7" ht="49.5" customHeight="1" x14ac:dyDescent="0.2">
      <c r="A23" s="134">
        <v>4</v>
      </c>
      <c r="B23" s="445" t="s">
        <v>330</v>
      </c>
      <c r="C23" s="445"/>
      <c r="D23" s="137"/>
      <c r="E23" s="451"/>
      <c r="F23" s="451"/>
      <c r="G23" s="136"/>
    </row>
    <row r="24" spans="1:7" ht="49.5" customHeight="1" x14ac:dyDescent="0.2">
      <c r="A24" s="134">
        <v>5</v>
      </c>
      <c r="B24" s="445" t="s">
        <v>330</v>
      </c>
      <c r="C24" s="445"/>
      <c r="D24" s="137"/>
      <c r="E24" s="451"/>
      <c r="F24" s="451"/>
      <c r="G24" s="136"/>
    </row>
    <row r="25" spans="1:7" x14ac:dyDescent="0.2">
      <c r="A25" s="138"/>
      <c r="B25" s="139"/>
      <c r="C25" s="138"/>
      <c r="D25" s="138"/>
      <c r="E25" s="140"/>
      <c r="F25" s="139"/>
      <c r="G25" s="139"/>
    </row>
    <row r="26" spans="1:7" ht="13.5" customHeight="1" x14ac:dyDescent="0.2">
      <c r="A26" s="506" t="s">
        <v>15</v>
      </c>
      <c r="B26" s="506"/>
      <c r="C26" s="506"/>
      <c r="D26" s="506"/>
      <c r="E26" s="506"/>
      <c r="F26" s="506"/>
      <c r="G26" s="506"/>
    </row>
    <row r="27" spans="1:7" ht="13.5" customHeight="1" x14ac:dyDescent="0.2">
      <c r="A27" s="506" t="s">
        <v>16</v>
      </c>
      <c r="B27" s="506"/>
      <c r="C27" s="506"/>
      <c r="D27" s="506"/>
      <c r="E27" s="506"/>
      <c r="F27" s="506"/>
      <c r="G27" s="506"/>
    </row>
    <row r="28" spans="1:7" ht="13.5" customHeight="1" x14ac:dyDescent="0.2">
      <c r="A28" s="506" t="s">
        <v>17</v>
      </c>
      <c r="B28" s="506"/>
      <c r="C28" s="506"/>
      <c r="D28" s="506"/>
      <c r="E28" s="506"/>
      <c r="F28" s="506"/>
      <c r="G28" s="506"/>
    </row>
    <row r="29" spans="1:7" ht="13.5" customHeight="1" x14ac:dyDescent="0.2">
      <c r="A29" s="506" t="s">
        <v>18</v>
      </c>
      <c r="B29" s="506"/>
      <c r="C29" s="506"/>
      <c r="D29" s="506"/>
      <c r="E29" s="506"/>
      <c r="F29" s="506"/>
      <c r="G29" s="506"/>
    </row>
    <row r="30" spans="1:7" x14ac:dyDescent="0.2">
      <c r="A30" s="506" t="s">
        <v>19</v>
      </c>
      <c r="B30" s="507"/>
      <c r="C30" s="507"/>
      <c r="D30" s="507"/>
      <c r="E30" s="507"/>
      <c r="F30" s="507"/>
      <c r="G30" s="507"/>
    </row>
    <row r="31" spans="1:7" x14ac:dyDescent="0.2">
      <c r="A31" s="506" t="s">
        <v>20</v>
      </c>
      <c r="B31" s="507"/>
      <c r="C31" s="507"/>
      <c r="D31" s="507"/>
      <c r="E31" s="507"/>
      <c r="F31" s="507"/>
      <c r="G31" s="507"/>
    </row>
    <row r="32" spans="1:7" x14ac:dyDescent="0.2">
      <c r="A32" s="504" t="s">
        <v>331</v>
      </c>
      <c r="B32" s="505"/>
      <c r="C32" s="505"/>
      <c r="D32" s="505"/>
      <c r="E32" s="505"/>
      <c r="F32" s="505"/>
      <c r="G32" s="505"/>
    </row>
    <row r="33" spans="1:7" ht="11.1" customHeight="1" x14ac:dyDescent="0.2">
      <c r="A33" s="505"/>
      <c r="B33" s="505"/>
      <c r="C33" s="505"/>
      <c r="D33" s="505"/>
      <c r="E33" s="505"/>
      <c r="F33" s="505"/>
      <c r="G33" s="505"/>
    </row>
    <row r="34" spans="1:7" x14ac:dyDescent="0.2">
      <c r="A34" s="452"/>
      <c r="B34" s="452"/>
      <c r="C34" s="452"/>
      <c r="D34" s="452"/>
      <c r="E34" s="452"/>
      <c r="F34" s="452"/>
      <c r="G34" s="452"/>
    </row>
  </sheetData>
  <mergeCells count="30">
    <mergeCell ref="A32:G33"/>
    <mergeCell ref="A26:G26"/>
    <mergeCell ref="A27:G27"/>
    <mergeCell ref="A28:G28"/>
    <mergeCell ref="A29:G29"/>
    <mergeCell ref="A30:G30"/>
    <mergeCell ref="A31:G31"/>
    <mergeCell ref="A16:G16"/>
    <mergeCell ref="A17:A18"/>
    <mergeCell ref="B17:B18"/>
    <mergeCell ref="G17:G18"/>
    <mergeCell ref="C17:F17"/>
    <mergeCell ref="A11:B11"/>
    <mergeCell ref="C11:G11"/>
    <mergeCell ref="A12:B12"/>
    <mergeCell ref="C12:G12"/>
    <mergeCell ref="A13:B15"/>
    <mergeCell ref="C13:E13"/>
    <mergeCell ref="F13:G13"/>
    <mergeCell ref="C14:E14"/>
    <mergeCell ref="F14:G14"/>
    <mergeCell ref="C15:E15"/>
    <mergeCell ref="F15:G15"/>
    <mergeCell ref="A10:B10"/>
    <mergeCell ref="C10:G10"/>
    <mergeCell ref="A1:G1"/>
    <mergeCell ref="A4:G5"/>
    <mergeCell ref="A7:G7"/>
    <mergeCell ref="A9:B9"/>
    <mergeCell ref="C9:G9"/>
  </mergeCells>
  <phoneticPr fontId="8"/>
  <dataValidations count="2">
    <dataValidation type="whole" operator="greaterThanOrEqual" allowBlank="1" showInputMessage="1" showErrorMessage="1" sqref="E19:E24" xr:uid="{8F1E88D4-F093-442A-89B6-EC2577D419D1}">
      <formula1>1</formula1>
    </dataValidation>
    <dataValidation type="list" showInputMessage="1" showErrorMessage="1" sqref="B19:B24" xr:uid="{FD866AB9-4AB9-4CBF-98B1-B96C4DD89F4D}">
      <formula1>"　,入札説明書,要求水準書,基本協定書(案),特定事業契約書(案),ガバナンス基本計画,落札者決定基準,様式集（Word）,様式集（Excel）,関連資料集,参考資料集"</formula1>
    </dataValidation>
  </dataValidations>
  <pageMargins left="0.62992125984251968" right="0.43307086614173229"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C3016-6622-4F0C-B537-BF51C0F67E6A}">
  <sheetPr>
    <pageSetUpPr fitToPage="1"/>
  </sheetPr>
  <dimension ref="B1:T32"/>
  <sheetViews>
    <sheetView showGridLines="0" view="pageBreakPreview" zoomScaleNormal="100" zoomScaleSheetLayoutView="100" workbookViewId="0"/>
  </sheetViews>
  <sheetFormatPr defaultColWidth="8.77734375" defaultRowHeight="13.2" x14ac:dyDescent="0.2"/>
  <cols>
    <col min="1" max="1" width="1.6640625" customWidth="1"/>
    <col min="2" max="2" width="15.21875" customWidth="1"/>
    <col min="3" max="3" width="33" bestFit="1" customWidth="1"/>
    <col min="4" max="10" width="14" customWidth="1"/>
    <col min="13" max="13" width="10.33203125" bestFit="1" customWidth="1"/>
  </cols>
  <sheetData>
    <row r="1" spans="2:20" x14ac:dyDescent="0.15">
      <c r="T1" s="4" t="s">
        <v>359</v>
      </c>
    </row>
    <row r="2" spans="2:20" ht="19.2" x14ac:dyDescent="0.2">
      <c r="B2" s="154" t="s">
        <v>219</v>
      </c>
      <c r="T2" s="284" t="s">
        <v>362</v>
      </c>
    </row>
    <row r="3" spans="2:20" x14ac:dyDescent="0.2">
      <c r="T3" s="284" t="s">
        <v>358</v>
      </c>
    </row>
    <row r="4" spans="2:20" ht="13.8" thickBot="1" x14ac:dyDescent="0.25">
      <c r="B4" t="s">
        <v>372</v>
      </c>
    </row>
    <row r="5" spans="2:20" x14ac:dyDescent="0.2">
      <c r="B5" s="325"/>
      <c r="C5" s="326" t="s">
        <v>222</v>
      </c>
      <c r="D5" s="461">
        <v>2026</v>
      </c>
      <c r="E5" s="461">
        <f t="shared" ref="E5" si="0">D5+1</f>
        <v>2027</v>
      </c>
      <c r="F5" s="461">
        <f t="shared" ref="F5" si="1">E5+1</f>
        <v>2028</v>
      </c>
      <c r="G5" s="461">
        <f t="shared" ref="G5" si="2">F5+1</f>
        <v>2029</v>
      </c>
      <c r="H5" s="461">
        <f t="shared" ref="H5" si="3">G5+1</f>
        <v>2030</v>
      </c>
      <c r="I5" s="461">
        <f t="shared" ref="I5" si="4">H5+1</f>
        <v>2031</v>
      </c>
      <c r="J5" s="355" t="s">
        <v>237</v>
      </c>
    </row>
    <row r="6" spans="2:20" x14ac:dyDescent="0.2">
      <c r="B6" s="327" t="s">
        <v>226</v>
      </c>
      <c r="C6" s="323" t="s">
        <v>233</v>
      </c>
      <c r="D6" s="343">
        <v>500000000</v>
      </c>
      <c r="E6" s="343">
        <v>1000000000</v>
      </c>
      <c r="F6" s="343">
        <v>1500000000</v>
      </c>
      <c r="G6" s="343">
        <v>1500000000</v>
      </c>
      <c r="H6" s="343">
        <v>1500000000</v>
      </c>
      <c r="I6" s="343">
        <v>1000000000</v>
      </c>
      <c r="J6" s="329">
        <f t="shared" ref="J6:J21" si="5">SUM(D6:I6)</f>
        <v>7000000000</v>
      </c>
    </row>
    <row r="7" spans="2:20" x14ac:dyDescent="0.2">
      <c r="B7" s="328"/>
      <c r="C7" s="324" t="s">
        <v>233</v>
      </c>
      <c r="D7" s="345">
        <v>0</v>
      </c>
      <c r="E7" s="345">
        <v>0</v>
      </c>
      <c r="F7" s="345">
        <v>0</v>
      </c>
      <c r="G7" s="345">
        <v>0</v>
      </c>
      <c r="H7" s="345">
        <v>0</v>
      </c>
      <c r="I7" s="345">
        <v>0</v>
      </c>
      <c r="J7" s="330">
        <f t="shared" si="5"/>
        <v>0</v>
      </c>
    </row>
    <row r="8" spans="2:20" x14ac:dyDescent="0.2">
      <c r="B8" s="328" t="s">
        <v>232</v>
      </c>
      <c r="C8" s="324" t="s">
        <v>233</v>
      </c>
      <c r="D8" s="345">
        <v>0</v>
      </c>
      <c r="E8" s="345">
        <v>500000000</v>
      </c>
      <c r="F8" s="345">
        <v>500000000</v>
      </c>
      <c r="G8" s="345">
        <v>1000000000</v>
      </c>
      <c r="H8" s="345">
        <v>500000000</v>
      </c>
      <c r="I8" s="345">
        <v>500000000</v>
      </c>
      <c r="J8" s="330">
        <f t="shared" si="5"/>
        <v>3000000000</v>
      </c>
    </row>
    <row r="9" spans="2:20" x14ac:dyDescent="0.2">
      <c r="B9" s="328"/>
      <c r="C9" s="324" t="s">
        <v>233</v>
      </c>
      <c r="D9" s="345">
        <v>0</v>
      </c>
      <c r="E9" s="345">
        <v>0</v>
      </c>
      <c r="F9" s="345">
        <v>0</v>
      </c>
      <c r="G9" s="345">
        <v>0</v>
      </c>
      <c r="H9" s="345">
        <v>0</v>
      </c>
      <c r="I9" s="345">
        <v>0</v>
      </c>
      <c r="J9" s="330">
        <f t="shared" si="5"/>
        <v>0</v>
      </c>
    </row>
    <row r="10" spans="2:20" x14ac:dyDescent="0.2">
      <c r="B10" s="328"/>
      <c r="C10" s="324" t="s">
        <v>233</v>
      </c>
      <c r="D10" s="345">
        <v>0</v>
      </c>
      <c r="E10" s="345">
        <v>0</v>
      </c>
      <c r="F10" s="345">
        <v>0</v>
      </c>
      <c r="G10" s="345">
        <v>0</v>
      </c>
      <c r="H10" s="345">
        <v>0</v>
      </c>
      <c r="I10" s="345">
        <v>0</v>
      </c>
      <c r="J10" s="330">
        <f t="shared" si="5"/>
        <v>0</v>
      </c>
    </row>
    <row r="11" spans="2:20" x14ac:dyDescent="0.2">
      <c r="B11" s="328" t="s">
        <v>227</v>
      </c>
      <c r="C11" s="324" t="s">
        <v>233</v>
      </c>
      <c r="D11" s="345">
        <v>0</v>
      </c>
      <c r="E11" s="345">
        <v>500000000</v>
      </c>
      <c r="F11" s="345">
        <v>1500000000</v>
      </c>
      <c r="G11" s="345">
        <v>1500000000</v>
      </c>
      <c r="H11" s="345">
        <v>1500000000</v>
      </c>
      <c r="I11" s="345">
        <v>1000000000</v>
      </c>
      <c r="J11" s="330">
        <f t="shared" si="5"/>
        <v>6000000000</v>
      </c>
    </row>
    <row r="12" spans="2:20" x14ac:dyDescent="0.2">
      <c r="B12" s="328"/>
      <c r="C12" s="324" t="s">
        <v>233</v>
      </c>
      <c r="D12" s="345">
        <v>0</v>
      </c>
      <c r="E12" s="345">
        <v>0</v>
      </c>
      <c r="F12" s="345">
        <v>0</v>
      </c>
      <c r="G12" s="345">
        <v>0</v>
      </c>
      <c r="H12" s="345">
        <v>0</v>
      </c>
      <c r="I12" s="345">
        <v>0</v>
      </c>
      <c r="J12" s="330">
        <f t="shared" si="5"/>
        <v>0</v>
      </c>
    </row>
    <row r="13" spans="2:20" x14ac:dyDescent="0.2">
      <c r="B13" s="328"/>
      <c r="C13" s="324" t="s">
        <v>233</v>
      </c>
      <c r="D13" s="345">
        <v>0</v>
      </c>
      <c r="E13" s="345">
        <v>0</v>
      </c>
      <c r="F13" s="345">
        <v>0</v>
      </c>
      <c r="G13" s="345">
        <v>0</v>
      </c>
      <c r="H13" s="345">
        <v>0</v>
      </c>
      <c r="I13" s="345">
        <v>0</v>
      </c>
      <c r="J13" s="330">
        <f t="shared" si="5"/>
        <v>0</v>
      </c>
    </row>
    <row r="14" spans="2:20" x14ac:dyDescent="0.2">
      <c r="B14" s="328" t="s">
        <v>228</v>
      </c>
      <c r="C14" s="324" t="s">
        <v>233</v>
      </c>
      <c r="D14" s="345">
        <v>0</v>
      </c>
      <c r="E14" s="345">
        <v>500000000</v>
      </c>
      <c r="F14" s="345">
        <v>500000000</v>
      </c>
      <c r="G14" s="345">
        <v>1000000000</v>
      </c>
      <c r="H14" s="345">
        <v>500000000</v>
      </c>
      <c r="I14" s="345">
        <v>500000000</v>
      </c>
      <c r="J14" s="330">
        <f t="shared" si="5"/>
        <v>3000000000</v>
      </c>
    </row>
    <row r="15" spans="2:20" x14ac:dyDescent="0.2">
      <c r="B15" s="328"/>
      <c r="C15" s="324" t="s">
        <v>233</v>
      </c>
      <c r="D15" s="345">
        <v>0</v>
      </c>
      <c r="E15" s="345">
        <v>0</v>
      </c>
      <c r="F15" s="345">
        <v>0</v>
      </c>
      <c r="G15" s="345">
        <v>0</v>
      </c>
      <c r="H15" s="345">
        <v>0</v>
      </c>
      <c r="I15" s="345">
        <v>0</v>
      </c>
      <c r="J15" s="330">
        <f t="shared" si="5"/>
        <v>0</v>
      </c>
    </row>
    <row r="16" spans="2:20" x14ac:dyDescent="0.2">
      <c r="B16" s="328" t="s">
        <v>280</v>
      </c>
      <c r="C16" s="324" t="s">
        <v>233</v>
      </c>
      <c r="D16" s="345">
        <v>0</v>
      </c>
      <c r="E16" s="345">
        <v>100000000</v>
      </c>
      <c r="F16" s="345">
        <v>300000000</v>
      </c>
      <c r="G16" s="345">
        <v>300000000</v>
      </c>
      <c r="H16" s="345">
        <v>200000000</v>
      </c>
      <c r="I16" s="345">
        <v>100000000</v>
      </c>
      <c r="J16" s="330">
        <f t="shared" si="5"/>
        <v>1000000000</v>
      </c>
    </row>
    <row r="17" spans="2:10" x14ac:dyDescent="0.2">
      <c r="B17" s="435"/>
      <c r="C17" s="436" t="s">
        <v>282</v>
      </c>
      <c r="D17" s="347">
        <v>0</v>
      </c>
      <c r="E17" s="347">
        <v>0</v>
      </c>
      <c r="F17" s="347">
        <v>0</v>
      </c>
      <c r="G17" s="347">
        <v>0</v>
      </c>
      <c r="H17" s="347">
        <v>0</v>
      </c>
      <c r="I17" s="347">
        <v>0</v>
      </c>
      <c r="J17" s="463">
        <f t="shared" si="5"/>
        <v>0</v>
      </c>
    </row>
    <row r="18" spans="2:10" x14ac:dyDescent="0.2">
      <c r="B18" s="338" t="s">
        <v>223</v>
      </c>
      <c r="C18" s="339"/>
      <c r="D18" s="349">
        <f t="shared" ref="D18:I18" si="6">SUM(D6:D17)</f>
        <v>500000000</v>
      </c>
      <c r="E18" s="349">
        <f t="shared" si="6"/>
        <v>2600000000</v>
      </c>
      <c r="F18" s="349">
        <f t="shared" si="6"/>
        <v>4300000000</v>
      </c>
      <c r="G18" s="349">
        <f t="shared" si="6"/>
        <v>5300000000</v>
      </c>
      <c r="H18" s="349">
        <f t="shared" si="6"/>
        <v>4200000000</v>
      </c>
      <c r="I18" s="349">
        <f t="shared" si="6"/>
        <v>3100000000</v>
      </c>
      <c r="J18" s="340">
        <f t="shared" si="5"/>
        <v>20000000000</v>
      </c>
    </row>
    <row r="19" spans="2:10" ht="13.8" thickBot="1" x14ac:dyDescent="0.25">
      <c r="B19" s="332" t="s">
        <v>224</v>
      </c>
      <c r="C19" s="333"/>
      <c r="D19" s="351">
        <f t="shared" ref="D19:I19" si="7">D18*0.1</f>
        <v>50000000</v>
      </c>
      <c r="E19" s="351">
        <f t="shared" si="7"/>
        <v>260000000</v>
      </c>
      <c r="F19" s="351">
        <f t="shared" si="7"/>
        <v>430000000</v>
      </c>
      <c r="G19" s="351">
        <f t="shared" si="7"/>
        <v>530000000</v>
      </c>
      <c r="H19" s="351">
        <f t="shared" si="7"/>
        <v>420000000</v>
      </c>
      <c r="I19" s="351">
        <f t="shared" si="7"/>
        <v>310000000</v>
      </c>
      <c r="J19" s="334">
        <f t="shared" si="5"/>
        <v>2000000000</v>
      </c>
    </row>
    <row r="20" spans="2:10" ht="13.8" thickTop="1" x14ac:dyDescent="0.2">
      <c r="B20" s="335" t="s">
        <v>225</v>
      </c>
      <c r="C20" s="336"/>
      <c r="D20" s="353">
        <f t="shared" ref="D20:I20" si="8">SUM(D18:D19)</f>
        <v>550000000</v>
      </c>
      <c r="E20" s="353">
        <f t="shared" si="8"/>
        <v>2860000000</v>
      </c>
      <c r="F20" s="353">
        <f t="shared" si="8"/>
        <v>4730000000</v>
      </c>
      <c r="G20" s="353">
        <f t="shared" si="8"/>
        <v>5830000000</v>
      </c>
      <c r="H20" s="353">
        <f t="shared" si="8"/>
        <v>4620000000</v>
      </c>
      <c r="I20" s="353">
        <f t="shared" si="8"/>
        <v>3410000000</v>
      </c>
      <c r="J20" s="337">
        <f t="shared" si="5"/>
        <v>22000000000</v>
      </c>
    </row>
    <row r="21" spans="2:10" x14ac:dyDescent="0.2">
      <c r="B21" s="338" t="s">
        <v>324</v>
      </c>
      <c r="C21" s="339"/>
      <c r="D21" s="349">
        <f t="shared" ref="D21:I21" si="9">D20*0.9</f>
        <v>495000000</v>
      </c>
      <c r="E21" s="349">
        <f t="shared" si="9"/>
        <v>2574000000</v>
      </c>
      <c r="F21" s="349">
        <f t="shared" si="9"/>
        <v>4257000000</v>
      </c>
      <c r="G21" s="349">
        <f t="shared" si="9"/>
        <v>5247000000</v>
      </c>
      <c r="H21" s="349">
        <f t="shared" si="9"/>
        <v>4158000000</v>
      </c>
      <c r="I21" s="349">
        <f t="shared" si="9"/>
        <v>3069000000</v>
      </c>
      <c r="J21" s="340">
        <f t="shared" si="5"/>
        <v>19800000000</v>
      </c>
    </row>
    <row r="22" spans="2:10" ht="13.8" thickBot="1" x14ac:dyDescent="0.25">
      <c r="B22" s="443" t="s">
        <v>323</v>
      </c>
      <c r="C22" s="444"/>
      <c r="D22" s="441"/>
      <c r="E22" s="441"/>
      <c r="F22" s="441"/>
      <c r="G22" s="441"/>
      <c r="H22" s="441"/>
      <c r="I22" s="441"/>
      <c r="J22" s="331">
        <f>J20-J21</f>
        <v>2200000000</v>
      </c>
    </row>
    <row r="24" spans="2:10" x14ac:dyDescent="0.2">
      <c r="B24" s="3" t="s">
        <v>360</v>
      </c>
    </row>
    <row r="25" spans="2:10" x14ac:dyDescent="0.2">
      <c r="B25" s="320" t="s">
        <v>85</v>
      </c>
    </row>
    <row r="26" spans="2:10" x14ac:dyDescent="0.2">
      <c r="B26" s="3" t="s">
        <v>86</v>
      </c>
    </row>
    <row r="27" spans="2:10" x14ac:dyDescent="0.2">
      <c r="B27" s="3" t="s">
        <v>88</v>
      </c>
    </row>
    <row r="28" spans="2:10" x14ac:dyDescent="0.2">
      <c r="B28" s="3" t="s">
        <v>89</v>
      </c>
    </row>
    <row r="29" spans="2:10" x14ac:dyDescent="0.2">
      <c r="B29" s="3" t="s">
        <v>361</v>
      </c>
    </row>
    <row r="30" spans="2:10" x14ac:dyDescent="0.2">
      <c r="B30" s="3" t="s">
        <v>353</v>
      </c>
    </row>
    <row r="31" spans="2:10" x14ac:dyDescent="0.2">
      <c r="B31" s="320" t="s">
        <v>364</v>
      </c>
    </row>
    <row r="32" spans="2:10" x14ac:dyDescent="0.2">
      <c r="B32" s="320" t="s">
        <v>281</v>
      </c>
    </row>
  </sheetData>
  <phoneticPr fontId="8"/>
  <pageMargins left="0.7" right="0.7" top="0.75" bottom="0.75" header="0.3" footer="0.3"/>
  <pageSetup paperSize="9" scale="56"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4ACC3-A48A-4A3C-8372-7DDD998BCD61}">
  <sheetPr>
    <pageSetUpPr fitToPage="1"/>
  </sheetPr>
  <dimension ref="B1:N42"/>
  <sheetViews>
    <sheetView showGridLines="0" view="pageBreakPreview" zoomScaleNormal="100" zoomScaleSheetLayoutView="100" workbookViewId="0">
      <selection activeCell="D28" sqref="D28"/>
    </sheetView>
  </sheetViews>
  <sheetFormatPr defaultColWidth="8.77734375" defaultRowHeight="13.2" x14ac:dyDescent="0.2"/>
  <cols>
    <col min="1" max="1" width="1.6640625" customWidth="1"/>
    <col min="2" max="2" width="15.21875" customWidth="1"/>
    <col min="3" max="3" width="33" bestFit="1" customWidth="1"/>
    <col min="4" max="14" width="14" customWidth="1"/>
  </cols>
  <sheetData>
    <row r="1" spans="2:14" x14ac:dyDescent="0.15">
      <c r="N1" s="4" t="s">
        <v>272</v>
      </c>
    </row>
    <row r="2" spans="2:14" ht="19.2" x14ac:dyDescent="0.2">
      <c r="B2" s="154" t="s">
        <v>219</v>
      </c>
      <c r="N2" s="284" t="s">
        <v>363</v>
      </c>
    </row>
    <row r="3" spans="2:14" x14ac:dyDescent="0.2">
      <c r="N3" s="284" t="s">
        <v>358</v>
      </c>
    </row>
    <row r="4" spans="2:14" ht="13.8" thickBot="1" x14ac:dyDescent="0.25">
      <c r="B4" t="s">
        <v>371</v>
      </c>
    </row>
    <row r="5" spans="2:14" x14ac:dyDescent="0.2">
      <c r="B5" s="325"/>
      <c r="C5" s="326" t="s">
        <v>222</v>
      </c>
      <c r="D5" s="461">
        <v>2026</v>
      </c>
      <c r="E5" s="461">
        <f t="shared" ref="E5" si="0">D5+1</f>
        <v>2027</v>
      </c>
      <c r="F5" s="461">
        <f t="shared" ref="F5" si="1">E5+1</f>
        <v>2028</v>
      </c>
      <c r="G5" s="461">
        <f t="shared" ref="G5" si="2">F5+1</f>
        <v>2029</v>
      </c>
      <c r="H5" s="461">
        <f t="shared" ref="H5" si="3">G5+1</f>
        <v>2030</v>
      </c>
      <c r="I5" s="461">
        <f t="shared" ref="I5" si="4">H5+1</f>
        <v>2031</v>
      </c>
      <c r="J5" s="461">
        <f t="shared" ref="J5" si="5">I5+1</f>
        <v>2032</v>
      </c>
      <c r="K5" s="461">
        <f t="shared" ref="K5" si="6">J5+1</f>
        <v>2033</v>
      </c>
      <c r="L5" s="473">
        <f t="shared" ref="L5:M5" si="7">K5+1</f>
        <v>2034</v>
      </c>
      <c r="M5" s="462">
        <f t="shared" si="7"/>
        <v>2035</v>
      </c>
      <c r="N5" s="460" t="s">
        <v>237</v>
      </c>
    </row>
    <row r="6" spans="2:14" x14ac:dyDescent="0.2">
      <c r="B6" s="327" t="s">
        <v>226</v>
      </c>
      <c r="C6" s="323" t="s">
        <v>233</v>
      </c>
      <c r="D6" s="343">
        <v>0</v>
      </c>
      <c r="E6" s="343">
        <v>0</v>
      </c>
      <c r="F6" s="343">
        <v>1000000000</v>
      </c>
      <c r="G6" s="343">
        <v>1000000000</v>
      </c>
      <c r="H6" s="343">
        <v>1000000000</v>
      </c>
      <c r="I6" s="343">
        <v>1000000000</v>
      </c>
      <c r="J6" s="343">
        <v>1000000000</v>
      </c>
      <c r="K6" s="343">
        <v>500000000</v>
      </c>
      <c r="L6" s="474">
        <v>300000000</v>
      </c>
      <c r="M6" s="344">
        <v>200000000</v>
      </c>
      <c r="N6" s="468">
        <f t="shared" ref="N6:N21" si="8">SUM(D6:M6)</f>
        <v>6000000000</v>
      </c>
    </row>
    <row r="7" spans="2:14" x14ac:dyDescent="0.2">
      <c r="B7" s="328"/>
      <c r="C7" s="324" t="s">
        <v>233</v>
      </c>
      <c r="D7" s="345">
        <v>0</v>
      </c>
      <c r="E7" s="345">
        <v>0</v>
      </c>
      <c r="F7" s="345">
        <v>0</v>
      </c>
      <c r="G7" s="345">
        <v>0</v>
      </c>
      <c r="H7" s="345">
        <v>0</v>
      </c>
      <c r="I7" s="345">
        <v>0</v>
      </c>
      <c r="J7" s="345">
        <v>0</v>
      </c>
      <c r="K7" s="345">
        <v>0</v>
      </c>
      <c r="L7" s="475">
        <v>0</v>
      </c>
      <c r="M7" s="346">
        <v>0</v>
      </c>
      <c r="N7" s="330">
        <f t="shared" si="8"/>
        <v>0</v>
      </c>
    </row>
    <row r="8" spans="2:14" x14ac:dyDescent="0.2">
      <c r="B8" s="328" t="s">
        <v>232</v>
      </c>
      <c r="C8" s="324" t="s">
        <v>233</v>
      </c>
      <c r="D8" s="345">
        <v>0</v>
      </c>
      <c r="E8" s="345">
        <v>0</v>
      </c>
      <c r="F8" s="345">
        <v>0</v>
      </c>
      <c r="G8" s="345">
        <v>200000000</v>
      </c>
      <c r="H8" s="345">
        <v>300000000</v>
      </c>
      <c r="I8" s="345">
        <v>500000000</v>
      </c>
      <c r="J8" s="345">
        <v>500000000</v>
      </c>
      <c r="K8" s="345">
        <v>300000000</v>
      </c>
      <c r="L8" s="475">
        <v>100000000</v>
      </c>
      <c r="M8" s="475">
        <v>100000000</v>
      </c>
      <c r="N8" s="330">
        <f t="shared" si="8"/>
        <v>2000000000</v>
      </c>
    </row>
    <row r="9" spans="2:14" x14ac:dyDescent="0.2">
      <c r="B9" s="328"/>
      <c r="C9" s="324" t="s">
        <v>233</v>
      </c>
      <c r="D9" s="345">
        <v>0</v>
      </c>
      <c r="E9" s="345">
        <v>0</v>
      </c>
      <c r="F9" s="345">
        <v>0</v>
      </c>
      <c r="G9" s="345">
        <v>0</v>
      </c>
      <c r="H9" s="345">
        <v>0</v>
      </c>
      <c r="I9" s="345">
        <v>0</v>
      </c>
      <c r="J9" s="345">
        <v>0</v>
      </c>
      <c r="K9" s="345">
        <v>0</v>
      </c>
      <c r="L9" s="475">
        <v>0</v>
      </c>
      <c r="M9" s="346">
        <v>0</v>
      </c>
      <c r="N9" s="330">
        <f t="shared" si="8"/>
        <v>0</v>
      </c>
    </row>
    <row r="10" spans="2:14" x14ac:dyDescent="0.2">
      <c r="B10" s="328"/>
      <c r="C10" s="324" t="s">
        <v>233</v>
      </c>
      <c r="D10" s="345">
        <v>0</v>
      </c>
      <c r="E10" s="345">
        <v>0</v>
      </c>
      <c r="F10" s="345">
        <v>0</v>
      </c>
      <c r="G10" s="345">
        <v>0</v>
      </c>
      <c r="H10" s="345">
        <v>0</v>
      </c>
      <c r="I10" s="345">
        <v>0</v>
      </c>
      <c r="J10" s="345">
        <v>0</v>
      </c>
      <c r="K10" s="345">
        <v>0</v>
      </c>
      <c r="L10" s="475">
        <v>0</v>
      </c>
      <c r="M10" s="346">
        <v>0</v>
      </c>
      <c r="N10" s="330">
        <f t="shared" si="8"/>
        <v>0</v>
      </c>
    </row>
    <row r="11" spans="2:14" x14ac:dyDescent="0.2">
      <c r="B11" s="328" t="s">
        <v>227</v>
      </c>
      <c r="C11" s="324" t="s">
        <v>233</v>
      </c>
      <c r="D11" s="345">
        <v>0</v>
      </c>
      <c r="E11" s="345">
        <v>0</v>
      </c>
      <c r="F11" s="345">
        <v>300000000</v>
      </c>
      <c r="G11" s="345">
        <v>400000000</v>
      </c>
      <c r="H11" s="345">
        <v>500000000</v>
      </c>
      <c r="I11" s="345">
        <v>1000000000</v>
      </c>
      <c r="J11" s="345">
        <v>1000000000</v>
      </c>
      <c r="K11" s="345">
        <v>1000000000</v>
      </c>
      <c r="L11" s="475">
        <v>500000000</v>
      </c>
      <c r="M11" s="346">
        <v>300000000</v>
      </c>
      <c r="N11" s="330">
        <f t="shared" si="8"/>
        <v>5000000000</v>
      </c>
    </row>
    <row r="12" spans="2:14" x14ac:dyDescent="0.2">
      <c r="B12" s="328"/>
      <c r="C12" s="324" t="s">
        <v>233</v>
      </c>
      <c r="D12" s="345">
        <v>0</v>
      </c>
      <c r="E12" s="345">
        <v>0</v>
      </c>
      <c r="F12" s="345">
        <v>0</v>
      </c>
      <c r="G12" s="345">
        <v>0</v>
      </c>
      <c r="H12" s="345">
        <v>0</v>
      </c>
      <c r="I12" s="345">
        <v>0</v>
      </c>
      <c r="J12" s="345">
        <v>0</v>
      </c>
      <c r="K12" s="345">
        <v>0</v>
      </c>
      <c r="L12" s="475">
        <v>0</v>
      </c>
      <c r="M12" s="346">
        <v>0</v>
      </c>
      <c r="N12" s="330">
        <f t="shared" si="8"/>
        <v>0</v>
      </c>
    </row>
    <row r="13" spans="2:14" x14ac:dyDescent="0.2">
      <c r="B13" s="328"/>
      <c r="C13" s="324" t="s">
        <v>233</v>
      </c>
      <c r="D13" s="345">
        <v>0</v>
      </c>
      <c r="E13" s="345">
        <v>0</v>
      </c>
      <c r="F13" s="345">
        <v>0</v>
      </c>
      <c r="G13" s="345">
        <v>0</v>
      </c>
      <c r="H13" s="345">
        <v>0</v>
      </c>
      <c r="I13" s="345">
        <v>0</v>
      </c>
      <c r="J13" s="345">
        <v>0</v>
      </c>
      <c r="K13" s="345">
        <v>0</v>
      </c>
      <c r="L13" s="475">
        <v>0</v>
      </c>
      <c r="M13" s="346">
        <v>0</v>
      </c>
      <c r="N13" s="330">
        <f t="shared" si="8"/>
        <v>0</v>
      </c>
    </row>
    <row r="14" spans="2:14" x14ac:dyDescent="0.2">
      <c r="B14" s="328" t="s">
        <v>228</v>
      </c>
      <c r="C14" s="324" t="s">
        <v>233</v>
      </c>
      <c r="D14" s="345">
        <v>0</v>
      </c>
      <c r="E14" s="345">
        <v>0</v>
      </c>
      <c r="F14" s="345">
        <v>0</v>
      </c>
      <c r="G14" s="345">
        <v>100000000</v>
      </c>
      <c r="H14" s="345">
        <v>200000000</v>
      </c>
      <c r="I14" s="345">
        <v>500000000</v>
      </c>
      <c r="J14" s="345">
        <v>500000000</v>
      </c>
      <c r="K14" s="345">
        <v>300000000</v>
      </c>
      <c r="L14" s="475">
        <v>300000000</v>
      </c>
      <c r="M14" s="346">
        <v>100000000</v>
      </c>
      <c r="N14" s="330">
        <f t="shared" si="8"/>
        <v>2000000000</v>
      </c>
    </row>
    <row r="15" spans="2:14" x14ac:dyDescent="0.2">
      <c r="B15" s="328"/>
      <c r="C15" s="324" t="s">
        <v>233</v>
      </c>
      <c r="D15" s="345">
        <v>0</v>
      </c>
      <c r="E15" s="345">
        <v>0</v>
      </c>
      <c r="F15" s="345">
        <v>0</v>
      </c>
      <c r="G15" s="345">
        <v>0</v>
      </c>
      <c r="H15" s="345">
        <v>0</v>
      </c>
      <c r="I15" s="345">
        <v>0</v>
      </c>
      <c r="J15" s="345">
        <v>0</v>
      </c>
      <c r="K15" s="345">
        <v>0</v>
      </c>
      <c r="L15" s="475">
        <v>0</v>
      </c>
      <c r="M15" s="346">
        <v>0</v>
      </c>
      <c r="N15" s="330">
        <f t="shared" si="8"/>
        <v>0</v>
      </c>
    </row>
    <row r="16" spans="2:14" x14ac:dyDescent="0.2">
      <c r="B16" s="328" t="s">
        <v>280</v>
      </c>
      <c r="C16" s="324" t="s">
        <v>233</v>
      </c>
      <c r="D16" s="345">
        <v>0</v>
      </c>
      <c r="E16" s="345">
        <v>0</v>
      </c>
      <c r="F16" s="345">
        <v>0</v>
      </c>
      <c r="G16" s="345">
        <v>0</v>
      </c>
      <c r="H16" s="345">
        <v>0</v>
      </c>
      <c r="I16" s="345">
        <v>0</v>
      </c>
      <c r="J16" s="345">
        <v>0</v>
      </c>
      <c r="K16" s="345">
        <v>0</v>
      </c>
      <c r="L16" s="475">
        <v>0</v>
      </c>
      <c r="M16" s="346">
        <v>0</v>
      </c>
      <c r="N16" s="330">
        <f t="shared" si="8"/>
        <v>0</v>
      </c>
    </row>
    <row r="17" spans="2:14" x14ac:dyDescent="0.2">
      <c r="B17" s="435"/>
      <c r="C17" s="436" t="s">
        <v>282</v>
      </c>
      <c r="D17" s="347">
        <v>0</v>
      </c>
      <c r="E17" s="347">
        <v>0</v>
      </c>
      <c r="F17" s="347">
        <v>0</v>
      </c>
      <c r="G17" s="347">
        <v>0</v>
      </c>
      <c r="H17" s="347">
        <v>0</v>
      </c>
      <c r="I17" s="347">
        <v>0</v>
      </c>
      <c r="J17" s="347">
        <v>0</v>
      </c>
      <c r="K17" s="347">
        <v>0</v>
      </c>
      <c r="L17" s="476">
        <v>0</v>
      </c>
      <c r="M17" s="348">
        <v>0</v>
      </c>
      <c r="N17" s="330">
        <f t="shared" si="8"/>
        <v>0</v>
      </c>
    </row>
    <row r="18" spans="2:14" x14ac:dyDescent="0.2">
      <c r="B18" s="338" t="s">
        <v>223</v>
      </c>
      <c r="C18" s="339"/>
      <c r="D18" s="349">
        <f t="shared" ref="D18:E18" si="9">SUM(D6:D17)</f>
        <v>0</v>
      </c>
      <c r="E18" s="349">
        <f t="shared" si="9"/>
        <v>0</v>
      </c>
      <c r="F18" s="349">
        <f t="shared" ref="F18:M18" si="10">SUM(F6:F17)</f>
        <v>1300000000</v>
      </c>
      <c r="G18" s="349">
        <f t="shared" si="10"/>
        <v>1700000000</v>
      </c>
      <c r="H18" s="349">
        <f t="shared" si="10"/>
        <v>2000000000</v>
      </c>
      <c r="I18" s="349">
        <f t="shared" si="10"/>
        <v>3000000000</v>
      </c>
      <c r="J18" s="349">
        <f t="shared" si="10"/>
        <v>3000000000</v>
      </c>
      <c r="K18" s="349">
        <f t="shared" si="10"/>
        <v>2100000000</v>
      </c>
      <c r="L18" s="477">
        <f t="shared" si="10"/>
        <v>1200000000</v>
      </c>
      <c r="M18" s="477">
        <f t="shared" si="10"/>
        <v>700000000</v>
      </c>
      <c r="N18" s="340">
        <f t="shared" si="8"/>
        <v>15000000000</v>
      </c>
    </row>
    <row r="19" spans="2:14" ht="13.8" thickBot="1" x14ac:dyDescent="0.25">
      <c r="B19" s="332" t="s">
        <v>224</v>
      </c>
      <c r="C19" s="333"/>
      <c r="D19" s="351">
        <f t="shared" ref="D19:E19" si="11">D18*0.1</f>
        <v>0</v>
      </c>
      <c r="E19" s="351">
        <f t="shared" si="11"/>
        <v>0</v>
      </c>
      <c r="F19" s="351">
        <f t="shared" ref="F19:M19" si="12">F18*0.1</f>
        <v>130000000</v>
      </c>
      <c r="G19" s="351">
        <f t="shared" si="12"/>
        <v>170000000</v>
      </c>
      <c r="H19" s="351">
        <f t="shared" si="12"/>
        <v>200000000</v>
      </c>
      <c r="I19" s="351">
        <f t="shared" si="12"/>
        <v>300000000</v>
      </c>
      <c r="J19" s="351">
        <f t="shared" si="12"/>
        <v>300000000</v>
      </c>
      <c r="K19" s="351">
        <f t="shared" si="12"/>
        <v>210000000</v>
      </c>
      <c r="L19" s="478">
        <f t="shared" si="12"/>
        <v>120000000</v>
      </c>
      <c r="M19" s="478">
        <f t="shared" si="12"/>
        <v>70000000</v>
      </c>
      <c r="N19" s="334">
        <f t="shared" si="8"/>
        <v>1500000000</v>
      </c>
    </row>
    <row r="20" spans="2:14" ht="13.8" thickTop="1" x14ac:dyDescent="0.2">
      <c r="B20" s="335" t="s">
        <v>225</v>
      </c>
      <c r="C20" s="336"/>
      <c r="D20" s="353">
        <f t="shared" ref="D20:E20" si="13">SUM(D18:D19)</f>
        <v>0</v>
      </c>
      <c r="E20" s="353">
        <f t="shared" si="13"/>
        <v>0</v>
      </c>
      <c r="F20" s="353">
        <f t="shared" ref="F20:M20" si="14">SUM(F18:F19)</f>
        <v>1430000000</v>
      </c>
      <c r="G20" s="353">
        <f t="shared" si="14"/>
        <v>1870000000</v>
      </c>
      <c r="H20" s="353">
        <f t="shared" si="14"/>
        <v>2200000000</v>
      </c>
      <c r="I20" s="353">
        <f t="shared" si="14"/>
        <v>3300000000</v>
      </c>
      <c r="J20" s="353">
        <f t="shared" si="14"/>
        <v>3300000000</v>
      </c>
      <c r="K20" s="353">
        <f t="shared" si="14"/>
        <v>2310000000</v>
      </c>
      <c r="L20" s="479">
        <f t="shared" si="14"/>
        <v>1320000000</v>
      </c>
      <c r="M20" s="479">
        <f t="shared" si="14"/>
        <v>770000000</v>
      </c>
      <c r="N20" s="337">
        <f t="shared" si="8"/>
        <v>16500000000</v>
      </c>
    </row>
    <row r="21" spans="2:14" x14ac:dyDescent="0.2">
      <c r="B21" s="338" t="s">
        <v>324</v>
      </c>
      <c r="C21" s="339"/>
      <c r="D21" s="349">
        <f t="shared" ref="D21:E21" si="15">D20*0.9</f>
        <v>0</v>
      </c>
      <c r="E21" s="349">
        <f t="shared" si="15"/>
        <v>0</v>
      </c>
      <c r="F21" s="349">
        <f t="shared" ref="F21:M21" si="16">F20*0.9</f>
        <v>1287000000</v>
      </c>
      <c r="G21" s="349">
        <f t="shared" si="16"/>
        <v>1683000000</v>
      </c>
      <c r="H21" s="349">
        <f t="shared" si="16"/>
        <v>1980000000</v>
      </c>
      <c r="I21" s="349">
        <f t="shared" si="16"/>
        <v>2970000000</v>
      </c>
      <c r="J21" s="349">
        <f t="shared" si="16"/>
        <v>2970000000</v>
      </c>
      <c r="K21" s="349">
        <f t="shared" si="16"/>
        <v>2079000000</v>
      </c>
      <c r="L21" s="477">
        <f t="shared" si="16"/>
        <v>1188000000</v>
      </c>
      <c r="M21" s="477">
        <f t="shared" si="16"/>
        <v>693000000</v>
      </c>
      <c r="N21" s="340">
        <f t="shared" si="8"/>
        <v>14850000000</v>
      </c>
    </row>
    <row r="22" spans="2:14" ht="13.8" thickBot="1" x14ac:dyDescent="0.25">
      <c r="B22" s="443" t="s">
        <v>323</v>
      </c>
      <c r="C22" s="444"/>
      <c r="D22" s="441"/>
      <c r="E22" s="441"/>
      <c r="F22" s="441"/>
      <c r="G22" s="441"/>
      <c r="H22" s="441"/>
      <c r="I22" s="441"/>
      <c r="J22" s="441"/>
      <c r="K22" s="441"/>
      <c r="L22" s="480"/>
      <c r="M22" s="481"/>
      <c r="N22" s="331">
        <f>N20-N21</f>
        <v>1650000000</v>
      </c>
    </row>
    <row r="24" spans="2:14" ht="13.8" thickBot="1" x14ac:dyDescent="0.25">
      <c r="B24" t="s">
        <v>357</v>
      </c>
    </row>
    <row r="25" spans="2:14" x14ac:dyDescent="0.2">
      <c r="B25" s="593" t="s">
        <v>350</v>
      </c>
      <c r="C25" s="594"/>
      <c r="D25" s="461">
        <v>2026</v>
      </c>
      <c r="E25" s="461">
        <f t="shared" ref="E25:M25" si="17">D25+1</f>
        <v>2027</v>
      </c>
      <c r="F25" s="461">
        <f t="shared" si="17"/>
        <v>2028</v>
      </c>
      <c r="G25" s="461">
        <f t="shared" si="17"/>
        <v>2029</v>
      </c>
      <c r="H25" s="461">
        <f t="shared" si="17"/>
        <v>2030</v>
      </c>
      <c r="I25" s="461">
        <f t="shared" si="17"/>
        <v>2031</v>
      </c>
      <c r="J25" s="461">
        <f t="shared" si="17"/>
        <v>2032</v>
      </c>
      <c r="K25" s="461">
        <f t="shared" si="17"/>
        <v>2033</v>
      </c>
      <c r="L25" s="473">
        <f t="shared" si="17"/>
        <v>2034</v>
      </c>
      <c r="M25" s="462">
        <f t="shared" si="17"/>
        <v>2035</v>
      </c>
      <c r="N25" s="355" t="s">
        <v>237</v>
      </c>
    </row>
    <row r="26" spans="2:14" x14ac:dyDescent="0.2">
      <c r="B26" s="595" t="s">
        <v>365</v>
      </c>
      <c r="C26" s="596"/>
      <c r="D26" s="343">
        <f t="shared" ref="D26:M26" si="18">D27+D28</f>
        <v>495000000</v>
      </c>
      <c r="E26" s="343">
        <f t="shared" si="18"/>
        <v>2574000000</v>
      </c>
      <c r="F26" s="343">
        <f t="shared" si="18"/>
        <v>4257000000</v>
      </c>
      <c r="G26" s="343">
        <f t="shared" si="18"/>
        <v>5247000000</v>
      </c>
      <c r="H26" s="343">
        <f t="shared" si="18"/>
        <v>4158000000</v>
      </c>
      <c r="I26" s="343">
        <f t="shared" si="18"/>
        <v>5269000000</v>
      </c>
      <c r="J26" s="343">
        <f t="shared" si="18"/>
        <v>0</v>
      </c>
      <c r="K26" s="343">
        <f t="shared" si="18"/>
        <v>0</v>
      </c>
      <c r="L26" s="474">
        <f t="shared" si="18"/>
        <v>0</v>
      </c>
      <c r="M26" s="474">
        <f t="shared" si="18"/>
        <v>0</v>
      </c>
      <c r="N26" s="329">
        <f>SUM(D26:M26)</f>
        <v>22000000000</v>
      </c>
    </row>
    <row r="27" spans="2:14" x14ac:dyDescent="0.2">
      <c r="B27" s="328" t="s">
        <v>366</v>
      </c>
      <c r="C27" s="324"/>
      <c r="D27" s="345">
        <f>'【記載例】様式G-2-⑦p.1'!D21</f>
        <v>495000000</v>
      </c>
      <c r="E27" s="345">
        <f>'【記載例】様式G-2-⑦p.1'!E21</f>
        <v>2574000000</v>
      </c>
      <c r="F27" s="345">
        <f>'【記載例】様式G-2-⑦p.1'!F21</f>
        <v>4257000000</v>
      </c>
      <c r="G27" s="345">
        <f>'【記載例】様式G-2-⑦p.1'!G21</f>
        <v>5247000000</v>
      </c>
      <c r="H27" s="345">
        <f>'【記載例】様式G-2-⑦p.1'!H21</f>
        <v>4158000000</v>
      </c>
      <c r="I27" s="345">
        <f>'【記載例】様式G-2-⑦p.1'!I21</f>
        <v>3069000000</v>
      </c>
      <c r="J27" s="345">
        <v>0</v>
      </c>
      <c r="K27" s="345">
        <v>0</v>
      </c>
      <c r="L27" s="345">
        <v>0</v>
      </c>
      <c r="M27" s="345">
        <v>0</v>
      </c>
      <c r="N27" s="471"/>
    </row>
    <row r="28" spans="2:14" x14ac:dyDescent="0.2">
      <c r="B28" s="464" t="s">
        <v>367</v>
      </c>
      <c r="C28" s="465"/>
      <c r="D28" s="469">
        <v>0</v>
      </c>
      <c r="E28" s="469">
        <v>0</v>
      </c>
      <c r="F28" s="469">
        <v>0</v>
      </c>
      <c r="G28" s="469">
        <v>0</v>
      </c>
      <c r="H28" s="485">
        <v>0</v>
      </c>
      <c r="I28" s="469">
        <f>'【記載例】様式G-2-⑦p.1'!J22</f>
        <v>2200000000</v>
      </c>
      <c r="J28" s="469">
        <v>0</v>
      </c>
      <c r="K28" s="469">
        <v>0</v>
      </c>
      <c r="L28" s="469">
        <v>0</v>
      </c>
      <c r="M28" s="469">
        <v>0</v>
      </c>
      <c r="N28" s="471"/>
    </row>
    <row r="29" spans="2:14" x14ac:dyDescent="0.2">
      <c r="B29" s="464" t="s">
        <v>368</v>
      </c>
      <c r="C29" s="465"/>
      <c r="D29" s="469">
        <f>D30+D31</f>
        <v>0</v>
      </c>
      <c r="E29" s="469">
        <f t="shared" ref="E29:J29" si="19">E30+E31</f>
        <v>0</v>
      </c>
      <c r="F29" s="469">
        <f t="shared" si="19"/>
        <v>1287000000</v>
      </c>
      <c r="G29" s="469">
        <f t="shared" si="19"/>
        <v>1683000000</v>
      </c>
      <c r="H29" s="469">
        <f t="shared" si="19"/>
        <v>1980000000</v>
      </c>
      <c r="I29" s="469">
        <f>I30+I31</f>
        <v>2970000000</v>
      </c>
      <c r="J29" s="469">
        <f t="shared" si="19"/>
        <v>2970000000</v>
      </c>
      <c r="K29" s="469">
        <f>K30+K31</f>
        <v>2079000000</v>
      </c>
      <c r="L29" s="482">
        <f>L30+L31</f>
        <v>1188000000</v>
      </c>
      <c r="M29" s="482">
        <f>M30+M31</f>
        <v>2343000000</v>
      </c>
      <c r="N29" s="330">
        <f>SUM(D29:M29)</f>
        <v>16500000000</v>
      </c>
    </row>
    <row r="30" spans="2:14" x14ac:dyDescent="0.2">
      <c r="B30" s="464" t="s">
        <v>369</v>
      </c>
      <c r="C30" s="465"/>
      <c r="D30" s="469">
        <f>D21</f>
        <v>0</v>
      </c>
      <c r="E30" s="469">
        <f t="shared" ref="E30" si="20">E21</f>
        <v>0</v>
      </c>
      <c r="F30" s="469">
        <f t="shared" ref="F30:M30" si="21">F21</f>
        <v>1287000000</v>
      </c>
      <c r="G30" s="469">
        <f t="shared" si="21"/>
        <v>1683000000</v>
      </c>
      <c r="H30" s="469">
        <f t="shared" si="21"/>
        <v>1980000000</v>
      </c>
      <c r="I30" s="469">
        <f t="shared" si="21"/>
        <v>2970000000</v>
      </c>
      <c r="J30" s="469">
        <f t="shared" si="21"/>
        <v>2970000000</v>
      </c>
      <c r="K30" s="469">
        <f t="shared" si="21"/>
        <v>2079000000</v>
      </c>
      <c r="L30" s="482">
        <f t="shared" si="21"/>
        <v>1188000000</v>
      </c>
      <c r="M30" s="482">
        <f t="shared" si="21"/>
        <v>693000000</v>
      </c>
      <c r="N30" s="471"/>
    </row>
    <row r="31" spans="2:14" ht="13.8" thickBot="1" x14ac:dyDescent="0.25">
      <c r="B31" s="466" t="s">
        <v>370</v>
      </c>
      <c r="C31" s="467"/>
      <c r="D31" s="483">
        <v>0</v>
      </c>
      <c r="E31" s="483">
        <v>0</v>
      </c>
      <c r="F31" s="483">
        <v>0</v>
      </c>
      <c r="G31" s="483">
        <v>0</v>
      </c>
      <c r="H31" s="483">
        <v>0</v>
      </c>
      <c r="I31" s="483">
        <v>0</v>
      </c>
      <c r="J31" s="483">
        <v>0</v>
      </c>
      <c r="K31" s="483">
        <v>0</v>
      </c>
      <c r="L31" s="483">
        <v>0</v>
      </c>
      <c r="M31" s="483">
        <f>N22</f>
        <v>1650000000</v>
      </c>
      <c r="N31" s="472"/>
    </row>
    <row r="32" spans="2:14" ht="14.4" thickTop="1" thickBot="1" x14ac:dyDescent="0.25">
      <c r="B32" s="443" t="s">
        <v>351</v>
      </c>
      <c r="C32" s="444"/>
      <c r="D32" s="470">
        <f>D26+D29</f>
        <v>495000000</v>
      </c>
      <c r="E32" s="470">
        <f t="shared" ref="E32:L32" si="22">E26+E29</f>
        <v>2574000000</v>
      </c>
      <c r="F32" s="470">
        <f t="shared" si="22"/>
        <v>5544000000</v>
      </c>
      <c r="G32" s="470">
        <f t="shared" si="22"/>
        <v>6930000000</v>
      </c>
      <c r="H32" s="470">
        <f t="shared" si="22"/>
        <v>6138000000</v>
      </c>
      <c r="I32" s="470">
        <f t="shared" si="22"/>
        <v>8239000000</v>
      </c>
      <c r="J32" s="470">
        <f t="shared" si="22"/>
        <v>2970000000</v>
      </c>
      <c r="K32" s="470">
        <f t="shared" si="22"/>
        <v>2079000000</v>
      </c>
      <c r="L32" s="484">
        <f t="shared" si="22"/>
        <v>1188000000</v>
      </c>
      <c r="M32" s="484">
        <f t="shared" ref="M32" si="23">M26+M29</f>
        <v>2343000000</v>
      </c>
      <c r="N32" s="331">
        <f>SUM(D32:M32)</f>
        <v>38500000000</v>
      </c>
    </row>
    <row r="34" spans="2:2" x14ac:dyDescent="0.2">
      <c r="B34" s="3" t="s">
        <v>360</v>
      </c>
    </row>
    <row r="35" spans="2:2" x14ac:dyDescent="0.2">
      <c r="B35" s="320" t="s">
        <v>85</v>
      </c>
    </row>
    <row r="36" spans="2:2" x14ac:dyDescent="0.2">
      <c r="B36" s="3" t="s">
        <v>86</v>
      </c>
    </row>
    <row r="37" spans="2:2" x14ac:dyDescent="0.2">
      <c r="B37" s="3" t="s">
        <v>88</v>
      </c>
    </row>
    <row r="38" spans="2:2" x14ac:dyDescent="0.2">
      <c r="B38" s="3" t="s">
        <v>89</v>
      </c>
    </row>
    <row r="39" spans="2:2" x14ac:dyDescent="0.2">
      <c r="B39" s="3" t="s">
        <v>361</v>
      </c>
    </row>
    <row r="40" spans="2:2" x14ac:dyDescent="0.2">
      <c r="B40" s="3" t="s">
        <v>353</v>
      </c>
    </row>
    <row r="41" spans="2:2" x14ac:dyDescent="0.2">
      <c r="B41" s="320" t="s">
        <v>364</v>
      </c>
    </row>
    <row r="42" spans="2:2" x14ac:dyDescent="0.2">
      <c r="B42" s="320" t="s">
        <v>281</v>
      </c>
    </row>
  </sheetData>
  <mergeCells count="2">
    <mergeCell ref="B25:C25"/>
    <mergeCell ref="B26:C26"/>
  </mergeCells>
  <phoneticPr fontId="8"/>
  <pageMargins left="0.7" right="0.7" top="0.75" bottom="0.75" header="0.3" footer="0.3"/>
  <pageSetup paperSize="9" scale="58"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81981-F6EA-4792-8634-B0E451340B41}">
  <sheetPr>
    <pageSetUpPr fitToPage="1"/>
  </sheetPr>
  <dimension ref="B1:O33"/>
  <sheetViews>
    <sheetView showGridLines="0" view="pageBreakPreview" zoomScaleNormal="100" zoomScaleSheetLayoutView="100" workbookViewId="0">
      <selection activeCell="B26" sqref="B26"/>
    </sheetView>
  </sheetViews>
  <sheetFormatPr defaultRowHeight="13.2" x14ac:dyDescent="0.2"/>
  <cols>
    <col min="1" max="1" width="1.6640625" customWidth="1"/>
    <col min="2" max="4" width="15.44140625" customWidth="1"/>
    <col min="5" max="9" width="12.88671875" bestFit="1" customWidth="1"/>
    <col min="10" max="10" width="11.6640625" bestFit="1" customWidth="1"/>
    <col min="11" max="14" width="12.88671875" bestFit="1" customWidth="1"/>
    <col min="15" max="15" width="14.44140625" bestFit="1" customWidth="1"/>
  </cols>
  <sheetData>
    <row r="1" spans="2:15" x14ac:dyDescent="0.15">
      <c r="O1" s="4" t="s">
        <v>274</v>
      </c>
    </row>
    <row r="2" spans="2:15" ht="19.2" x14ac:dyDescent="0.2">
      <c r="B2" s="154" t="s">
        <v>239</v>
      </c>
      <c r="C2" s="154"/>
      <c r="D2" s="154"/>
    </row>
    <row r="3" spans="2:15" ht="13.8" thickBot="1" x14ac:dyDescent="0.25">
      <c r="O3" s="370" t="s">
        <v>234</v>
      </c>
    </row>
    <row r="4" spans="2:15" x14ac:dyDescent="0.2">
      <c r="B4" s="361"/>
      <c r="C4" s="362" t="s">
        <v>222</v>
      </c>
      <c r="D4" s="362" t="s">
        <v>253</v>
      </c>
      <c r="E4" s="341">
        <v>2026</v>
      </c>
      <c r="F4" s="341">
        <f t="shared" ref="F4:M4" si="0">E4+1</f>
        <v>2027</v>
      </c>
      <c r="G4" s="341">
        <f t="shared" si="0"/>
        <v>2028</v>
      </c>
      <c r="H4" s="341">
        <f t="shared" si="0"/>
        <v>2029</v>
      </c>
      <c r="I4" s="341">
        <f t="shared" si="0"/>
        <v>2030</v>
      </c>
      <c r="J4" s="341">
        <f t="shared" si="0"/>
        <v>2031</v>
      </c>
      <c r="K4" s="341">
        <f t="shared" si="0"/>
        <v>2032</v>
      </c>
      <c r="L4" s="341">
        <f t="shared" si="0"/>
        <v>2033</v>
      </c>
      <c r="M4" s="342">
        <f t="shared" si="0"/>
        <v>2034</v>
      </c>
      <c r="N4" s="355" t="s">
        <v>237</v>
      </c>
    </row>
    <row r="5" spans="2:15" x14ac:dyDescent="0.2">
      <c r="B5" s="367" t="s">
        <v>240</v>
      </c>
      <c r="C5" s="363" t="s">
        <v>171</v>
      </c>
      <c r="D5" s="428"/>
      <c r="E5" s="343">
        <f t="shared" ref="E5:M9" si="1">$D5</f>
        <v>0</v>
      </c>
      <c r="F5" s="343">
        <f t="shared" si="1"/>
        <v>0</v>
      </c>
      <c r="G5" s="343">
        <f t="shared" si="1"/>
        <v>0</v>
      </c>
      <c r="H5" s="343">
        <f t="shared" si="1"/>
        <v>0</v>
      </c>
      <c r="I5" s="343">
        <f t="shared" si="1"/>
        <v>0</v>
      </c>
      <c r="J5" s="343">
        <f t="shared" si="1"/>
        <v>0</v>
      </c>
      <c r="K5" s="343">
        <f t="shared" si="1"/>
        <v>0</v>
      </c>
      <c r="L5" s="343">
        <f t="shared" si="1"/>
        <v>0</v>
      </c>
      <c r="M5" s="344">
        <f t="shared" si="1"/>
        <v>0</v>
      </c>
      <c r="N5" s="453">
        <f t="shared" ref="N5:N22" si="2">SUM(E5:M5)</f>
        <v>0</v>
      </c>
    </row>
    <row r="6" spans="2:15" x14ac:dyDescent="0.2">
      <c r="B6" s="356"/>
      <c r="C6" s="364" t="s">
        <v>238</v>
      </c>
      <c r="D6" s="429"/>
      <c r="E6" s="345">
        <f t="shared" si="1"/>
        <v>0</v>
      </c>
      <c r="F6" s="345">
        <f t="shared" si="1"/>
        <v>0</v>
      </c>
      <c r="G6" s="345">
        <f t="shared" si="1"/>
        <v>0</v>
      </c>
      <c r="H6" s="345">
        <f t="shared" si="1"/>
        <v>0</v>
      </c>
      <c r="I6" s="345">
        <f t="shared" si="1"/>
        <v>0</v>
      </c>
      <c r="J6" s="345">
        <f t="shared" si="1"/>
        <v>0</v>
      </c>
      <c r="K6" s="345">
        <f t="shared" si="1"/>
        <v>0</v>
      </c>
      <c r="L6" s="345">
        <f t="shared" si="1"/>
        <v>0</v>
      </c>
      <c r="M6" s="346">
        <f t="shared" si="1"/>
        <v>0</v>
      </c>
      <c r="N6" s="454">
        <f t="shared" si="2"/>
        <v>0</v>
      </c>
    </row>
    <row r="7" spans="2:15" x14ac:dyDescent="0.2">
      <c r="B7" s="356"/>
      <c r="C7" s="364" t="s">
        <v>176</v>
      </c>
      <c r="D7" s="429"/>
      <c r="E7" s="345">
        <f t="shared" si="1"/>
        <v>0</v>
      </c>
      <c r="F7" s="345">
        <f t="shared" si="1"/>
        <v>0</v>
      </c>
      <c r="G7" s="345">
        <f t="shared" si="1"/>
        <v>0</v>
      </c>
      <c r="H7" s="345">
        <f t="shared" si="1"/>
        <v>0</v>
      </c>
      <c r="I7" s="345">
        <f t="shared" si="1"/>
        <v>0</v>
      </c>
      <c r="J7" s="345">
        <f t="shared" si="1"/>
        <v>0</v>
      </c>
      <c r="K7" s="345">
        <f t="shared" si="1"/>
        <v>0</v>
      </c>
      <c r="L7" s="345">
        <f t="shared" si="1"/>
        <v>0</v>
      </c>
      <c r="M7" s="346">
        <f t="shared" si="1"/>
        <v>0</v>
      </c>
      <c r="N7" s="454">
        <f t="shared" si="2"/>
        <v>0</v>
      </c>
    </row>
    <row r="8" spans="2:15" x14ac:dyDescent="0.2">
      <c r="B8" s="356"/>
      <c r="C8" s="364" t="s">
        <v>25</v>
      </c>
      <c r="D8" s="429"/>
      <c r="E8" s="345">
        <f t="shared" si="1"/>
        <v>0</v>
      </c>
      <c r="F8" s="345">
        <f t="shared" si="1"/>
        <v>0</v>
      </c>
      <c r="G8" s="345">
        <f t="shared" si="1"/>
        <v>0</v>
      </c>
      <c r="H8" s="345">
        <f t="shared" si="1"/>
        <v>0</v>
      </c>
      <c r="I8" s="345">
        <f t="shared" si="1"/>
        <v>0</v>
      </c>
      <c r="J8" s="345">
        <f t="shared" si="1"/>
        <v>0</v>
      </c>
      <c r="K8" s="345">
        <f t="shared" si="1"/>
        <v>0</v>
      </c>
      <c r="L8" s="345">
        <f t="shared" si="1"/>
        <v>0</v>
      </c>
      <c r="M8" s="346">
        <f t="shared" si="1"/>
        <v>0</v>
      </c>
      <c r="N8" s="454">
        <f t="shared" si="2"/>
        <v>0</v>
      </c>
    </row>
    <row r="9" spans="2:15" x14ac:dyDescent="0.2">
      <c r="B9" s="368"/>
      <c r="C9" s="365"/>
      <c r="D9" s="430"/>
      <c r="E9" s="347">
        <f t="shared" si="1"/>
        <v>0</v>
      </c>
      <c r="F9" s="347">
        <f t="shared" si="1"/>
        <v>0</v>
      </c>
      <c r="G9" s="347">
        <f t="shared" si="1"/>
        <v>0</v>
      </c>
      <c r="H9" s="347">
        <f t="shared" si="1"/>
        <v>0</v>
      </c>
      <c r="I9" s="347">
        <f t="shared" si="1"/>
        <v>0</v>
      </c>
      <c r="J9" s="347">
        <f t="shared" si="1"/>
        <v>0</v>
      </c>
      <c r="K9" s="347">
        <f t="shared" si="1"/>
        <v>0</v>
      </c>
      <c r="L9" s="347">
        <f t="shared" si="1"/>
        <v>0</v>
      </c>
      <c r="M9" s="348">
        <f>$D9</f>
        <v>0</v>
      </c>
      <c r="N9" s="455">
        <f t="shared" si="2"/>
        <v>0</v>
      </c>
    </row>
    <row r="10" spans="2:15" x14ac:dyDescent="0.2">
      <c r="B10" s="366" t="s">
        <v>236</v>
      </c>
      <c r="C10" s="432"/>
      <c r="D10" s="369"/>
      <c r="E10" s="349">
        <f t="shared" ref="E10:M10" si="3">SUM(E5:E9)</f>
        <v>0</v>
      </c>
      <c r="F10" s="349">
        <f t="shared" si="3"/>
        <v>0</v>
      </c>
      <c r="G10" s="349">
        <f t="shared" si="3"/>
        <v>0</v>
      </c>
      <c r="H10" s="349">
        <f t="shared" si="3"/>
        <v>0</v>
      </c>
      <c r="I10" s="349">
        <f t="shared" si="3"/>
        <v>0</v>
      </c>
      <c r="J10" s="349">
        <f t="shared" si="3"/>
        <v>0</v>
      </c>
      <c r="K10" s="349">
        <f t="shared" si="3"/>
        <v>0</v>
      </c>
      <c r="L10" s="349">
        <f t="shared" si="3"/>
        <v>0</v>
      </c>
      <c r="M10" s="350">
        <f t="shared" si="3"/>
        <v>0</v>
      </c>
      <c r="N10" s="456">
        <f t="shared" si="2"/>
        <v>0</v>
      </c>
    </row>
    <row r="11" spans="2:15" x14ac:dyDescent="0.2">
      <c r="B11" s="367" t="s">
        <v>241</v>
      </c>
      <c r="C11" s="363" t="s">
        <v>171</v>
      </c>
      <c r="D11" s="431"/>
      <c r="E11" s="343">
        <f t="shared" ref="E11:M16" si="4">$D11</f>
        <v>0</v>
      </c>
      <c r="F11" s="343">
        <f t="shared" si="4"/>
        <v>0</v>
      </c>
      <c r="G11" s="343">
        <f t="shared" si="4"/>
        <v>0</v>
      </c>
      <c r="H11" s="343">
        <f t="shared" si="4"/>
        <v>0</v>
      </c>
      <c r="I11" s="343">
        <f t="shared" si="4"/>
        <v>0</v>
      </c>
      <c r="J11" s="343">
        <f t="shared" si="4"/>
        <v>0</v>
      </c>
      <c r="K11" s="343">
        <f t="shared" si="4"/>
        <v>0</v>
      </c>
      <c r="L11" s="343">
        <f t="shared" si="4"/>
        <v>0</v>
      </c>
      <c r="M11" s="344">
        <f t="shared" si="4"/>
        <v>0</v>
      </c>
      <c r="N11" s="453">
        <f t="shared" si="2"/>
        <v>0</v>
      </c>
    </row>
    <row r="12" spans="2:15" x14ac:dyDescent="0.2">
      <c r="B12" s="356"/>
      <c r="C12" s="364" t="s">
        <v>238</v>
      </c>
      <c r="D12" s="429"/>
      <c r="E12" s="345">
        <f t="shared" si="4"/>
        <v>0</v>
      </c>
      <c r="F12" s="345">
        <f t="shared" si="4"/>
        <v>0</v>
      </c>
      <c r="G12" s="345">
        <f t="shared" si="4"/>
        <v>0</v>
      </c>
      <c r="H12" s="345">
        <f t="shared" si="4"/>
        <v>0</v>
      </c>
      <c r="I12" s="345">
        <f t="shared" si="4"/>
        <v>0</v>
      </c>
      <c r="J12" s="345">
        <f t="shared" si="4"/>
        <v>0</v>
      </c>
      <c r="K12" s="345">
        <f t="shared" si="4"/>
        <v>0</v>
      </c>
      <c r="L12" s="345">
        <f t="shared" si="4"/>
        <v>0</v>
      </c>
      <c r="M12" s="346">
        <f t="shared" si="4"/>
        <v>0</v>
      </c>
      <c r="N12" s="454">
        <f t="shared" si="2"/>
        <v>0</v>
      </c>
    </row>
    <row r="13" spans="2:15" x14ac:dyDescent="0.2">
      <c r="B13" s="368"/>
      <c r="C13" s="364"/>
      <c r="D13" s="429"/>
      <c r="E13" s="345">
        <f t="shared" si="4"/>
        <v>0</v>
      </c>
      <c r="F13" s="345">
        <f t="shared" si="4"/>
        <v>0</v>
      </c>
      <c r="G13" s="345">
        <f t="shared" si="4"/>
        <v>0</v>
      </c>
      <c r="H13" s="345">
        <f t="shared" si="4"/>
        <v>0</v>
      </c>
      <c r="I13" s="345">
        <f t="shared" si="4"/>
        <v>0</v>
      </c>
      <c r="J13" s="345">
        <f t="shared" si="4"/>
        <v>0</v>
      </c>
      <c r="K13" s="345">
        <f t="shared" si="4"/>
        <v>0</v>
      </c>
      <c r="L13" s="345">
        <f t="shared" si="4"/>
        <v>0</v>
      </c>
      <c r="M13" s="346">
        <f t="shared" si="4"/>
        <v>0</v>
      </c>
      <c r="N13" s="454">
        <f t="shared" si="2"/>
        <v>0</v>
      </c>
    </row>
    <row r="14" spans="2:15" x14ac:dyDescent="0.2">
      <c r="B14" s="366" t="s">
        <v>242</v>
      </c>
      <c r="C14" s="432"/>
      <c r="D14" s="369"/>
      <c r="E14" s="349">
        <f t="shared" ref="E14:M14" si="5">SUM(E11:E13)</f>
        <v>0</v>
      </c>
      <c r="F14" s="349">
        <f t="shared" si="5"/>
        <v>0</v>
      </c>
      <c r="G14" s="349">
        <f t="shared" si="5"/>
        <v>0</v>
      </c>
      <c r="H14" s="349">
        <f t="shared" si="5"/>
        <v>0</v>
      </c>
      <c r="I14" s="349">
        <f t="shared" si="5"/>
        <v>0</v>
      </c>
      <c r="J14" s="349">
        <f t="shared" si="5"/>
        <v>0</v>
      </c>
      <c r="K14" s="349">
        <f t="shared" si="5"/>
        <v>0</v>
      </c>
      <c r="L14" s="349">
        <f t="shared" si="5"/>
        <v>0</v>
      </c>
      <c r="M14" s="350">
        <f t="shared" si="5"/>
        <v>0</v>
      </c>
      <c r="N14" s="456">
        <f t="shared" si="2"/>
        <v>0</v>
      </c>
    </row>
    <row r="15" spans="2:15" x14ac:dyDescent="0.2">
      <c r="B15" s="367" t="s">
        <v>243</v>
      </c>
      <c r="C15" s="363" t="s">
        <v>171</v>
      </c>
      <c r="D15" s="431"/>
      <c r="E15" s="343">
        <f t="shared" si="4"/>
        <v>0</v>
      </c>
      <c r="F15" s="343">
        <f t="shared" si="4"/>
        <v>0</v>
      </c>
      <c r="G15" s="343">
        <f t="shared" si="4"/>
        <v>0</v>
      </c>
      <c r="H15" s="343">
        <f t="shared" si="4"/>
        <v>0</v>
      </c>
      <c r="I15" s="343">
        <f t="shared" si="4"/>
        <v>0</v>
      </c>
      <c r="J15" s="343">
        <f t="shared" si="4"/>
        <v>0</v>
      </c>
      <c r="K15" s="343">
        <f t="shared" si="4"/>
        <v>0</v>
      </c>
      <c r="L15" s="343">
        <f t="shared" si="4"/>
        <v>0</v>
      </c>
      <c r="M15" s="344">
        <f t="shared" si="4"/>
        <v>0</v>
      </c>
      <c r="N15" s="453">
        <f t="shared" si="2"/>
        <v>0</v>
      </c>
    </row>
    <row r="16" spans="2:15" x14ac:dyDescent="0.2">
      <c r="B16" s="356"/>
      <c r="C16" s="364" t="s">
        <v>238</v>
      </c>
      <c r="D16" s="429"/>
      <c r="E16" s="345">
        <f t="shared" si="4"/>
        <v>0</v>
      </c>
      <c r="F16" s="345">
        <f t="shared" si="4"/>
        <v>0</v>
      </c>
      <c r="G16" s="345">
        <f t="shared" si="4"/>
        <v>0</v>
      </c>
      <c r="H16" s="345">
        <f t="shared" si="4"/>
        <v>0</v>
      </c>
      <c r="I16" s="345">
        <f t="shared" si="4"/>
        <v>0</v>
      </c>
      <c r="J16" s="345">
        <f t="shared" si="4"/>
        <v>0</v>
      </c>
      <c r="K16" s="345">
        <f t="shared" si="4"/>
        <v>0</v>
      </c>
      <c r="L16" s="345">
        <f t="shared" si="4"/>
        <v>0</v>
      </c>
      <c r="M16" s="346">
        <f t="shared" si="4"/>
        <v>0</v>
      </c>
      <c r="N16" s="454">
        <f t="shared" si="2"/>
        <v>0</v>
      </c>
    </row>
    <row r="17" spans="2:14" x14ac:dyDescent="0.2">
      <c r="B17" s="356"/>
      <c r="C17" s="364"/>
      <c r="D17" s="429"/>
      <c r="E17" s="345">
        <f t="shared" ref="E17:M18" si="6">$D17</f>
        <v>0</v>
      </c>
      <c r="F17" s="345">
        <f t="shared" si="6"/>
        <v>0</v>
      </c>
      <c r="G17" s="345">
        <f t="shared" si="6"/>
        <v>0</v>
      </c>
      <c r="H17" s="345">
        <f t="shared" si="6"/>
        <v>0</v>
      </c>
      <c r="I17" s="345">
        <f t="shared" si="6"/>
        <v>0</v>
      </c>
      <c r="J17" s="345">
        <f t="shared" si="6"/>
        <v>0</v>
      </c>
      <c r="K17" s="345">
        <f t="shared" si="6"/>
        <v>0</v>
      </c>
      <c r="L17" s="345">
        <f t="shared" si="6"/>
        <v>0</v>
      </c>
      <c r="M17" s="346">
        <f t="shared" si="6"/>
        <v>0</v>
      </c>
      <c r="N17" s="454">
        <f t="shared" si="2"/>
        <v>0</v>
      </c>
    </row>
    <row r="18" spans="2:14" x14ac:dyDescent="0.2">
      <c r="B18" s="368"/>
      <c r="C18" s="364"/>
      <c r="D18" s="429"/>
      <c r="E18" s="345">
        <f t="shared" si="6"/>
        <v>0</v>
      </c>
      <c r="F18" s="345">
        <f t="shared" si="6"/>
        <v>0</v>
      </c>
      <c r="G18" s="345">
        <f t="shared" si="6"/>
        <v>0</v>
      </c>
      <c r="H18" s="345">
        <f t="shared" si="6"/>
        <v>0</v>
      </c>
      <c r="I18" s="345">
        <f t="shared" si="6"/>
        <v>0</v>
      </c>
      <c r="J18" s="345">
        <f t="shared" si="6"/>
        <v>0</v>
      </c>
      <c r="K18" s="345">
        <f t="shared" si="6"/>
        <v>0</v>
      </c>
      <c r="L18" s="345">
        <f t="shared" si="6"/>
        <v>0</v>
      </c>
      <c r="M18" s="346">
        <f t="shared" si="6"/>
        <v>0</v>
      </c>
      <c r="N18" s="454">
        <f t="shared" si="2"/>
        <v>0</v>
      </c>
    </row>
    <row r="19" spans="2:14" x14ac:dyDescent="0.2">
      <c r="B19" s="366" t="s">
        <v>244</v>
      </c>
      <c r="C19" s="432"/>
      <c r="D19" s="369"/>
      <c r="E19" s="349">
        <f t="shared" ref="E19:M19" si="7">SUM(E15:E18)</f>
        <v>0</v>
      </c>
      <c r="F19" s="349">
        <f t="shared" si="7"/>
        <v>0</v>
      </c>
      <c r="G19" s="349">
        <f t="shared" si="7"/>
        <v>0</v>
      </c>
      <c r="H19" s="349">
        <f t="shared" si="7"/>
        <v>0</v>
      </c>
      <c r="I19" s="349">
        <f t="shared" si="7"/>
        <v>0</v>
      </c>
      <c r="J19" s="349">
        <f t="shared" si="7"/>
        <v>0</v>
      </c>
      <c r="K19" s="349">
        <f t="shared" si="7"/>
        <v>0</v>
      </c>
      <c r="L19" s="349">
        <f t="shared" si="7"/>
        <v>0</v>
      </c>
      <c r="M19" s="350">
        <f t="shared" si="7"/>
        <v>0</v>
      </c>
      <c r="N19" s="456">
        <f t="shared" si="2"/>
        <v>0</v>
      </c>
    </row>
    <row r="20" spans="2:14" x14ac:dyDescent="0.2">
      <c r="B20" s="338" t="s">
        <v>245</v>
      </c>
      <c r="C20" s="432"/>
      <c r="D20" s="369"/>
      <c r="E20" s="349">
        <f t="shared" ref="E20:M20" si="8">SUM(E10,E14,E19)</f>
        <v>0</v>
      </c>
      <c r="F20" s="349">
        <f t="shared" si="8"/>
        <v>0</v>
      </c>
      <c r="G20" s="349">
        <f t="shared" si="8"/>
        <v>0</v>
      </c>
      <c r="H20" s="349">
        <f t="shared" si="8"/>
        <v>0</v>
      </c>
      <c r="I20" s="349">
        <f t="shared" si="8"/>
        <v>0</v>
      </c>
      <c r="J20" s="349">
        <f t="shared" si="8"/>
        <v>0</v>
      </c>
      <c r="K20" s="349">
        <f t="shared" si="8"/>
        <v>0</v>
      </c>
      <c r="L20" s="349">
        <f t="shared" si="8"/>
        <v>0</v>
      </c>
      <c r="M20" s="350">
        <f t="shared" si="8"/>
        <v>0</v>
      </c>
      <c r="N20" s="456">
        <f t="shared" si="2"/>
        <v>0</v>
      </c>
    </row>
    <row r="21" spans="2:14" ht="13.8" thickBot="1" x14ac:dyDescent="0.25">
      <c r="B21" s="332" t="s">
        <v>224</v>
      </c>
      <c r="C21" s="433"/>
      <c r="D21" s="434"/>
      <c r="E21" s="351">
        <f t="shared" ref="E21:M21" si="9">E20*0.1</f>
        <v>0</v>
      </c>
      <c r="F21" s="351">
        <f t="shared" si="9"/>
        <v>0</v>
      </c>
      <c r="G21" s="351">
        <f t="shared" si="9"/>
        <v>0</v>
      </c>
      <c r="H21" s="351">
        <f t="shared" si="9"/>
        <v>0</v>
      </c>
      <c r="I21" s="351">
        <f t="shared" si="9"/>
        <v>0</v>
      </c>
      <c r="J21" s="351">
        <f t="shared" si="9"/>
        <v>0</v>
      </c>
      <c r="K21" s="351">
        <f t="shared" si="9"/>
        <v>0</v>
      </c>
      <c r="L21" s="351">
        <f t="shared" si="9"/>
        <v>0</v>
      </c>
      <c r="M21" s="352">
        <f t="shared" si="9"/>
        <v>0</v>
      </c>
      <c r="N21" s="457">
        <f t="shared" si="2"/>
        <v>0</v>
      </c>
    </row>
    <row r="22" spans="2:14" ht="14.4" thickTop="1" thickBot="1" x14ac:dyDescent="0.25">
      <c r="B22" s="357" t="s">
        <v>225</v>
      </c>
      <c r="C22" s="358"/>
      <c r="D22" s="358"/>
      <c r="E22" s="359">
        <f t="shared" ref="E22:M22" si="10">SUM(E20:E21)</f>
        <v>0</v>
      </c>
      <c r="F22" s="359">
        <f t="shared" si="10"/>
        <v>0</v>
      </c>
      <c r="G22" s="359">
        <f t="shared" si="10"/>
        <v>0</v>
      </c>
      <c r="H22" s="359">
        <f t="shared" si="10"/>
        <v>0</v>
      </c>
      <c r="I22" s="359">
        <f t="shared" si="10"/>
        <v>0</v>
      </c>
      <c r="J22" s="359">
        <f t="shared" si="10"/>
        <v>0</v>
      </c>
      <c r="K22" s="359">
        <f t="shared" si="10"/>
        <v>0</v>
      </c>
      <c r="L22" s="359">
        <f t="shared" si="10"/>
        <v>0</v>
      </c>
      <c r="M22" s="360">
        <f t="shared" si="10"/>
        <v>0</v>
      </c>
      <c r="N22" s="458">
        <f t="shared" si="2"/>
        <v>0</v>
      </c>
    </row>
    <row r="24" spans="2:14" x14ac:dyDescent="0.2">
      <c r="B24" s="320" t="s">
        <v>235</v>
      </c>
      <c r="C24" s="320"/>
      <c r="D24" s="320"/>
    </row>
    <row r="25" spans="2:14" x14ac:dyDescent="0.2">
      <c r="B25" s="320" t="s">
        <v>85</v>
      </c>
      <c r="C25" s="320"/>
      <c r="D25" s="320"/>
    </row>
    <row r="26" spans="2:14" x14ac:dyDescent="0.2">
      <c r="B26" s="320" t="s">
        <v>348</v>
      </c>
      <c r="C26" s="320"/>
      <c r="D26" s="320"/>
    </row>
    <row r="27" spans="2:14" x14ac:dyDescent="0.2">
      <c r="B27" s="3" t="s">
        <v>86</v>
      </c>
      <c r="C27" s="3"/>
      <c r="D27" s="3"/>
    </row>
    <row r="28" spans="2:14" x14ac:dyDescent="0.2">
      <c r="B28" s="3" t="s">
        <v>88</v>
      </c>
      <c r="C28" s="3"/>
      <c r="D28" s="3"/>
    </row>
    <row r="29" spans="2:14" x14ac:dyDescent="0.2">
      <c r="B29" s="3" t="s">
        <v>89</v>
      </c>
      <c r="C29" s="3"/>
      <c r="D29" s="3"/>
    </row>
    <row r="30" spans="2:14" x14ac:dyDescent="0.2">
      <c r="B30" s="3" t="s">
        <v>246</v>
      </c>
      <c r="C30" s="3"/>
      <c r="D30" s="3"/>
    </row>
    <row r="31" spans="2:14" x14ac:dyDescent="0.2">
      <c r="B31" s="3" t="s">
        <v>252</v>
      </c>
    </row>
    <row r="32" spans="2:14" x14ac:dyDescent="0.2">
      <c r="B32" s="3" t="s">
        <v>254</v>
      </c>
    </row>
    <row r="33" spans="2:3" x14ac:dyDescent="0.2">
      <c r="B33" s="3" t="s">
        <v>259</v>
      </c>
      <c r="C33" s="3"/>
    </row>
  </sheetData>
  <phoneticPr fontId="8"/>
  <pageMargins left="0.7" right="0.7" top="0.75" bottom="0.75" header="0.3" footer="0.3"/>
  <pageSetup paperSize="9" scale="7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D66CE-804C-403D-AD50-C6A45D03C9B1}">
  <dimension ref="A1:D37"/>
  <sheetViews>
    <sheetView view="pageBreakPreview" zoomScaleNormal="100" zoomScaleSheetLayoutView="100" workbookViewId="0"/>
  </sheetViews>
  <sheetFormatPr defaultColWidth="9" defaultRowHeight="13.2" x14ac:dyDescent="0.2"/>
  <cols>
    <col min="1" max="1" width="11.109375" style="127" customWidth="1"/>
    <col min="2" max="2" width="20.88671875" style="127" customWidth="1"/>
    <col min="3" max="3" width="24.109375" style="127" customWidth="1"/>
    <col min="4" max="4" width="40.109375" style="127" customWidth="1"/>
    <col min="5" max="16384" width="9" style="127"/>
  </cols>
  <sheetData>
    <row r="1" spans="1:4" x14ac:dyDescent="0.2">
      <c r="D1" s="128" t="s">
        <v>291</v>
      </c>
    </row>
    <row r="2" spans="1:4" ht="22.5" customHeight="1" x14ac:dyDescent="0.2">
      <c r="A2" s="146" t="s">
        <v>229</v>
      </c>
      <c r="D2" s="128" t="s">
        <v>22</v>
      </c>
    </row>
    <row r="3" spans="1:4" ht="20.100000000000001" customHeight="1" x14ac:dyDescent="0.2"/>
    <row r="4" spans="1:4" ht="20.100000000000001" customHeight="1" thickBot="1" x14ac:dyDescent="0.25">
      <c r="A4" s="208" t="s">
        <v>95</v>
      </c>
      <c r="B4" s="208" t="s">
        <v>96</v>
      </c>
      <c r="C4" s="208" t="s">
        <v>97</v>
      </c>
      <c r="D4" s="208" t="s">
        <v>98</v>
      </c>
    </row>
    <row r="5" spans="1:4" ht="20.100000000000001" customHeight="1" thickTop="1" x14ac:dyDescent="0.2">
      <c r="A5" s="152">
        <v>1001</v>
      </c>
      <c r="B5" s="207"/>
      <c r="C5" s="207"/>
      <c r="D5" s="152"/>
    </row>
    <row r="6" spans="1:4" ht="20.100000000000001" customHeight="1" x14ac:dyDescent="0.2">
      <c r="A6" s="129"/>
      <c r="B6" s="206"/>
      <c r="C6" s="206"/>
      <c r="D6" s="129"/>
    </row>
    <row r="7" spans="1:4" ht="20.100000000000001" customHeight="1" x14ac:dyDescent="0.2">
      <c r="A7" s="129"/>
      <c r="B7" s="206"/>
      <c r="C7" s="206"/>
      <c r="D7" s="129"/>
    </row>
    <row r="8" spans="1:4" ht="20.100000000000001" customHeight="1" x14ac:dyDescent="0.2">
      <c r="A8" s="129"/>
      <c r="B8" s="206"/>
      <c r="C8" s="206"/>
      <c r="D8" s="129"/>
    </row>
    <row r="9" spans="1:4" ht="20.100000000000001" customHeight="1" x14ac:dyDescent="0.2">
      <c r="A9" s="129"/>
      <c r="B9" s="206"/>
      <c r="C9" s="206"/>
      <c r="D9" s="129"/>
    </row>
    <row r="10" spans="1:4" ht="20.100000000000001" customHeight="1" x14ac:dyDescent="0.2">
      <c r="A10" s="129"/>
      <c r="B10" s="206"/>
      <c r="C10" s="206"/>
      <c r="D10" s="129"/>
    </row>
    <row r="11" spans="1:4" ht="20.100000000000001" customHeight="1" x14ac:dyDescent="0.2">
      <c r="A11" s="129"/>
      <c r="B11" s="206"/>
      <c r="C11" s="206"/>
      <c r="D11" s="129"/>
    </row>
    <row r="12" spans="1:4" ht="20.100000000000001" customHeight="1" x14ac:dyDescent="0.2">
      <c r="A12" s="129"/>
      <c r="B12" s="206"/>
      <c r="C12" s="206"/>
      <c r="D12" s="129"/>
    </row>
    <row r="13" spans="1:4" ht="20.100000000000001" customHeight="1" x14ac:dyDescent="0.2">
      <c r="A13" s="129"/>
      <c r="B13" s="206"/>
      <c r="C13" s="206"/>
      <c r="D13" s="129"/>
    </row>
    <row r="14" spans="1:4" ht="20.100000000000001" customHeight="1" x14ac:dyDescent="0.2">
      <c r="A14" s="129"/>
      <c r="B14" s="206"/>
      <c r="C14" s="206"/>
      <c r="D14" s="129"/>
    </row>
    <row r="15" spans="1:4" ht="20.100000000000001" customHeight="1" x14ac:dyDescent="0.2">
      <c r="A15" s="129"/>
      <c r="B15" s="206"/>
      <c r="C15" s="206"/>
      <c r="D15" s="129"/>
    </row>
    <row r="16" spans="1:4" ht="20.100000000000001" customHeight="1" x14ac:dyDescent="0.2">
      <c r="A16" s="129"/>
      <c r="B16" s="206"/>
      <c r="C16" s="206"/>
      <c r="D16" s="129"/>
    </row>
    <row r="17" spans="1:4" ht="20.100000000000001" customHeight="1" x14ac:dyDescent="0.2">
      <c r="A17" s="129"/>
      <c r="B17" s="206"/>
      <c r="C17" s="206"/>
      <c r="D17" s="129"/>
    </row>
    <row r="18" spans="1:4" ht="20.100000000000001" customHeight="1" x14ac:dyDescent="0.2">
      <c r="A18" s="129"/>
      <c r="B18" s="206"/>
      <c r="C18" s="206"/>
      <c r="D18" s="129"/>
    </row>
    <row r="19" spans="1:4" ht="20.100000000000001" customHeight="1" x14ac:dyDescent="0.2">
      <c r="A19" s="129"/>
      <c r="B19" s="206"/>
      <c r="C19" s="206"/>
      <c r="D19" s="129"/>
    </row>
    <row r="20" spans="1:4" ht="20.100000000000001" customHeight="1" x14ac:dyDescent="0.2">
      <c r="A20" s="129"/>
      <c r="B20" s="206"/>
      <c r="C20" s="206"/>
      <c r="D20" s="129"/>
    </row>
    <row r="21" spans="1:4" ht="20.100000000000001" customHeight="1" x14ac:dyDescent="0.2">
      <c r="A21" s="129"/>
      <c r="B21" s="206"/>
      <c r="C21" s="206"/>
      <c r="D21" s="129"/>
    </row>
    <row r="22" spans="1:4" ht="20.100000000000001" customHeight="1" x14ac:dyDescent="0.2">
      <c r="A22" s="129"/>
      <c r="B22" s="206"/>
      <c r="C22" s="206"/>
      <c r="D22" s="129"/>
    </row>
    <row r="23" spans="1:4" ht="20.100000000000001" customHeight="1" x14ac:dyDescent="0.2">
      <c r="A23" s="129"/>
      <c r="B23" s="206"/>
      <c r="C23" s="206"/>
      <c r="D23" s="129"/>
    </row>
    <row r="24" spans="1:4" ht="20.100000000000001" customHeight="1" x14ac:dyDescent="0.2">
      <c r="A24" s="129"/>
      <c r="B24" s="206"/>
      <c r="C24" s="206"/>
      <c r="D24" s="129"/>
    </row>
    <row r="25" spans="1:4" ht="20.100000000000001" customHeight="1" x14ac:dyDescent="0.2">
      <c r="A25" s="129"/>
      <c r="B25" s="206"/>
      <c r="C25" s="206"/>
      <c r="D25" s="129"/>
    </row>
    <row r="26" spans="1:4" ht="20.100000000000001" customHeight="1" x14ac:dyDescent="0.2">
      <c r="A26" s="129"/>
      <c r="B26" s="206"/>
      <c r="C26" s="206"/>
      <c r="D26" s="129"/>
    </row>
    <row r="27" spans="1:4" ht="20.100000000000001" customHeight="1" x14ac:dyDescent="0.2">
      <c r="A27" s="129"/>
      <c r="B27" s="206"/>
      <c r="C27" s="206"/>
      <c r="D27" s="129"/>
    </row>
    <row r="28" spans="1:4" ht="20.100000000000001" customHeight="1" x14ac:dyDescent="0.2">
      <c r="A28" s="129"/>
      <c r="B28" s="206"/>
      <c r="C28" s="206"/>
      <c r="D28" s="129"/>
    </row>
    <row r="29" spans="1:4" ht="20.100000000000001" customHeight="1" x14ac:dyDescent="0.2">
      <c r="A29" s="129"/>
      <c r="B29" s="206"/>
      <c r="C29" s="206"/>
      <c r="D29" s="129"/>
    </row>
    <row r="30" spans="1:4" ht="20.100000000000001" customHeight="1" x14ac:dyDescent="0.2">
      <c r="A30" s="129"/>
      <c r="B30" s="206"/>
      <c r="C30" s="206"/>
      <c r="D30" s="129"/>
    </row>
    <row r="31" spans="1:4" ht="20.100000000000001" customHeight="1" x14ac:dyDescent="0.2">
      <c r="A31" s="129"/>
      <c r="B31" s="206"/>
      <c r="C31" s="206"/>
      <c r="D31" s="129"/>
    </row>
    <row r="32" spans="1:4" ht="20.100000000000001" customHeight="1" x14ac:dyDescent="0.2">
      <c r="A32" s="129"/>
      <c r="B32" s="206"/>
      <c r="C32" s="206"/>
      <c r="D32" s="129"/>
    </row>
    <row r="33" spans="1:4" ht="20.100000000000001" customHeight="1" x14ac:dyDescent="0.2">
      <c r="A33" s="129"/>
      <c r="B33" s="206"/>
      <c r="C33" s="206"/>
      <c r="D33" s="129"/>
    </row>
    <row r="34" spans="1:4" ht="20.100000000000001" customHeight="1" x14ac:dyDescent="0.2">
      <c r="A34" s="129"/>
      <c r="B34" s="206"/>
      <c r="C34" s="206"/>
      <c r="D34" s="129"/>
    </row>
    <row r="35" spans="1:4" ht="20.100000000000001" customHeight="1" x14ac:dyDescent="0.2"/>
    <row r="36" spans="1:4" ht="20.100000000000001" customHeight="1" x14ac:dyDescent="0.2">
      <c r="A36" s="153" t="s">
        <v>94</v>
      </c>
      <c r="B36" s="153"/>
      <c r="C36" s="153"/>
      <c r="D36" s="153"/>
    </row>
    <row r="37" spans="1:4" ht="20.100000000000001" customHeight="1" x14ac:dyDescent="0.2"/>
  </sheetData>
  <phoneticPr fontId="8"/>
  <pageMargins left="0.7" right="0.7" top="0.75" bottom="0.75" header="0.3" footer="0.3"/>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C35E5-71FE-4A2F-9802-309ACCE1C274}">
  <dimension ref="A1:F37"/>
  <sheetViews>
    <sheetView view="pageBreakPreview" zoomScaleNormal="100" zoomScaleSheetLayoutView="100" workbookViewId="0"/>
  </sheetViews>
  <sheetFormatPr defaultColWidth="9" defaultRowHeight="13.2" x14ac:dyDescent="0.2"/>
  <cols>
    <col min="1" max="1" width="8.33203125" style="127" customWidth="1"/>
    <col min="2" max="2" width="15.109375" style="127" customWidth="1"/>
    <col min="3" max="3" width="15.88671875" style="127" customWidth="1"/>
    <col min="4" max="4" width="17.88671875" style="127" customWidth="1"/>
    <col min="5" max="5" width="18.6640625" style="127" customWidth="1"/>
    <col min="6" max="6" width="8.109375" style="127" customWidth="1"/>
    <col min="7" max="16384" width="9" style="127"/>
  </cols>
  <sheetData>
    <row r="1" spans="1:6" x14ac:dyDescent="0.2">
      <c r="F1" s="128" t="s">
        <v>290</v>
      </c>
    </row>
    <row r="2" spans="1:6" ht="22.5" customHeight="1" x14ac:dyDescent="0.2">
      <c r="A2" s="146" t="s">
        <v>107</v>
      </c>
      <c r="F2" s="128" t="s">
        <v>22</v>
      </c>
    </row>
    <row r="3" spans="1:6" ht="20.100000000000001" customHeight="1" x14ac:dyDescent="0.2"/>
    <row r="4" spans="1:6" ht="20.100000000000001" customHeight="1" thickBot="1" x14ac:dyDescent="0.25">
      <c r="A4" s="208" t="s">
        <v>95</v>
      </c>
      <c r="B4" s="208" t="s">
        <v>108</v>
      </c>
      <c r="C4" s="208" t="s">
        <v>109</v>
      </c>
      <c r="D4" s="208" t="s">
        <v>110</v>
      </c>
      <c r="E4" s="208" t="s">
        <v>111</v>
      </c>
      <c r="F4" s="208" t="s">
        <v>112</v>
      </c>
    </row>
    <row r="5" spans="1:6" ht="20.100000000000001" customHeight="1" thickTop="1" x14ac:dyDescent="0.2">
      <c r="A5" s="152">
        <v>2001</v>
      </c>
      <c r="B5" s="207"/>
      <c r="C5" s="207"/>
      <c r="D5" s="207"/>
      <c r="E5" s="207"/>
      <c r="F5" s="152"/>
    </row>
    <row r="6" spans="1:6" ht="20.100000000000001" customHeight="1" x14ac:dyDescent="0.2">
      <c r="A6" s="129"/>
      <c r="B6" s="206"/>
      <c r="C6" s="206"/>
      <c r="D6" s="206"/>
      <c r="E6" s="206"/>
      <c r="F6" s="129"/>
    </row>
    <row r="7" spans="1:6" ht="20.100000000000001" customHeight="1" x14ac:dyDescent="0.2">
      <c r="A7" s="129"/>
      <c r="B7" s="206"/>
      <c r="C7" s="206"/>
      <c r="D7" s="206"/>
      <c r="E7" s="206"/>
      <c r="F7" s="129"/>
    </row>
    <row r="8" spans="1:6" ht="20.100000000000001" customHeight="1" x14ac:dyDescent="0.2">
      <c r="A8" s="129"/>
      <c r="B8" s="206"/>
      <c r="C8" s="206"/>
      <c r="D8" s="206"/>
      <c r="E8" s="206"/>
      <c r="F8" s="129"/>
    </row>
    <row r="9" spans="1:6" ht="20.100000000000001" customHeight="1" x14ac:dyDescent="0.2">
      <c r="A9" s="129"/>
      <c r="B9" s="206"/>
      <c r="C9" s="206"/>
      <c r="D9" s="206"/>
      <c r="E9" s="206"/>
      <c r="F9" s="129"/>
    </row>
    <row r="10" spans="1:6" ht="20.100000000000001" customHeight="1" x14ac:dyDescent="0.2">
      <c r="A10" s="129"/>
      <c r="B10" s="206"/>
      <c r="C10" s="206"/>
      <c r="D10" s="206"/>
      <c r="E10" s="206"/>
      <c r="F10" s="129"/>
    </row>
    <row r="11" spans="1:6" ht="20.100000000000001" customHeight="1" x14ac:dyDescent="0.2">
      <c r="A11" s="129"/>
      <c r="B11" s="206"/>
      <c r="C11" s="206"/>
      <c r="D11" s="206"/>
      <c r="E11" s="206"/>
      <c r="F11" s="129"/>
    </row>
    <row r="12" spans="1:6" ht="20.100000000000001" customHeight="1" x14ac:dyDescent="0.2">
      <c r="A12" s="129"/>
      <c r="B12" s="206"/>
      <c r="C12" s="206"/>
      <c r="D12" s="206"/>
      <c r="E12" s="206"/>
      <c r="F12" s="129"/>
    </row>
    <row r="13" spans="1:6" ht="20.100000000000001" customHeight="1" x14ac:dyDescent="0.2">
      <c r="A13" s="129"/>
      <c r="B13" s="206"/>
      <c r="C13" s="206"/>
      <c r="D13" s="206"/>
      <c r="E13" s="206"/>
      <c r="F13" s="129"/>
    </row>
    <row r="14" spans="1:6" ht="20.100000000000001" customHeight="1" x14ac:dyDescent="0.2">
      <c r="A14" s="129"/>
      <c r="B14" s="206"/>
      <c r="C14" s="206"/>
      <c r="D14" s="206"/>
      <c r="E14" s="206"/>
      <c r="F14" s="129"/>
    </row>
    <row r="15" spans="1:6" ht="20.100000000000001" customHeight="1" x14ac:dyDescent="0.2">
      <c r="A15" s="129"/>
      <c r="B15" s="206"/>
      <c r="C15" s="206"/>
      <c r="D15" s="206"/>
      <c r="E15" s="206"/>
      <c r="F15" s="129"/>
    </row>
    <row r="16" spans="1:6" ht="20.100000000000001" customHeight="1" x14ac:dyDescent="0.2">
      <c r="A16" s="129"/>
      <c r="B16" s="206"/>
      <c r="C16" s="206"/>
      <c r="D16" s="206"/>
      <c r="E16" s="206"/>
      <c r="F16" s="129"/>
    </row>
    <row r="17" spans="1:6" ht="20.100000000000001" customHeight="1" x14ac:dyDescent="0.2">
      <c r="A17" s="129"/>
      <c r="B17" s="206"/>
      <c r="C17" s="206"/>
      <c r="D17" s="206"/>
      <c r="E17" s="206"/>
      <c r="F17" s="129"/>
    </row>
    <row r="18" spans="1:6" ht="20.100000000000001" customHeight="1" x14ac:dyDescent="0.2">
      <c r="A18" s="129"/>
      <c r="B18" s="206"/>
      <c r="C18" s="206"/>
      <c r="D18" s="206"/>
      <c r="E18" s="206"/>
      <c r="F18" s="129"/>
    </row>
    <row r="19" spans="1:6" ht="20.100000000000001" customHeight="1" x14ac:dyDescent="0.2">
      <c r="A19" s="129"/>
      <c r="B19" s="206"/>
      <c r="C19" s="206"/>
      <c r="D19" s="206"/>
      <c r="E19" s="206"/>
      <c r="F19" s="129"/>
    </row>
    <row r="20" spans="1:6" ht="20.100000000000001" customHeight="1" x14ac:dyDescent="0.2">
      <c r="A20" s="129"/>
      <c r="B20" s="206"/>
      <c r="C20" s="206"/>
      <c r="D20" s="206"/>
      <c r="E20" s="206"/>
      <c r="F20" s="129"/>
    </row>
    <row r="21" spans="1:6" ht="20.100000000000001" customHeight="1" x14ac:dyDescent="0.2">
      <c r="A21" s="129"/>
      <c r="B21" s="206"/>
      <c r="C21" s="206"/>
      <c r="D21" s="206"/>
      <c r="E21" s="206"/>
      <c r="F21" s="129"/>
    </row>
    <row r="22" spans="1:6" ht="20.100000000000001" customHeight="1" x14ac:dyDescent="0.2">
      <c r="A22" s="129"/>
      <c r="B22" s="206"/>
      <c r="C22" s="206"/>
      <c r="D22" s="206"/>
      <c r="E22" s="206"/>
      <c r="F22" s="129"/>
    </row>
    <row r="23" spans="1:6" ht="20.100000000000001" customHeight="1" x14ac:dyDescent="0.2">
      <c r="A23" s="129"/>
      <c r="B23" s="206"/>
      <c r="C23" s="206"/>
      <c r="D23" s="206"/>
      <c r="E23" s="206"/>
      <c r="F23" s="129"/>
    </row>
    <row r="24" spans="1:6" ht="20.100000000000001" customHeight="1" x14ac:dyDescent="0.2">
      <c r="A24" s="129"/>
      <c r="B24" s="206"/>
      <c r="C24" s="206"/>
      <c r="D24" s="206"/>
      <c r="E24" s="206"/>
      <c r="F24" s="129"/>
    </row>
    <row r="25" spans="1:6" ht="20.100000000000001" customHeight="1" x14ac:dyDescent="0.2">
      <c r="A25" s="129"/>
      <c r="B25" s="206"/>
      <c r="C25" s="206"/>
      <c r="D25" s="206"/>
      <c r="E25" s="206"/>
      <c r="F25" s="129"/>
    </row>
    <row r="26" spans="1:6" ht="20.100000000000001" customHeight="1" x14ac:dyDescent="0.2">
      <c r="A26" s="129"/>
      <c r="B26" s="206"/>
      <c r="C26" s="206"/>
      <c r="D26" s="206"/>
      <c r="E26" s="206"/>
      <c r="F26" s="129"/>
    </row>
    <row r="27" spans="1:6" ht="20.100000000000001" customHeight="1" x14ac:dyDescent="0.2">
      <c r="A27" s="129"/>
      <c r="B27" s="206"/>
      <c r="C27" s="206"/>
      <c r="D27" s="206"/>
      <c r="E27" s="206"/>
      <c r="F27" s="129"/>
    </row>
    <row r="28" spans="1:6" ht="20.100000000000001" customHeight="1" x14ac:dyDescent="0.2">
      <c r="A28" s="129"/>
      <c r="B28" s="206"/>
      <c r="C28" s="206"/>
      <c r="D28" s="206"/>
      <c r="E28" s="206"/>
      <c r="F28" s="129"/>
    </row>
    <row r="29" spans="1:6" ht="20.100000000000001" customHeight="1" x14ac:dyDescent="0.2">
      <c r="A29" s="129"/>
      <c r="B29" s="206"/>
      <c r="C29" s="206"/>
      <c r="D29" s="206"/>
      <c r="E29" s="206"/>
      <c r="F29" s="129"/>
    </row>
    <row r="30" spans="1:6" ht="20.100000000000001" customHeight="1" x14ac:dyDescent="0.2">
      <c r="A30" s="129"/>
      <c r="B30" s="206"/>
      <c r="C30" s="206"/>
      <c r="D30" s="206"/>
      <c r="E30" s="206"/>
      <c r="F30" s="129"/>
    </row>
    <row r="31" spans="1:6" ht="20.100000000000001" customHeight="1" x14ac:dyDescent="0.2">
      <c r="A31" s="129"/>
      <c r="B31" s="206"/>
      <c r="C31" s="206"/>
      <c r="D31" s="206"/>
      <c r="E31" s="206"/>
      <c r="F31" s="129"/>
    </row>
    <row r="32" spans="1:6" ht="20.100000000000001" customHeight="1" x14ac:dyDescent="0.2">
      <c r="A32" s="129"/>
      <c r="B32" s="206"/>
      <c r="C32" s="206"/>
      <c r="D32" s="206"/>
      <c r="E32" s="206"/>
      <c r="F32" s="129"/>
    </row>
    <row r="33" spans="1:6" ht="20.100000000000001" customHeight="1" x14ac:dyDescent="0.2">
      <c r="A33" s="129"/>
      <c r="B33" s="206"/>
      <c r="C33" s="206"/>
      <c r="D33" s="206"/>
      <c r="E33" s="206"/>
      <c r="F33" s="129"/>
    </row>
    <row r="34" spans="1:6" ht="20.100000000000001" customHeight="1" x14ac:dyDescent="0.2">
      <c r="A34" s="129"/>
      <c r="B34" s="206"/>
      <c r="C34" s="206"/>
      <c r="D34" s="206"/>
      <c r="E34" s="206"/>
      <c r="F34" s="129"/>
    </row>
    <row r="35" spans="1:6" ht="20.100000000000001" customHeight="1" x14ac:dyDescent="0.2"/>
    <row r="36" spans="1:6" ht="20.100000000000001" customHeight="1" x14ac:dyDescent="0.2">
      <c r="A36" s="153" t="s">
        <v>113</v>
      </c>
      <c r="B36" s="153"/>
      <c r="C36" s="153"/>
      <c r="D36" s="153"/>
      <c r="E36" s="153"/>
      <c r="F36" s="153"/>
    </row>
    <row r="37" spans="1:6" ht="20.100000000000001" customHeight="1" x14ac:dyDescent="0.2"/>
  </sheetData>
  <phoneticPr fontId="8"/>
  <pageMargins left="0.7" right="0.7" top="0.75" bottom="0.75" header="0.3" footer="0.3"/>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FD41B-FC55-41D6-A089-24192A4AFF72}">
  <dimension ref="A1:F37"/>
  <sheetViews>
    <sheetView view="pageBreakPreview" zoomScaleNormal="100" zoomScaleSheetLayoutView="100" workbookViewId="0"/>
  </sheetViews>
  <sheetFormatPr defaultColWidth="9" defaultRowHeight="13.2" x14ac:dyDescent="0.2"/>
  <cols>
    <col min="1" max="1" width="8.33203125" style="127" customWidth="1"/>
    <col min="2" max="2" width="15.109375" style="127" customWidth="1"/>
    <col min="3" max="3" width="12.33203125" style="127" customWidth="1"/>
    <col min="4" max="4" width="11.88671875" style="127" customWidth="1"/>
    <col min="5" max="5" width="8.88671875" style="127" customWidth="1"/>
    <col min="6" max="6" width="40.109375" style="127" customWidth="1"/>
    <col min="7" max="16384" width="9" style="127"/>
  </cols>
  <sheetData>
    <row r="1" spans="1:6" x14ac:dyDescent="0.2">
      <c r="F1" s="128" t="s">
        <v>289</v>
      </c>
    </row>
    <row r="2" spans="1:6" ht="22.5" customHeight="1" x14ac:dyDescent="0.2">
      <c r="A2" s="146" t="s">
        <v>100</v>
      </c>
      <c r="F2" s="128" t="s">
        <v>22</v>
      </c>
    </row>
    <row r="3" spans="1:6" ht="20.100000000000001" customHeight="1" x14ac:dyDescent="0.2"/>
    <row r="4" spans="1:6" ht="20.100000000000001" customHeight="1" thickBot="1" x14ac:dyDescent="0.25">
      <c r="A4" s="208" t="s">
        <v>95</v>
      </c>
      <c r="B4" s="208" t="s">
        <v>101</v>
      </c>
      <c r="C4" s="208" t="s">
        <v>102</v>
      </c>
      <c r="D4" s="208" t="s">
        <v>103</v>
      </c>
      <c r="E4" s="208" t="s">
        <v>104</v>
      </c>
      <c r="F4" s="208" t="s">
        <v>98</v>
      </c>
    </row>
    <row r="5" spans="1:6" ht="20.100000000000001" customHeight="1" thickTop="1" x14ac:dyDescent="0.2">
      <c r="A5" s="152">
        <v>3001</v>
      </c>
      <c r="B5" s="207"/>
      <c r="C5" s="207"/>
      <c r="D5" s="207"/>
      <c r="E5" s="207"/>
      <c r="F5" s="152"/>
    </row>
    <row r="6" spans="1:6" ht="20.100000000000001" customHeight="1" x14ac:dyDescent="0.2">
      <c r="A6" s="129"/>
      <c r="B6" s="206"/>
      <c r="C6" s="206"/>
      <c r="D6" s="206"/>
      <c r="E6" s="206"/>
      <c r="F6" s="129"/>
    </row>
    <row r="7" spans="1:6" ht="20.100000000000001" customHeight="1" x14ac:dyDescent="0.2">
      <c r="A7" s="129"/>
      <c r="B7" s="206"/>
      <c r="C7" s="206"/>
      <c r="D7" s="206"/>
      <c r="E7" s="206"/>
      <c r="F7" s="129"/>
    </row>
    <row r="8" spans="1:6" ht="20.100000000000001" customHeight="1" x14ac:dyDescent="0.2">
      <c r="A8" s="129"/>
      <c r="B8" s="206"/>
      <c r="C8" s="206"/>
      <c r="D8" s="206"/>
      <c r="E8" s="206"/>
      <c r="F8" s="129"/>
    </row>
    <row r="9" spans="1:6" ht="20.100000000000001" customHeight="1" x14ac:dyDescent="0.2">
      <c r="A9" s="129"/>
      <c r="B9" s="206"/>
      <c r="C9" s="206"/>
      <c r="D9" s="206"/>
      <c r="E9" s="206"/>
      <c r="F9" s="129"/>
    </row>
    <row r="10" spans="1:6" ht="20.100000000000001" customHeight="1" x14ac:dyDescent="0.2">
      <c r="A10" s="129"/>
      <c r="B10" s="206"/>
      <c r="C10" s="206"/>
      <c r="D10" s="206"/>
      <c r="E10" s="206"/>
      <c r="F10" s="129"/>
    </row>
    <row r="11" spans="1:6" ht="20.100000000000001" customHeight="1" x14ac:dyDescent="0.2">
      <c r="A11" s="129"/>
      <c r="B11" s="206"/>
      <c r="C11" s="206"/>
      <c r="D11" s="206"/>
      <c r="E11" s="206"/>
      <c r="F11" s="129"/>
    </row>
    <row r="12" spans="1:6" ht="20.100000000000001" customHeight="1" x14ac:dyDescent="0.2">
      <c r="A12" s="129"/>
      <c r="B12" s="206"/>
      <c r="C12" s="206"/>
      <c r="D12" s="206"/>
      <c r="E12" s="206"/>
      <c r="F12" s="129"/>
    </row>
    <row r="13" spans="1:6" ht="20.100000000000001" customHeight="1" x14ac:dyDescent="0.2">
      <c r="A13" s="129"/>
      <c r="B13" s="206"/>
      <c r="C13" s="206"/>
      <c r="D13" s="206"/>
      <c r="E13" s="206"/>
      <c r="F13" s="129"/>
    </row>
    <row r="14" spans="1:6" ht="20.100000000000001" customHeight="1" x14ac:dyDescent="0.2">
      <c r="A14" s="129"/>
      <c r="B14" s="206"/>
      <c r="C14" s="206"/>
      <c r="D14" s="206"/>
      <c r="E14" s="206"/>
      <c r="F14" s="129"/>
    </row>
    <row r="15" spans="1:6" ht="20.100000000000001" customHeight="1" x14ac:dyDescent="0.2">
      <c r="A15" s="129"/>
      <c r="B15" s="206"/>
      <c r="C15" s="206"/>
      <c r="D15" s="206"/>
      <c r="E15" s="206"/>
      <c r="F15" s="129"/>
    </row>
    <row r="16" spans="1:6" ht="20.100000000000001" customHeight="1" x14ac:dyDescent="0.2">
      <c r="A16" s="129"/>
      <c r="B16" s="206"/>
      <c r="C16" s="206"/>
      <c r="D16" s="206"/>
      <c r="E16" s="206"/>
      <c r="F16" s="129"/>
    </row>
    <row r="17" spans="1:6" ht="20.100000000000001" customHeight="1" x14ac:dyDescent="0.2">
      <c r="A17" s="129"/>
      <c r="B17" s="206"/>
      <c r="C17" s="206"/>
      <c r="D17" s="206"/>
      <c r="E17" s="206"/>
      <c r="F17" s="129"/>
    </row>
    <row r="18" spans="1:6" ht="20.100000000000001" customHeight="1" x14ac:dyDescent="0.2">
      <c r="A18" s="129"/>
      <c r="B18" s="206"/>
      <c r="C18" s="206"/>
      <c r="D18" s="206"/>
      <c r="E18" s="206"/>
      <c r="F18" s="129"/>
    </row>
    <row r="19" spans="1:6" ht="20.100000000000001" customHeight="1" x14ac:dyDescent="0.2">
      <c r="A19" s="129"/>
      <c r="B19" s="206"/>
      <c r="C19" s="206"/>
      <c r="D19" s="206"/>
      <c r="E19" s="206"/>
      <c r="F19" s="129"/>
    </row>
    <row r="20" spans="1:6" ht="20.100000000000001" customHeight="1" x14ac:dyDescent="0.2">
      <c r="A20" s="129"/>
      <c r="B20" s="206"/>
      <c r="C20" s="206"/>
      <c r="D20" s="206"/>
      <c r="E20" s="206"/>
      <c r="F20" s="129"/>
    </row>
    <row r="21" spans="1:6" ht="20.100000000000001" customHeight="1" x14ac:dyDescent="0.2">
      <c r="A21" s="129"/>
      <c r="B21" s="206"/>
      <c r="C21" s="206"/>
      <c r="D21" s="206"/>
      <c r="E21" s="206"/>
      <c r="F21" s="129"/>
    </row>
    <row r="22" spans="1:6" ht="20.100000000000001" customHeight="1" x14ac:dyDescent="0.2">
      <c r="A22" s="129"/>
      <c r="B22" s="206"/>
      <c r="C22" s="206"/>
      <c r="D22" s="206"/>
      <c r="E22" s="206"/>
      <c r="F22" s="129"/>
    </row>
    <row r="23" spans="1:6" ht="20.100000000000001" customHeight="1" x14ac:dyDescent="0.2">
      <c r="A23" s="129"/>
      <c r="B23" s="206"/>
      <c r="C23" s="206"/>
      <c r="D23" s="206"/>
      <c r="E23" s="206"/>
      <c r="F23" s="129"/>
    </row>
    <row r="24" spans="1:6" ht="20.100000000000001" customHeight="1" x14ac:dyDescent="0.2">
      <c r="A24" s="129"/>
      <c r="B24" s="206"/>
      <c r="C24" s="206"/>
      <c r="D24" s="206"/>
      <c r="E24" s="206"/>
      <c r="F24" s="129"/>
    </row>
    <row r="25" spans="1:6" ht="20.100000000000001" customHeight="1" x14ac:dyDescent="0.2">
      <c r="A25" s="129"/>
      <c r="B25" s="206"/>
      <c r="C25" s="206"/>
      <c r="D25" s="206"/>
      <c r="E25" s="206"/>
      <c r="F25" s="129"/>
    </row>
    <row r="26" spans="1:6" ht="20.100000000000001" customHeight="1" x14ac:dyDescent="0.2">
      <c r="A26" s="129"/>
      <c r="B26" s="206"/>
      <c r="C26" s="206"/>
      <c r="D26" s="206"/>
      <c r="E26" s="206"/>
      <c r="F26" s="129"/>
    </row>
    <row r="27" spans="1:6" ht="20.100000000000001" customHeight="1" x14ac:dyDescent="0.2">
      <c r="A27" s="129"/>
      <c r="B27" s="206"/>
      <c r="C27" s="206"/>
      <c r="D27" s="206"/>
      <c r="E27" s="206"/>
      <c r="F27" s="129"/>
    </row>
    <row r="28" spans="1:6" ht="20.100000000000001" customHeight="1" x14ac:dyDescent="0.2">
      <c r="A28" s="129"/>
      <c r="B28" s="206"/>
      <c r="C28" s="206"/>
      <c r="D28" s="206"/>
      <c r="E28" s="206"/>
      <c r="F28" s="129"/>
    </row>
    <row r="29" spans="1:6" ht="20.100000000000001" customHeight="1" x14ac:dyDescent="0.2">
      <c r="A29" s="129"/>
      <c r="B29" s="206"/>
      <c r="C29" s="206"/>
      <c r="D29" s="206"/>
      <c r="E29" s="206"/>
      <c r="F29" s="129"/>
    </row>
    <row r="30" spans="1:6" ht="20.100000000000001" customHeight="1" x14ac:dyDescent="0.2">
      <c r="A30" s="129"/>
      <c r="B30" s="206"/>
      <c r="C30" s="206"/>
      <c r="D30" s="206"/>
      <c r="E30" s="206"/>
      <c r="F30" s="129"/>
    </row>
    <row r="31" spans="1:6" ht="20.100000000000001" customHeight="1" x14ac:dyDescent="0.2">
      <c r="A31" s="129"/>
      <c r="B31" s="206"/>
      <c r="C31" s="206"/>
      <c r="D31" s="206"/>
      <c r="E31" s="206"/>
      <c r="F31" s="129"/>
    </row>
    <row r="32" spans="1:6" ht="20.100000000000001" customHeight="1" x14ac:dyDescent="0.2">
      <c r="A32" s="129"/>
      <c r="B32" s="206"/>
      <c r="C32" s="206"/>
      <c r="D32" s="206"/>
      <c r="E32" s="206"/>
      <c r="F32" s="129"/>
    </row>
    <row r="33" spans="1:6" ht="20.100000000000001" customHeight="1" x14ac:dyDescent="0.2">
      <c r="A33" s="129"/>
      <c r="B33" s="206"/>
      <c r="C33" s="206"/>
      <c r="D33" s="206"/>
      <c r="E33" s="206"/>
      <c r="F33" s="129"/>
    </row>
    <row r="34" spans="1:6" ht="20.100000000000001" customHeight="1" x14ac:dyDescent="0.2">
      <c r="A34" s="129"/>
      <c r="B34" s="206"/>
      <c r="C34" s="206"/>
      <c r="D34" s="206"/>
      <c r="E34" s="206"/>
      <c r="F34" s="129"/>
    </row>
    <row r="35" spans="1:6" ht="20.100000000000001" customHeight="1" x14ac:dyDescent="0.2"/>
    <row r="36" spans="1:6" ht="20.100000000000001" customHeight="1" x14ac:dyDescent="0.2">
      <c r="A36" s="153" t="s">
        <v>230</v>
      </c>
      <c r="B36" s="153"/>
      <c r="C36" s="153"/>
      <c r="D36" s="153"/>
      <c r="E36" s="153"/>
      <c r="F36" s="153"/>
    </row>
    <row r="37" spans="1:6" ht="20.100000000000001" customHeight="1" x14ac:dyDescent="0.2"/>
  </sheetData>
  <phoneticPr fontId="8"/>
  <pageMargins left="0.7" right="0.7" top="0.75" bottom="0.75" header="0.3" footer="0.3"/>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AB783-B4F6-4039-A12F-9CCE31D9168A}">
  <dimension ref="A1:F37"/>
  <sheetViews>
    <sheetView view="pageBreakPreview" zoomScaleNormal="100" zoomScaleSheetLayoutView="100" workbookViewId="0"/>
  </sheetViews>
  <sheetFormatPr defaultColWidth="9" defaultRowHeight="13.2" x14ac:dyDescent="0.2"/>
  <cols>
    <col min="1" max="1" width="8.33203125" style="127" customWidth="1"/>
    <col min="2" max="2" width="15.109375" style="127" customWidth="1"/>
    <col min="3" max="3" width="12.33203125" style="127" customWidth="1"/>
    <col min="4" max="4" width="11.88671875" style="127" customWidth="1"/>
    <col min="5" max="5" width="16.109375" style="127" customWidth="1"/>
    <col min="6" max="6" width="22.88671875" style="127" customWidth="1"/>
    <col min="7" max="16384" width="9" style="127"/>
  </cols>
  <sheetData>
    <row r="1" spans="1:6" x14ac:dyDescent="0.2">
      <c r="F1" s="128" t="s">
        <v>288</v>
      </c>
    </row>
    <row r="2" spans="1:6" ht="22.5" customHeight="1" x14ac:dyDescent="0.2">
      <c r="A2" s="146" t="s">
        <v>114</v>
      </c>
      <c r="F2" s="128" t="s">
        <v>22</v>
      </c>
    </row>
    <row r="3" spans="1:6" ht="20.100000000000001" customHeight="1" x14ac:dyDescent="0.2"/>
    <row r="4" spans="1:6" ht="20.100000000000001" customHeight="1" thickBot="1" x14ac:dyDescent="0.25">
      <c r="A4" s="208" t="s">
        <v>95</v>
      </c>
      <c r="B4" s="208" t="s">
        <v>101</v>
      </c>
      <c r="C4" s="208" t="s">
        <v>115</v>
      </c>
      <c r="D4" s="208" t="s">
        <v>116</v>
      </c>
      <c r="E4" s="208" t="s">
        <v>117</v>
      </c>
      <c r="F4" s="208" t="s">
        <v>118</v>
      </c>
    </row>
    <row r="5" spans="1:6" ht="20.100000000000001" customHeight="1" thickTop="1" x14ac:dyDescent="0.2">
      <c r="A5" s="152">
        <v>4001</v>
      </c>
      <c r="B5" s="207"/>
      <c r="C5" s="207"/>
      <c r="D5" s="207"/>
      <c r="E5" s="207"/>
      <c r="F5" s="152"/>
    </row>
    <row r="6" spans="1:6" ht="20.100000000000001" customHeight="1" x14ac:dyDescent="0.2">
      <c r="A6" s="129"/>
      <c r="B6" s="206"/>
      <c r="C6" s="206"/>
      <c r="D6" s="206"/>
      <c r="E6" s="206"/>
      <c r="F6" s="129"/>
    </row>
    <row r="7" spans="1:6" ht="20.100000000000001" customHeight="1" x14ac:dyDescent="0.2">
      <c r="A7" s="129"/>
      <c r="B7" s="206"/>
      <c r="C7" s="206"/>
      <c r="D7" s="206"/>
      <c r="E7" s="206"/>
      <c r="F7" s="129"/>
    </row>
    <row r="8" spans="1:6" ht="20.100000000000001" customHeight="1" x14ac:dyDescent="0.2">
      <c r="A8" s="129"/>
      <c r="B8" s="206"/>
      <c r="C8" s="206"/>
      <c r="D8" s="206"/>
      <c r="E8" s="206"/>
      <c r="F8" s="129"/>
    </row>
    <row r="9" spans="1:6" ht="20.100000000000001" customHeight="1" x14ac:dyDescent="0.2">
      <c r="A9" s="129"/>
      <c r="B9" s="206"/>
      <c r="C9" s="206"/>
      <c r="D9" s="206"/>
      <c r="E9" s="206"/>
      <c r="F9" s="129"/>
    </row>
    <row r="10" spans="1:6" ht="20.100000000000001" customHeight="1" x14ac:dyDescent="0.2">
      <c r="A10" s="129"/>
      <c r="B10" s="206"/>
      <c r="C10" s="206"/>
      <c r="D10" s="206"/>
      <c r="E10" s="206"/>
      <c r="F10" s="129"/>
    </row>
    <row r="11" spans="1:6" ht="20.100000000000001" customHeight="1" x14ac:dyDescent="0.2">
      <c r="A11" s="129"/>
      <c r="B11" s="206"/>
      <c r="C11" s="206"/>
      <c r="D11" s="206"/>
      <c r="E11" s="206"/>
      <c r="F11" s="129"/>
    </row>
    <row r="12" spans="1:6" ht="20.100000000000001" customHeight="1" x14ac:dyDescent="0.2">
      <c r="A12" s="129"/>
      <c r="B12" s="206"/>
      <c r="C12" s="206"/>
      <c r="D12" s="206"/>
      <c r="E12" s="206"/>
      <c r="F12" s="129"/>
    </row>
    <row r="13" spans="1:6" ht="20.100000000000001" customHeight="1" x14ac:dyDescent="0.2">
      <c r="A13" s="129"/>
      <c r="B13" s="206"/>
      <c r="C13" s="206"/>
      <c r="D13" s="206"/>
      <c r="E13" s="206"/>
      <c r="F13" s="129"/>
    </row>
    <row r="14" spans="1:6" ht="20.100000000000001" customHeight="1" x14ac:dyDescent="0.2">
      <c r="A14" s="129"/>
      <c r="B14" s="206"/>
      <c r="C14" s="206"/>
      <c r="D14" s="206"/>
      <c r="E14" s="206"/>
      <c r="F14" s="129"/>
    </row>
    <row r="15" spans="1:6" ht="20.100000000000001" customHeight="1" x14ac:dyDescent="0.2">
      <c r="A15" s="129"/>
      <c r="B15" s="206"/>
      <c r="C15" s="206"/>
      <c r="D15" s="206"/>
      <c r="E15" s="206"/>
      <c r="F15" s="129"/>
    </row>
    <row r="16" spans="1:6" ht="20.100000000000001" customHeight="1" x14ac:dyDescent="0.2">
      <c r="A16" s="129"/>
      <c r="B16" s="206"/>
      <c r="C16" s="206"/>
      <c r="D16" s="206"/>
      <c r="E16" s="206"/>
      <c r="F16" s="129"/>
    </row>
    <row r="17" spans="1:6" ht="20.100000000000001" customHeight="1" x14ac:dyDescent="0.2">
      <c r="A17" s="129"/>
      <c r="B17" s="206"/>
      <c r="C17" s="206"/>
      <c r="D17" s="206"/>
      <c r="E17" s="206"/>
      <c r="F17" s="129"/>
    </row>
    <row r="18" spans="1:6" ht="20.100000000000001" customHeight="1" x14ac:dyDescent="0.2">
      <c r="A18" s="129"/>
      <c r="B18" s="206"/>
      <c r="C18" s="206"/>
      <c r="D18" s="206"/>
      <c r="E18" s="206"/>
      <c r="F18" s="129"/>
    </row>
    <row r="19" spans="1:6" ht="20.100000000000001" customHeight="1" x14ac:dyDescent="0.2">
      <c r="A19" s="129"/>
      <c r="B19" s="206"/>
      <c r="C19" s="206"/>
      <c r="D19" s="206"/>
      <c r="E19" s="206"/>
      <c r="F19" s="129"/>
    </row>
    <row r="20" spans="1:6" ht="20.100000000000001" customHeight="1" x14ac:dyDescent="0.2">
      <c r="A20" s="129"/>
      <c r="B20" s="206"/>
      <c r="C20" s="206"/>
      <c r="D20" s="206"/>
      <c r="E20" s="206"/>
      <c r="F20" s="129"/>
    </row>
    <row r="21" spans="1:6" ht="20.100000000000001" customHeight="1" x14ac:dyDescent="0.2">
      <c r="A21" s="129"/>
      <c r="B21" s="206"/>
      <c r="C21" s="206"/>
      <c r="D21" s="206"/>
      <c r="E21" s="206"/>
      <c r="F21" s="129"/>
    </row>
    <row r="22" spans="1:6" ht="20.100000000000001" customHeight="1" x14ac:dyDescent="0.2">
      <c r="A22" s="129"/>
      <c r="B22" s="206"/>
      <c r="C22" s="206"/>
      <c r="D22" s="206"/>
      <c r="E22" s="206"/>
      <c r="F22" s="129"/>
    </row>
    <row r="23" spans="1:6" ht="20.100000000000001" customHeight="1" x14ac:dyDescent="0.2">
      <c r="A23" s="129"/>
      <c r="B23" s="206"/>
      <c r="C23" s="206"/>
      <c r="D23" s="206"/>
      <c r="E23" s="206"/>
      <c r="F23" s="129"/>
    </row>
    <row r="24" spans="1:6" ht="20.100000000000001" customHeight="1" x14ac:dyDescent="0.2">
      <c r="A24" s="129"/>
      <c r="B24" s="206"/>
      <c r="C24" s="206"/>
      <c r="D24" s="206"/>
      <c r="E24" s="206"/>
      <c r="F24" s="129"/>
    </row>
    <row r="25" spans="1:6" ht="20.100000000000001" customHeight="1" x14ac:dyDescent="0.2">
      <c r="A25" s="129"/>
      <c r="B25" s="206"/>
      <c r="C25" s="206"/>
      <c r="D25" s="206"/>
      <c r="E25" s="206"/>
      <c r="F25" s="129"/>
    </row>
    <row r="26" spans="1:6" ht="20.100000000000001" customHeight="1" x14ac:dyDescent="0.2">
      <c r="A26" s="129"/>
      <c r="B26" s="206"/>
      <c r="C26" s="206"/>
      <c r="D26" s="206"/>
      <c r="E26" s="206"/>
      <c r="F26" s="129"/>
    </row>
    <row r="27" spans="1:6" ht="20.100000000000001" customHeight="1" x14ac:dyDescent="0.2">
      <c r="A27" s="129"/>
      <c r="B27" s="206"/>
      <c r="C27" s="206"/>
      <c r="D27" s="206"/>
      <c r="E27" s="206"/>
      <c r="F27" s="129"/>
    </row>
    <row r="28" spans="1:6" ht="20.100000000000001" customHeight="1" x14ac:dyDescent="0.2">
      <c r="A28" s="129"/>
      <c r="B28" s="206"/>
      <c r="C28" s="206"/>
      <c r="D28" s="206"/>
      <c r="E28" s="206"/>
      <c r="F28" s="129"/>
    </row>
    <row r="29" spans="1:6" ht="20.100000000000001" customHeight="1" x14ac:dyDescent="0.2">
      <c r="A29" s="129"/>
      <c r="B29" s="206"/>
      <c r="C29" s="206"/>
      <c r="D29" s="206"/>
      <c r="E29" s="206"/>
      <c r="F29" s="129"/>
    </row>
    <row r="30" spans="1:6" ht="20.100000000000001" customHeight="1" x14ac:dyDescent="0.2">
      <c r="A30" s="129"/>
      <c r="B30" s="206"/>
      <c r="C30" s="206"/>
      <c r="D30" s="206"/>
      <c r="E30" s="206"/>
      <c r="F30" s="129"/>
    </row>
    <row r="31" spans="1:6" ht="20.100000000000001" customHeight="1" x14ac:dyDescent="0.2">
      <c r="A31" s="129"/>
      <c r="B31" s="206"/>
      <c r="C31" s="206"/>
      <c r="D31" s="206"/>
      <c r="E31" s="206"/>
      <c r="F31" s="129"/>
    </row>
    <row r="32" spans="1:6" ht="20.100000000000001" customHeight="1" x14ac:dyDescent="0.2">
      <c r="A32" s="129"/>
      <c r="B32" s="206"/>
      <c r="C32" s="206"/>
      <c r="D32" s="206"/>
      <c r="E32" s="206"/>
      <c r="F32" s="129"/>
    </row>
    <row r="33" spans="1:6" ht="20.100000000000001" customHeight="1" x14ac:dyDescent="0.2">
      <c r="A33" s="129"/>
      <c r="B33" s="206"/>
      <c r="C33" s="206"/>
      <c r="D33" s="206"/>
      <c r="E33" s="206"/>
      <c r="F33" s="129"/>
    </row>
    <row r="34" spans="1:6" ht="20.100000000000001" customHeight="1" x14ac:dyDescent="0.2">
      <c r="A34" s="129"/>
      <c r="B34" s="206"/>
      <c r="C34" s="206"/>
      <c r="D34" s="206"/>
      <c r="E34" s="206"/>
      <c r="F34" s="129"/>
    </row>
    <row r="35" spans="1:6" ht="20.100000000000001" customHeight="1" x14ac:dyDescent="0.2"/>
    <row r="36" spans="1:6" ht="20.100000000000001" customHeight="1" x14ac:dyDescent="0.2">
      <c r="A36" s="153" t="s">
        <v>231</v>
      </c>
      <c r="B36" s="153"/>
      <c r="C36" s="153"/>
      <c r="D36" s="153"/>
      <c r="E36" s="153"/>
      <c r="F36" s="153"/>
    </row>
    <row r="37" spans="1:6" ht="20.100000000000001" customHeight="1" x14ac:dyDescent="0.2"/>
  </sheetData>
  <phoneticPr fontId="8"/>
  <pageMargins left="0.7" right="0.7" top="0.75" bottom="0.75" header="0.3" footer="0.3"/>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79C7-3541-45AD-983B-434A9B37EB8A}">
  <dimension ref="A1:C33"/>
  <sheetViews>
    <sheetView view="pageBreakPreview" zoomScaleNormal="100" zoomScaleSheetLayoutView="100" workbookViewId="0"/>
  </sheetViews>
  <sheetFormatPr defaultColWidth="9" defaultRowHeight="13.2" x14ac:dyDescent="0.2"/>
  <cols>
    <col min="1" max="1" width="34.21875" style="127" customWidth="1"/>
    <col min="2" max="2" width="28.44140625" style="127" customWidth="1"/>
    <col min="3" max="3" width="34.88671875" style="127" customWidth="1"/>
    <col min="4" max="16384" width="9" style="127"/>
  </cols>
  <sheetData>
    <row r="1" spans="1:3" x14ac:dyDescent="0.2">
      <c r="C1" s="128" t="s">
        <v>287</v>
      </c>
    </row>
    <row r="2" spans="1:3" ht="22.5" customHeight="1" x14ac:dyDescent="0.2">
      <c r="A2" s="146" t="s">
        <v>119</v>
      </c>
      <c r="C2" s="128" t="s">
        <v>22</v>
      </c>
    </row>
    <row r="3" spans="1:3" ht="20.100000000000001" customHeight="1" x14ac:dyDescent="0.2"/>
    <row r="4" spans="1:3" ht="20.100000000000001" customHeight="1" thickBot="1" x14ac:dyDescent="0.25">
      <c r="A4" s="208" t="s">
        <v>121</v>
      </c>
      <c r="B4" s="208" t="s">
        <v>120</v>
      </c>
      <c r="C4" s="208" t="s">
        <v>122</v>
      </c>
    </row>
    <row r="5" spans="1:3" ht="20.100000000000001" customHeight="1" thickTop="1" x14ac:dyDescent="0.2">
      <c r="A5" s="129" t="s">
        <v>298</v>
      </c>
      <c r="B5" s="207"/>
      <c r="C5" s="152"/>
    </row>
    <row r="6" spans="1:3" ht="20.100000000000001" customHeight="1" x14ac:dyDescent="0.2">
      <c r="A6" s="129" t="s">
        <v>299</v>
      </c>
      <c r="B6" s="206"/>
      <c r="C6" s="129"/>
    </row>
    <row r="7" spans="1:3" ht="20.100000000000001" customHeight="1" x14ac:dyDescent="0.2">
      <c r="A7" s="129" t="s">
        <v>300</v>
      </c>
      <c r="B7" s="206"/>
      <c r="C7" s="129"/>
    </row>
    <row r="8" spans="1:3" ht="20.100000000000001" customHeight="1" x14ac:dyDescent="0.2">
      <c r="A8" s="129" t="s">
        <v>301</v>
      </c>
      <c r="B8" s="206"/>
      <c r="C8" s="129"/>
    </row>
    <row r="9" spans="1:3" ht="20.100000000000001" customHeight="1" x14ac:dyDescent="0.2">
      <c r="A9" s="129" t="s">
        <v>302</v>
      </c>
      <c r="B9" s="206"/>
      <c r="C9" s="129"/>
    </row>
    <row r="10" spans="1:3" ht="20.100000000000001" customHeight="1" x14ac:dyDescent="0.2">
      <c r="A10" s="129" t="s">
        <v>303</v>
      </c>
      <c r="B10" s="206"/>
      <c r="C10" s="129"/>
    </row>
    <row r="11" spans="1:3" ht="20.100000000000001" customHeight="1" x14ac:dyDescent="0.2">
      <c r="A11" s="129" t="s">
        <v>304</v>
      </c>
      <c r="B11" s="206"/>
      <c r="C11" s="129"/>
    </row>
    <row r="12" spans="1:3" ht="20.100000000000001" customHeight="1" x14ac:dyDescent="0.2">
      <c r="A12" s="129" t="s">
        <v>305</v>
      </c>
      <c r="B12" s="206"/>
      <c r="C12" s="129"/>
    </row>
    <row r="13" spans="1:3" ht="20.100000000000001" customHeight="1" x14ac:dyDescent="0.2">
      <c r="A13" s="129" t="s">
        <v>306</v>
      </c>
      <c r="B13" s="206"/>
      <c r="C13" s="129"/>
    </row>
    <row r="14" spans="1:3" ht="20.100000000000001" customHeight="1" x14ac:dyDescent="0.2">
      <c r="A14" s="129" t="s">
        <v>307</v>
      </c>
      <c r="B14" s="206"/>
      <c r="C14" s="129"/>
    </row>
    <row r="15" spans="1:3" ht="20.100000000000001" customHeight="1" x14ac:dyDescent="0.2">
      <c r="A15" s="129" t="s">
        <v>308</v>
      </c>
      <c r="B15" s="206"/>
      <c r="C15" s="129"/>
    </row>
    <row r="16" spans="1:3" ht="20.100000000000001" customHeight="1" x14ac:dyDescent="0.2">
      <c r="A16" s="129" t="s">
        <v>309</v>
      </c>
      <c r="B16" s="206"/>
      <c r="C16" s="129"/>
    </row>
    <row r="17" spans="1:3" ht="20.100000000000001" customHeight="1" x14ac:dyDescent="0.2">
      <c r="A17" s="129" t="s">
        <v>310</v>
      </c>
      <c r="B17" s="206"/>
      <c r="C17" s="129"/>
    </row>
    <row r="18" spans="1:3" ht="20.100000000000001" customHeight="1" x14ac:dyDescent="0.2">
      <c r="A18" s="129" t="s">
        <v>311</v>
      </c>
      <c r="B18" s="206"/>
      <c r="C18" s="129"/>
    </row>
    <row r="19" spans="1:3" ht="20.100000000000001" customHeight="1" x14ac:dyDescent="0.2">
      <c r="A19" s="129" t="s">
        <v>312</v>
      </c>
      <c r="B19" s="206"/>
      <c r="C19" s="129"/>
    </row>
    <row r="20" spans="1:3" ht="20.100000000000001" customHeight="1" x14ac:dyDescent="0.2">
      <c r="A20" s="129" t="s">
        <v>313</v>
      </c>
      <c r="B20" s="206"/>
      <c r="C20" s="129"/>
    </row>
    <row r="21" spans="1:3" ht="20.100000000000001" customHeight="1" x14ac:dyDescent="0.2">
      <c r="A21" s="129" t="s">
        <v>314</v>
      </c>
      <c r="B21" s="206"/>
      <c r="C21" s="129"/>
    </row>
    <row r="22" spans="1:3" ht="20.100000000000001" customHeight="1" x14ac:dyDescent="0.2">
      <c r="A22" s="129" t="s">
        <v>315</v>
      </c>
      <c r="B22" s="206"/>
      <c r="C22" s="129"/>
    </row>
    <row r="23" spans="1:3" ht="20.100000000000001" customHeight="1" x14ac:dyDescent="0.2">
      <c r="A23" s="129" t="s">
        <v>316</v>
      </c>
      <c r="B23" s="206"/>
      <c r="C23" s="129"/>
    </row>
    <row r="24" spans="1:3" ht="20.100000000000001" customHeight="1" x14ac:dyDescent="0.2">
      <c r="A24" s="129"/>
      <c r="B24" s="206"/>
      <c r="C24" s="129"/>
    </row>
    <row r="25" spans="1:3" ht="20.100000000000001" customHeight="1" x14ac:dyDescent="0.2">
      <c r="A25" s="129" t="s">
        <v>317</v>
      </c>
      <c r="B25" s="206"/>
      <c r="C25" s="129"/>
    </row>
    <row r="26" spans="1:3" ht="20.100000000000001" customHeight="1" x14ac:dyDescent="0.2">
      <c r="A26" s="129" t="s">
        <v>318</v>
      </c>
      <c r="B26" s="206"/>
      <c r="C26" s="129"/>
    </row>
    <row r="27" spans="1:3" ht="20.100000000000001" customHeight="1" x14ac:dyDescent="0.2">
      <c r="A27" s="129" t="s">
        <v>319</v>
      </c>
      <c r="B27" s="206"/>
      <c r="C27" s="129"/>
    </row>
    <row r="28" spans="1:3" ht="20.100000000000001" customHeight="1" x14ac:dyDescent="0.2">
      <c r="A28" s="129" t="s">
        <v>320</v>
      </c>
      <c r="B28" s="206"/>
      <c r="C28" s="129"/>
    </row>
    <row r="29" spans="1:3" ht="20.100000000000001" customHeight="1" x14ac:dyDescent="0.2">
      <c r="A29" s="129" t="s">
        <v>321</v>
      </c>
      <c r="B29" s="206"/>
      <c r="C29" s="129"/>
    </row>
    <row r="30" spans="1:3" ht="20.100000000000001" customHeight="1" x14ac:dyDescent="0.2">
      <c r="A30" s="129" t="s">
        <v>322</v>
      </c>
      <c r="B30" s="206"/>
      <c r="C30" s="129"/>
    </row>
    <row r="31" spans="1:3" ht="20.100000000000001" customHeight="1" x14ac:dyDescent="0.2"/>
    <row r="32" spans="1:3" ht="20.100000000000001" customHeight="1" x14ac:dyDescent="0.2">
      <c r="A32" s="153" t="s">
        <v>113</v>
      </c>
      <c r="B32" s="153"/>
      <c r="C32" s="153"/>
    </row>
    <row r="33" ht="20.100000000000001" customHeight="1" x14ac:dyDescent="0.2"/>
  </sheetData>
  <phoneticPr fontId="8"/>
  <pageMargins left="0.7" right="0.7" top="0.75" bottom="0.75" header="0.3" footer="0.3"/>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F708C-5AEE-4EC3-B11A-6D96E44F4D43}">
  <sheetPr>
    <pageSetUpPr fitToPage="1"/>
  </sheetPr>
  <dimension ref="A1:AL39"/>
  <sheetViews>
    <sheetView showGridLines="0" view="pageBreakPreview" zoomScale="90" zoomScaleNormal="85" zoomScaleSheetLayoutView="90" workbookViewId="0">
      <selection activeCell="A32" sqref="A32"/>
    </sheetView>
  </sheetViews>
  <sheetFormatPr defaultColWidth="9.88671875" defaultRowHeight="12" x14ac:dyDescent="0.2"/>
  <cols>
    <col min="1" max="2" width="2.109375" style="209" customWidth="1"/>
    <col min="3" max="3" width="12.109375" style="210" customWidth="1"/>
    <col min="4" max="4" width="23.88671875" style="210" customWidth="1"/>
    <col min="5" max="5" width="8.44140625" style="209" bestFit="1" customWidth="1"/>
    <col min="6" max="6" width="12.109375" style="209" customWidth="1"/>
    <col min="7" max="37" width="10.33203125" style="209" customWidth="1"/>
    <col min="38" max="38" width="17.109375" style="209" customWidth="1"/>
    <col min="39" max="16384" width="9.88671875" style="209"/>
  </cols>
  <sheetData>
    <row r="1" spans="1:38" s="270" customFormat="1" ht="13.2" x14ac:dyDescent="0.2">
      <c r="C1" s="271"/>
      <c r="D1" s="271"/>
      <c r="AL1" s="128" t="s">
        <v>293</v>
      </c>
    </row>
    <row r="2" spans="1:38" s="270" customFormat="1" ht="19.2" x14ac:dyDescent="0.2">
      <c r="A2" s="272" t="s">
        <v>296</v>
      </c>
      <c r="C2" s="271"/>
      <c r="D2" s="271"/>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L2" s="128" t="s">
        <v>22</v>
      </c>
    </row>
    <row r="3" spans="1:38" x14ac:dyDescent="0.2">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row>
    <row r="4" spans="1:38" x14ac:dyDescent="0.2">
      <c r="A4" s="212" t="s">
        <v>123</v>
      </c>
      <c r="B4" s="213"/>
      <c r="C4" s="214"/>
      <c r="D4" s="215"/>
      <c r="E4" s="216"/>
      <c r="F4" s="216"/>
      <c r="G4" s="217" t="s">
        <v>124</v>
      </c>
      <c r="H4" s="217" t="s">
        <v>125</v>
      </c>
      <c r="I4" s="217" t="s">
        <v>126</v>
      </c>
      <c r="J4" s="217" t="s">
        <v>127</v>
      </c>
      <c r="K4" s="217" t="s">
        <v>128</v>
      </c>
      <c r="L4" s="217" t="s">
        <v>129</v>
      </c>
      <c r="M4" s="217" t="s">
        <v>130</v>
      </c>
      <c r="N4" s="217" t="s">
        <v>131</v>
      </c>
      <c r="O4" s="217" t="s">
        <v>132</v>
      </c>
      <c r="P4" s="217" t="s">
        <v>133</v>
      </c>
      <c r="Q4" s="217" t="s">
        <v>134</v>
      </c>
      <c r="R4" s="217" t="s">
        <v>135</v>
      </c>
      <c r="S4" s="217" t="s">
        <v>136</v>
      </c>
      <c r="T4" s="217" t="s">
        <v>137</v>
      </c>
      <c r="U4" s="217" t="s">
        <v>138</v>
      </c>
      <c r="V4" s="217" t="s">
        <v>139</v>
      </c>
      <c r="W4" s="217" t="s">
        <v>140</v>
      </c>
      <c r="X4" s="217" t="s">
        <v>141</v>
      </c>
      <c r="Y4" s="217" t="s">
        <v>142</v>
      </c>
      <c r="Z4" s="217" t="s">
        <v>143</v>
      </c>
      <c r="AA4" s="217" t="s">
        <v>144</v>
      </c>
      <c r="AB4" s="217" t="s">
        <v>145</v>
      </c>
      <c r="AC4" s="217" t="s">
        <v>146</v>
      </c>
      <c r="AD4" s="217" t="s">
        <v>147</v>
      </c>
      <c r="AE4" s="217" t="s">
        <v>148</v>
      </c>
      <c r="AF4" s="217" t="s">
        <v>149</v>
      </c>
      <c r="AG4" s="217" t="s">
        <v>150</v>
      </c>
      <c r="AH4" s="217" t="s">
        <v>151</v>
      </c>
      <c r="AI4" s="217" t="s">
        <v>152</v>
      </c>
      <c r="AJ4" s="217" t="s">
        <v>153</v>
      </c>
      <c r="AK4" s="218"/>
      <c r="AL4" s="218"/>
    </row>
    <row r="5" spans="1:38" ht="12.6" thickBot="1" x14ac:dyDescent="0.25">
      <c r="A5" s="219"/>
      <c r="B5" s="220"/>
      <c r="C5" s="221" t="s">
        <v>154</v>
      </c>
      <c r="D5" s="222" t="s">
        <v>155</v>
      </c>
      <c r="E5" s="223" t="s">
        <v>156</v>
      </c>
      <c r="F5" s="223" t="s">
        <v>157</v>
      </c>
      <c r="G5" s="222">
        <v>2026</v>
      </c>
      <c r="H5" s="222">
        <f>G5+1</f>
        <v>2027</v>
      </c>
      <c r="I5" s="222">
        <f>H5+1</f>
        <v>2028</v>
      </c>
      <c r="J5" s="222">
        <f t="shared" ref="J5:AB5" si="0">I5+1</f>
        <v>2029</v>
      </c>
      <c r="K5" s="222">
        <f t="shared" si="0"/>
        <v>2030</v>
      </c>
      <c r="L5" s="222">
        <f t="shared" si="0"/>
        <v>2031</v>
      </c>
      <c r="M5" s="222">
        <f t="shared" si="0"/>
        <v>2032</v>
      </c>
      <c r="N5" s="222">
        <f t="shared" si="0"/>
        <v>2033</v>
      </c>
      <c r="O5" s="222">
        <f t="shared" si="0"/>
        <v>2034</v>
      </c>
      <c r="P5" s="222">
        <f t="shared" si="0"/>
        <v>2035</v>
      </c>
      <c r="Q5" s="222">
        <f t="shared" si="0"/>
        <v>2036</v>
      </c>
      <c r="R5" s="222">
        <f t="shared" si="0"/>
        <v>2037</v>
      </c>
      <c r="S5" s="222">
        <f t="shared" si="0"/>
        <v>2038</v>
      </c>
      <c r="T5" s="222">
        <f t="shared" si="0"/>
        <v>2039</v>
      </c>
      <c r="U5" s="222">
        <f t="shared" si="0"/>
        <v>2040</v>
      </c>
      <c r="V5" s="222">
        <f t="shared" si="0"/>
        <v>2041</v>
      </c>
      <c r="W5" s="222">
        <f t="shared" si="0"/>
        <v>2042</v>
      </c>
      <c r="X5" s="222">
        <f t="shared" si="0"/>
        <v>2043</v>
      </c>
      <c r="Y5" s="222">
        <f t="shared" si="0"/>
        <v>2044</v>
      </c>
      <c r="Z5" s="222">
        <f t="shared" si="0"/>
        <v>2045</v>
      </c>
      <c r="AA5" s="222">
        <f t="shared" si="0"/>
        <v>2046</v>
      </c>
      <c r="AB5" s="222">
        <f t="shared" si="0"/>
        <v>2047</v>
      </c>
      <c r="AC5" s="222">
        <f t="shared" ref="AC5" si="1">AB5+1</f>
        <v>2048</v>
      </c>
      <c r="AD5" s="222">
        <f t="shared" ref="AD5" si="2">AC5+1</f>
        <v>2049</v>
      </c>
      <c r="AE5" s="222">
        <f t="shared" ref="AE5" si="3">AD5+1</f>
        <v>2050</v>
      </c>
      <c r="AF5" s="222">
        <f t="shared" ref="AF5" si="4">AE5+1</f>
        <v>2051</v>
      </c>
      <c r="AG5" s="222">
        <f t="shared" ref="AG5" si="5">AF5+1</f>
        <v>2052</v>
      </c>
      <c r="AH5" s="222">
        <f t="shared" ref="AH5" si="6">AG5+1</f>
        <v>2053</v>
      </c>
      <c r="AI5" s="222">
        <f t="shared" ref="AI5" si="7">AH5+1</f>
        <v>2054</v>
      </c>
      <c r="AJ5" s="222">
        <f t="shared" ref="AJ5" si="8">AI5+1</f>
        <v>2055</v>
      </c>
      <c r="AK5" s="224" t="s">
        <v>158</v>
      </c>
      <c r="AL5" s="224" t="s">
        <v>159</v>
      </c>
    </row>
    <row r="6" spans="1:38" ht="12.6" thickTop="1" x14ac:dyDescent="0.2">
      <c r="A6" s="225" t="s">
        <v>160</v>
      </c>
      <c r="B6" s="226"/>
      <c r="C6" s="226"/>
      <c r="D6" s="227"/>
      <c r="E6" s="228"/>
      <c r="F6" s="228"/>
      <c r="G6" s="229">
        <f>SUM(G7,G13,G19,G25)</f>
        <v>0</v>
      </c>
      <c r="H6" s="229">
        <f t="shared" ref="H6:AJ6" si="9">SUM(H7,H13,H19,H25)</f>
        <v>0</v>
      </c>
      <c r="I6" s="229">
        <f t="shared" si="9"/>
        <v>0</v>
      </c>
      <c r="J6" s="229">
        <f t="shared" si="9"/>
        <v>0</v>
      </c>
      <c r="K6" s="229">
        <f t="shared" si="9"/>
        <v>0</v>
      </c>
      <c r="L6" s="229">
        <f t="shared" si="9"/>
        <v>0</v>
      </c>
      <c r="M6" s="229">
        <f t="shared" si="9"/>
        <v>0</v>
      </c>
      <c r="N6" s="229">
        <f t="shared" si="9"/>
        <v>0</v>
      </c>
      <c r="O6" s="229">
        <f t="shared" si="9"/>
        <v>0</v>
      </c>
      <c r="P6" s="229">
        <f t="shared" si="9"/>
        <v>0</v>
      </c>
      <c r="Q6" s="229">
        <f t="shared" si="9"/>
        <v>0</v>
      </c>
      <c r="R6" s="229">
        <f t="shared" si="9"/>
        <v>0</v>
      </c>
      <c r="S6" s="229">
        <f t="shared" si="9"/>
        <v>0</v>
      </c>
      <c r="T6" s="229">
        <f t="shared" si="9"/>
        <v>0</v>
      </c>
      <c r="U6" s="229">
        <f t="shared" si="9"/>
        <v>0</v>
      </c>
      <c r="V6" s="229">
        <f t="shared" si="9"/>
        <v>0</v>
      </c>
      <c r="W6" s="229">
        <f t="shared" si="9"/>
        <v>0</v>
      </c>
      <c r="X6" s="229">
        <f t="shared" si="9"/>
        <v>0</v>
      </c>
      <c r="Y6" s="229">
        <f t="shared" si="9"/>
        <v>0</v>
      </c>
      <c r="Z6" s="229">
        <f t="shared" si="9"/>
        <v>0</v>
      </c>
      <c r="AA6" s="229">
        <f t="shared" si="9"/>
        <v>0</v>
      </c>
      <c r="AB6" s="229">
        <f t="shared" si="9"/>
        <v>0</v>
      </c>
      <c r="AC6" s="229">
        <f t="shared" si="9"/>
        <v>0</v>
      </c>
      <c r="AD6" s="229">
        <f t="shared" si="9"/>
        <v>0</v>
      </c>
      <c r="AE6" s="229">
        <f t="shared" si="9"/>
        <v>0</v>
      </c>
      <c r="AF6" s="229">
        <f t="shared" si="9"/>
        <v>0</v>
      </c>
      <c r="AG6" s="229">
        <f t="shared" si="9"/>
        <v>0</v>
      </c>
      <c r="AH6" s="229">
        <f t="shared" si="9"/>
        <v>0</v>
      </c>
      <c r="AI6" s="229">
        <f t="shared" si="9"/>
        <v>0</v>
      </c>
      <c r="AJ6" s="229">
        <f t="shared" si="9"/>
        <v>0</v>
      </c>
      <c r="AK6" s="229">
        <f>SUM(H6:AJ6)</f>
        <v>0</v>
      </c>
      <c r="AL6" s="229">
        <f>SUM(AL7,AL13,AL19,AL25)</f>
        <v>0</v>
      </c>
    </row>
    <row r="7" spans="1:38" x14ac:dyDescent="0.2">
      <c r="A7" s="230"/>
      <c r="B7" s="231" t="s">
        <v>294</v>
      </c>
      <c r="C7" s="232"/>
      <c r="D7" s="233"/>
      <c r="E7" s="234"/>
      <c r="F7" s="234"/>
      <c r="G7" s="235">
        <f t="shared" ref="G7:AB7" si="10">SUM(G8:G12)</f>
        <v>0</v>
      </c>
      <c r="H7" s="235">
        <f t="shared" si="10"/>
        <v>0</v>
      </c>
      <c r="I7" s="235">
        <f t="shared" si="10"/>
        <v>0</v>
      </c>
      <c r="J7" s="235">
        <f t="shared" si="10"/>
        <v>0</v>
      </c>
      <c r="K7" s="235">
        <f t="shared" si="10"/>
        <v>0</v>
      </c>
      <c r="L7" s="235">
        <f t="shared" si="10"/>
        <v>0</v>
      </c>
      <c r="M7" s="235">
        <f t="shared" si="10"/>
        <v>0</v>
      </c>
      <c r="N7" s="235">
        <f t="shared" si="10"/>
        <v>0</v>
      </c>
      <c r="O7" s="235">
        <f t="shared" si="10"/>
        <v>0</v>
      </c>
      <c r="P7" s="235">
        <f t="shared" si="10"/>
        <v>0</v>
      </c>
      <c r="Q7" s="235">
        <f t="shared" si="10"/>
        <v>0</v>
      </c>
      <c r="R7" s="235">
        <f t="shared" si="10"/>
        <v>0</v>
      </c>
      <c r="S7" s="235">
        <f t="shared" si="10"/>
        <v>0</v>
      </c>
      <c r="T7" s="235">
        <f t="shared" si="10"/>
        <v>0</v>
      </c>
      <c r="U7" s="235">
        <f t="shared" si="10"/>
        <v>0</v>
      </c>
      <c r="V7" s="235">
        <f t="shared" si="10"/>
        <v>0</v>
      </c>
      <c r="W7" s="235">
        <f t="shared" si="10"/>
        <v>0</v>
      </c>
      <c r="X7" s="235">
        <f t="shared" si="10"/>
        <v>0</v>
      </c>
      <c r="Y7" s="235">
        <f t="shared" si="10"/>
        <v>0</v>
      </c>
      <c r="Z7" s="235">
        <f t="shared" si="10"/>
        <v>0</v>
      </c>
      <c r="AA7" s="235">
        <f t="shared" si="10"/>
        <v>0</v>
      </c>
      <c r="AB7" s="235">
        <f t="shared" si="10"/>
        <v>0</v>
      </c>
      <c r="AC7" s="235">
        <f t="shared" ref="AC7:AL7" si="11">SUM(AC8:AC12)</f>
        <v>0</v>
      </c>
      <c r="AD7" s="235">
        <f t="shared" si="11"/>
        <v>0</v>
      </c>
      <c r="AE7" s="235">
        <f t="shared" si="11"/>
        <v>0</v>
      </c>
      <c r="AF7" s="235">
        <f t="shared" si="11"/>
        <v>0</v>
      </c>
      <c r="AG7" s="235">
        <f t="shared" si="11"/>
        <v>0</v>
      </c>
      <c r="AH7" s="235">
        <f t="shared" si="11"/>
        <v>0</v>
      </c>
      <c r="AI7" s="235">
        <f t="shared" si="11"/>
        <v>0</v>
      </c>
      <c r="AJ7" s="235">
        <f t="shared" si="11"/>
        <v>0</v>
      </c>
      <c r="AK7" s="236">
        <f>SUM(H7:AJ7)</f>
        <v>0</v>
      </c>
      <c r="AL7" s="235">
        <f t="shared" si="11"/>
        <v>0</v>
      </c>
    </row>
    <row r="8" spans="1:38" x14ac:dyDescent="0.2">
      <c r="A8" s="230"/>
      <c r="B8" s="237"/>
      <c r="C8" s="238"/>
      <c r="D8" s="239"/>
      <c r="E8" s="240"/>
      <c r="F8" s="240"/>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2">
        <f t="shared" ref="AK8:AK30" si="12">SUM(H8:AJ8)</f>
        <v>0</v>
      </c>
      <c r="AL8" s="241"/>
    </row>
    <row r="9" spans="1:38" x14ac:dyDescent="0.2">
      <c r="A9" s="230"/>
      <c r="B9" s="237"/>
      <c r="C9" s="243"/>
      <c r="D9" s="244"/>
      <c r="E9" s="245"/>
      <c r="F9" s="245"/>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7">
        <f t="shared" si="12"/>
        <v>0</v>
      </c>
      <c r="AL9" s="246"/>
    </row>
    <row r="10" spans="1:38" x14ac:dyDescent="0.2">
      <c r="A10" s="230"/>
      <c r="B10" s="237"/>
      <c r="C10" s="243"/>
      <c r="D10" s="244"/>
      <c r="E10" s="245"/>
      <c r="F10" s="245"/>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7">
        <f t="shared" si="12"/>
        <v>0</v>
      </c>
      <c r="AL10" s="246"/>
    </row>
    <row r="11" spans="1:38" x14ac:dyDescent="0.2">
      <c r="A11" s="230"/>
      <c r="B11" s="237"/>
      <c r="C11" s="243"/>
      <c r="D11" s="244"/>
      <c r="E11" s="245"/>
      <c r="F11" s="245"/>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7">
        <f t="shared" si="12"/>
        <v>0</v>
      </c>
      <c r="AL11" s="246"/>
    </row>
    <row r="12" spans="1:38" x14ac:dyDescent="0.2">
      <c r="A12" s="230"/>
      <c r="B12" s="237"/>
      <c r="C12" s="243"/>
      <c r="D12" s="244"/>
      <c r="E12" s="245"/>
      <c r="F12" s="245"/>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7">
        <f t="shared" si="12"/>
        <v>0</v>
      </c>
      <c r="AL12" s="246"/>
    </row>
    <row r="13" spans="1:38" x14ac:dyDescent="0.2">
      <c r="A13" s="230"/>
      <c r="B13" s="231" t="s">
        <v>295</v>
      </c>
      <c r="C13" s="248"/>
      <c r="D13" s="248"/>
      <c r="E13" s="249"/>
      <c r="F13" s="250"/>
      <c r="G13" s="251">
        <f t="shared" ref="G13:AB13" si="13">SUM(G14:G18)</f>
        <v>0</v>
      </c>
      <c r="H13" s="251">
        <f t="shared" si="13"/>
        <v>0</v>
      </c>
      <c r="I13" s="251">
        <f t="shared" si="13"/>
        <v>0</v>
      </c>
      <c r="J13" s="251">
        <f t="shared" si="13"/>
        <v>0</v>
      </c>
      <c r="K13" s="251">
        <f t="shared" si="13"/>
        <v>0</v>
      </c>
      <c r="L13" s="251">
        <f t="shared" si="13"/>
        <v>0</v>
      </c>
      <c r="M13" s="251">
        <f t="shared" si="13"/>
        <v>0</v>
      </c>
      <c r="N13" s="251">
        <f t="shared" si="13"/>
        <v>0</v>
      </c>
      <c r="O13" s="251">
        <f t="shared" si="13"/>
        <v>0</v>
      </c>
      <c r="P13" s="251">
        <f t="shared" si="13"/>
        <v>0</v>
      </c>
      <c r="Q13" s="251">
        <f t="shared" si="13"/>
        <v>0</v>
      </c>
      <c r="R13" s="251">
        <f t="shared" si="13"/>
        <v>0</v>
      </c>
      <c r="S13" s="251">
        <f t="shared" si="13"/>
        <v>0</v>
      </c>
      <c r="T13" s="251">
        <f t="shared" si="13"/>
        <v>0</v>
      </c>
      <c r="U13" s="251">
        <f t="shared" si="13"/>
        <v>0</v>
      </c>
      <c r="V13" s="251">
        <f t="shared" si="13"/>
        <v>0</v>
      </c>
      <c r="W13" s="251">
        <f t="shared" si="13"/>
        <v>0</v>
      </c>
      <c r="X13" s="251">
        <f t="shared" si="13"/>
        <v>0</v>
      </c>
      <c r="Y13" s="251">
        <f t="shared" si="13"/>
        <v>0</v>
      </c>
      <c r="Z13" s="251">
        <f t="shared" si="13"/>
        <v>0</v>
      </c>
      <c r="AA13" s="251">
        <f t="shared" si="13"/>
        <v>0</v>
      </c>
      <c r="AB13" s="251">
        <f t="shared" si="13"/>
        <v>0</v>
      </c>
      <c r="AC13" s="251">
        <f t="shared" ref="AC13:AJ13" si="14">SUM(AC14:AC18)</f>
        <v>0</v>
      </c>
      <c r="AD13" s="251">
        <f t="shared" si="14"/>
        <v>0</v>
      </c>
      <c r="AE13" s="251">
        <f t="shared" si="14"/>
        <v>0</v>
      </c>
      <c r="AF13" s="251">
        <f t="shared" si="14"/>
        <v>0</v>
      </c>
      <c r="AG13" s="251">
        <f t="shared" si="14"/>
        <v>0</v>
      </c>
      <c r="AH13" s="251">
        <f t="shared" si="14"/>
        <v>0</v>
      </c>
      <c r="AI13" s="251">
        <f t="shared" si="14"/>
        <v>0</v>
      </c>
      <c r="AJ13" s="251">
        <f t="shared" si="14"/>
        <v>0</v>
      </c>
      <c r="AK13" s="252">
        <f t="shared" si="12"/>
        <v>0</v>
      </c>
      <c r="AL13" s="251">
        <f t="shared" ref="AL13" si="15">SUM(AL14:AL18)</f>
        <v>0</v>
      </c>
    </row>
    <row r="14" spans="1:38" x14ac:dyDescent="0.2">
      <c r="A14" s="230"/>
      <c r="B14" s="237"/>
      <c r="C14" s="253"/>
      <c r="D14" s="254"/>
      <c r="E14" s="255"/>
      <c r="F14" s="255"/>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7">
        <f t="shared" si="12"/>
        <v>0</v>
      </c>
      <c r="AL14" s="256"/>
    </row>
    <row r="15" spans="1:38" x14ac:dyDescent="0.2">
      <c r="A15" s="230"/>
      <c r="B15" s="237"/>
      <c r="C15" s="259"/>
      <c r="D15" s="260"/>
      <c r="E15" s="261"/>
      <c r="F15" s="261"/>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58">
        <f t="shared" si="12"/>
        <v>0</v>
      </c>
      <c r="AL15" s="262"/>
    </row>
    <row r="16" spans="1:38" x14ac:dyDescent="0.2">
      <c r="A16" s="230"/>
      <c r="B16" s="237"/>
      <c r="C16" s="259"/>
      <c r="D16" s="260"/>
      <c r="E16" s="261"/>
      <c r="F16" s="261"/>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58">
        <f t="shared" si="12"/>
        <v>0</v>
      </c>
      <c r="AL16" s="262"/>
    </row>
    <row r="17" spans="1:38" x14ac:dyDescent="0.2">
      <c r="A17" s="230"/>
      <c r="B17" s="237"/>
      <c r="C17" s="259"/>
      <c r="D17" s="260"/>
      <c r="E17" s="261"/>
      <c r="F17" s="261"/>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58">
        <f t="shared" si="12"/>
        <v>0</v>
      </c>
      <c r="AL17" s="262"/>
    </row>
    <row r="18" spans="1:38" x14ac:dyDescent="0.2">
      <c r="A18" s="230"/>
      <c r="B18" s="237"/>
      <c r="C18" s="259"/>
      <c r="D18" s="260"/>
      <c r="E18" s="261"/>
      <c r="F18" s="261"/>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58">
        <f t="shared" si="12"/>
        <v>0</v>
      </c>
      <c r="AL18" s="262"/>
    </row>
    <row r="19" spans="1:38" x14ac:dyDescent="0.2">
      <c r="A19" s="230"/>
      <c r="B19" s="231" t="s">
        <v>161</v>
      </c>
      <c r="C19" s="248"/>
      <c r="D19" s="248"/>
      <c r="E19" s="249"/>
      <c r="F19" s="250"/>
      <c r="G19" s="251">
        <f t="shared" ref="G19:AB19" si="16">SUM(G20:G24)</f>
        <v>0</v>
      </c>
      <c r="H19" s="251">
        <f t="shared" si="16"/>
        <v>0</v>
      </c>
      <c r="I19" s="251">
        <f t="shared" si="16"/>
        <v>0</v>
      </c>
      <c r="J19" s="251">
        <f t="shared" si="16"/>
        <v>0</v>
      </c>
      <c r="K19" s="251">
        <f t="shared" si="16"/>
        <v>0</v>
      </c>
      <c r="L19" s="251">
        <f t="shared" si="16"/>
        <v>0</v>
      </c>
      <c r="M19" s="251">
        <f t="shared" si="16"/>
        <v>0</v>
      </c>
      <c r="N19" s="251">
        <f t="shared" si="16"/>
        <v>0</v>
      </c>
      <c r="O19" s="251">
        <f t="shared" si="16"/>
        <v>0</v>
      </c>
      <c r="P19" s="251">
        <f t="shared" si="16"/>
        <v>0</v>
      </c>
      <c r="Q19" s="251">
        <f t="shared" si="16"/>
        <v>0</v>
      </c>
      <c r="R19" s="251">
        <f t="shared" si="16"/>
        <v>0</v>
      </c>
      <c r="S19" s="251">
        <f t="shared" si="16"/>
        <v>0</v>
      </c>
      <c r="T19" s="251">
        <f t="shared" si="16"/>
        <v>0</v>
      </c>
      <c r="U19" s="251">
        <f t="shared" si="16"/>
        <v>0</v>
      </c>
      <c r="V19" s="251">
        <f t="shared" si="16"/>
        <v>0</v>
      </c>
      <c r="W19" s="251">
        <f t="shared" si="16"/>
        <v>0</v>
      </c>
      <c r="X19" s="251">
        <f t="shared" si="16"/>
        <v>0</v>
      </c>
      <c r="Y19" s="251">
        <f t="shared" si="16"/>
        <v>0</v>
      </c>
      <c r="Z19" s="251">
        <f t="shared" si="16"/>
        <v>0</v>
      </c>
      <c r="AA19" s="251">
        <f t="shared" si="16"/>
        <v>0</v>
      </c>
      <c r="AB19" s="251">
        <f t="shared" si="16"/>
        <v>0</v>
      </c>
      <c r="AC19" s="251">
        <f t="shared" ref="AC19:AJ19" si="17">SUM(AC20:AC24)</f>
        <v>0</v>
      </c>
      <c r="AD19" s="251">
        <f t="shared" si="17"/>
        <v>0</v>
      </c>
      <c r="AE19" s="251">
        <f t="shared" si="17"/>
        <v>0</v>
      </c>
      <c r="AF19" s="251">
        <f t="shared" si="17"/>
        <v>0</v>
      </c>
      <c r="AG19" s="251">
        <f t="shared" si="17"/>
        <v>0</v>
      </c>
      <c r="AH19" s="251">
        <f t="shared" si="17"/>
        <v>0</v>
      </c>
      <c r="AI19" s="251">
        <f t="shared" si="17"/>
        <v>0</v>
      </c>
      <c r="AJ19" s="251">
        <f t="shared" si="17"/>
        <v>0</v>
      </c>
      <c r="AK19" s="252">
        <f t="shared" si="12"/>
        <v>0</v>
      </c>
      <c r="AL19" s="251">
        <f t="shared" ref="AL19" si="18">SUM(AL20:AL24)</f>
        <v>0</v>
      </c>
    </row>
    <row r="20" spans="1:38" x14ac:dyDescent="0.2">
      <c r="A20" s="230"/>
      <c r="B20" s="237"/>
      <c r="C20" s="253"/>
      <c r="D20" s="254"/>
      <c r="E20" s="255"/>
      <c r="F20" s="255"/>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7">
        <f t="shared" si="12"/>
        <v>0</v>
      </c>
      <c r="AL20" s="256"/>
    </row>
    <row r="21" spans="1:38" x14ac:dyDescent="0.2">
      <c r="A21" s="230"/>
      <c r="B21" s="237"/>
      <c r="C21" s="259"/>
      <c r="D21" s="260"/>
      <c r="E21" s="261"/>
      <c r="F21" s="261"/>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58">
        <f t="shared" si="12"/>
        <v>0</v>
      </c>
      <c r="AL21" s="262"/>
    </row>
    <row r="22" spans="1:38" x14ac:dyDescent="0.2">
      <c r="A22" s="230"/>
      <c r="B22" s="237"/>
      <c r="C22" s="259"/>
      <c r="D22" s="260"/>
      <c r="E22" s="261"/>
      <c r="F22" s="261"/>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58">
        <f t="shared" si="12"/>
        <v>0</v>
      </c>
      <c r="AL22" s="262"/>
    </row>
    <row r="23" spans="1:38" x14ac:dyDescent="0.2">
      <c r="A23" s="230"/>
      <c r="B23" s="237"/>
      <c r="C23" s="259"/>
      <c r="D23" s="260"/>
      <c r="E23" s="261"/>
      <c r="F23" s="261"/>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58">
        <f t="shared" si="12"/>
        <v>0</v>
      </c>
      <c r="AL23" s="262"/>
    </row>
    <row r="24" spans="1:38" x14ac:dyDescent="0.2">
      <c r="A24" s="230"/>
      <c r="B24" s="237"/>
      <c r="C24" s="259"/>
      <c r="D24" s="260"/>
      <c r="E24" s="261"/>
      <c r="F24" s="261"/>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58">
        <f t="shared" si="12"/>
        <v>0</v>
      </c>
      <c r="AL24" s="262"/>
    </row>
    <row r="25" spans="1:38" x14ac:dyDescent="0.2">
      <c r="A25" s="263"/>
      <c r="B25" s="231" t="s">
        <v>162</v>
      </c>
      <c r="C25" s="248"/>
      <c r="D25" s="248"/>
      <c r="E25" s="249"/>
      <c r="F25" s="250"/>
      <c r="G25" s="251">
        <f t="shared" ref="G25:AB25" si="19">SUM(G26:G30)</f>
        <v>0</v>
      </c>
      <c r="H25" s="251">
        <f t="shared" si="19"/>
        <v>0</v>
      </c>
      <c r="I25" s="251">
        <f t="shared" si="19"/>
        <v>0</v>
      </c>
      <c r="J25" s="251">
        <f t="shared" si="19"/>
        <v>0</v>
      </c>
      <c r="K25" s="251">
        <f t="shared" si="19"/>
        <v>0</v>
      </c>
      <c r="L25" s="251">
        <f t="shared" si="19"/>
        <v>0</v>
      </c>
      <c r="M25" s="251">
        <f t="shared" si="19"/>
        <v>0</v>
      </c>
      <c r="N25" s="251">
        <f t="shared" si="19"/>
        <v>0</v>
      </c>
      <c r="O25" s="251">
        <f t="shared" si="19"/>
        <v>0</v>
      </c>
      <c r="P25" s="251">
        <f t="shared" si="19"/>
        <v>0</v>
      </c>
      <c r="Q25" s="251">
        <f t="shared" si="19"/>
        <v>0</v>
      </c>
      <c r="R25" s="251">
        <f t="shared" si="19"/>
        <v>0</v>
      </c>
      <c r="S25" s="251">
        <f t="shared" si="19"/>
        <v>0</v>
      </c>
      <c r="T25" s="251">
        <f t="shared" si="19"/>
        <v>0</v>
      </c>
      <c r="U25" s="251">
        <f t="shared" si="19"/>
        <v>0</v>
      </c>
      <c r="V25" s="251">
        <f t="shared" si="19"/>
        <v>0</v>
      </c>
      <c r="W25" s="251">
        <f t="shared" si="19"/>
        <v>0</v>
      </c>
      <c r="X25" s="251">
        <f t="shared" si="19"/>
        <v>0</v>
      </c>
      <c r="Y25" s="251">
        <f t="shared" si="19"/>
        <v>0</v>
      </c>
      <c r="Z25" s="251">
        <f t="shared" si="19"/>
        <v>0</v>
      </c>
      <c r="AA25" s="251">
        <f t="shared" si="19"/>
        <v>0</v>
      </c>
      <c r="AB25" s="251">
        <f t="shared" si="19"/>
        <v>0</v>
      </c>
      <c r="AC25" s="251">
        <f t="shared" ref="AC25:AJ25" si="20">SUM(AC26:AC30)</f>
        <v>0</v>
      </c>
      <c r="AD25" s="251">
        <f t="shared" si="20"/>
        <v>0</v>
      </c>
      <c r="AE25" s="251">
        <f t="shared" si="20"/>
        <v>0</v>
      </c>
      <c r="AF25" s="251">
        <f t="shared" si="20"/>
        <v>0</v>
      </c>
      <c r="AG25" s="251">
        <f t="shared" si="20"/>
        <v>0</v>
      </c>
      <c r="AH25" s="251">
        <f t="shared" si="20"/>
        <v>0</v>
      </c>
      <c r="AI25" s="251">
        <f t="shared" si="20"/>
        <v>0</v>
      </c>
      <c r="AJ25" s="251">
        <f t="shared" si="20"/>
        <v>0</v>
      </c>
      <c r="AK25" s="252">
        <f t="shared" si="12"/>
        <v>0</v>
      </c>
      <c r="AL25" s="251">
        <f t="shared" ref="AL25" si="21">SUM(AL26:AL30)</f>
        <v>0</v>
      </c>
    </row>
    <row r="26" spans="1:38" x14ac:dyDescent="0.2">
      <c r="A26" s="230"/>
      <c r="B26" s="237"/>
      <c r="C26" s="253"/>
      <c r="D26" s="254"/>
      <c r="E26" s="255"/>
      <c r="F26" s="255"/>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7">
        <f t="shared" si="12"/>
        <v>0</v>
      </c>
      <c r="AL26" s="256"/>
    </row>
    <row r="27" spans="1:38" x14ac:dyDescent="0.2">
      <c r="A27" s="230"/>
      <c r="B27" s="237"/>
      <c r="C27" s="259"/>
      <c r="D27" s="260"/>
      <c r="E27" s="261"/>
      <c r="F27" s="261"/>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58">
        <f t="shared" si="12"/>
        <v>0</v>
      </c>
      <c r="AL27" s="262"/>
    </row>
    <row r="28" spans="1:38" x14ac:dyDescent="0.2">
      <c r="A28" s="230"/>
      <c r="B28" s="237"/>
      <c r="C28" s="259"/>
      <c r="D28" s="260"/>
      <c r="E28" s="261"/>
      <c r="F28" s="261"/>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58">
        <f t="shared" si="12"/>
        <v>0</v>
      </c>
      <c r="AL28" s="262"/>
    </row>
    <row r="29" spans="1:38" x14ac:dyDescent="0.2">
      <c r="A29" s="230"/>
      <c r="B29" s="237"/>
      <c r="C29" s="259"/>
      <c r="D29" s="260"/>
      <c r="E29" s="261"/>
      <c r="F29" s="261"/>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58">
        <f t="shared" si="12"/>
        <v>0</v>
      </c>
      <c r="AL29" s="262"/>
    </row>
    <row r="30" spans="1:38" x14ac:dyDescent="0.2">
      <c r="A30" s="274"/>
      <c r="B30" s="264"/>
      <c r="C30" s="265"/>
      <c r="D30" s="266"/>
      <c r="E30" s="267"/>
      <c r="F30" s="267"/>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9">
        <f t="shared" si="12"/>
        <v>0</v>
      </c>
      <c r="AL30" s="268"/>
    </row>
    <row r="31" spans="1:38" x14ac:dyDescent="0.2">
      <c r="E31" s="277"/>
      <c r="F31" s="277"/>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row>
    <row r="32" spans="1:38" x14ac:dyDescent="0.2">
      <c r="A32" s="490" t="s">
        <v>346</v>
      </c>
      <c r="E32" s="277"/>
      <c r="F32" s="277"/>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row>
    <row r="33" spans="1:1" x14ac:dyDescent="0.2">
      <c r="A33" s="270" t="s">
        <v>292</v>
      </c>
    </row>
    <row r="34" spans="1:1" x14ac:dyDescent="0.2">
      <c r="A34" s="270" t="s">
        <v>263</v>
      </c>
    </row>
    <row r="35" spans="1:1" x14ac:dyDescent="0.2">
      <c r="A35" s="403" t="s">
        <v>41</v>
      </c>
    </row>
    <row r="36" spans="1:1" x14ac:dyDescent="0.2">
      <c r="A36" s="401" t="s">
        <v>261</v>
      </c>
    </row>
    <row r="37" spans="1:1" x14ac:dyDescent="0.2">
      <c r="A37" s="401" t="s">
        <v>262</v>
      </c>
    </row>
    <row r="38" spans="1:1" x14ac:dyDescent="0.2">
      <c r="A38" s="141" t="s">
        <v>45</v>
      </c>
    </row>
    <row r="39" spans="1:1" x14ac:dyDescent="0.2">
      <c r="A39" s="141" t="s">
        <v>46</v>
      </c>
    </row>
  </sheetData>
  <phoneticPr fontId="8"/>
  <pageMargins left="0.31496062992125984" right="0.31496062992125984" top="0.74803149606299213" bottom="0.74803149606299213" header="0.31496062992125984" footer="0.31496062992125984"/>
  <pageSetup paperSize="8" scale="5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28E5-4B9D-428D-879B-DE4CFC290DE7}">
  <sheetPr>
    <pageSetUpPr fitToPage="1"/>
  </sheetPr>
  <dimension ref="A1:AK42"/>
  <sheetViews>
    <sheetView showGridLines="0" view="pageBreakPreview" zoomScaleNormal="40" zoomScaleSheetLayoutView="100" zoomScalePageLayoutView="40" workbookViewId="0">
      <selection activeCell="B36" sqref="B36"/>
    </sheetView>
  </sheetViews>
  <sheetFormatPr defaultRowHeight="10.8" x14ac:dyDescent="0.2"/>
  <cols>
    <col min="1" max="1" width="2.109375" style="31" customWidth="1"/>
    <col min="2" max="2" width="3.6640625" style="31" customWidth="1"/>
    <col min="3" max="3" width="2.88671875" style="31" customWidth="1"/>
    <col min="4" max="4" width="2.33203125" style="31" customWidth="1"/>
    <col min="5" max="5" width="31.88671875" style="31" customWidth="1"/>
    <col min="6" max="6" width="10.88671875" style="31" customWidth="1"/>
    <col min="7" max="36" width="10.44140625" style="31" customWidth="1"/>
    <col min="37" max="37" width="11.88671875" style="31" bestFit="1" customWidth="1"/>
    <col min="38" max="38" width="13.109375" style="31" customWidth="1"/>
    <col min="39" max="39" width="12.109375" style="31" customWidth="1"/>
    <col min="40" max="40" width="10.109375" style="31" customWidth="1"/>
    <col min="41" max="263" width="9" style="31"/>
    <col min="264" max="264" width="2.109375" style="31" customWidth="1"/>
    <col min="265" max="265" width="3.6640625" style="31" customWidth="1"/>
    <col min="266" max="266" width="2.88671875" style="31" customWidth="1"/>
    <col min="267" max="267" width="2.33203125" style="31" customWidth="1"/>
    <col min="268" max="268" width="41" style="31" customWidth="1"/>
    <col min="269" max="292" width="9.109375" style="31" customWidth="1"/>
    <col min="293" max="293" width="11.88671875" style="31" bestFit="1" customWidth="1"/>
    <col min="294" max="294" width="13.109375" style="31" customWidth="1"/>
    <col min="295" max="295" width="12.109375" style="31" customWidth="1"/>
    <col min="296" max="296" width="10.109375" style="31" customWidth="1"/>
    <col min="297" max="519" width="9" style="31"/>
    <col min="520" max="520" width="2.109375" style="31" customWidth="1"/>
    <col min="521" max="521" width="3.6640625" style="31" customWidth="1"/>
    <col min="522" max="522" width="2.88671875" style="31" customWidth="1"/>
    <col min="523" max="523" width="2.33203125" style="31" customWidth="1"/>
    <col min="524" max="524" width="41" style="31" customWidth="1"/>
    <col min="525" max="548" width="9.109375" style="31" customWidth="1"/>
    <col min="549" max="549" width="11.88671875" style="31" bestFit="1" customWidth="1"/>
    <col min="550" max="550" width="13.109375" style="31" customWidth="1"/>
    <col min="551" max="551" width="12.109375" style="31" customWidth="1"/>
    <col min="552" max="552" width="10.109375" style="31" customWidth="1"/>
    <col min="553" max="775" width="9" style="31"/>
    <col min="776" max="776" width="2.109375" style="31" customWidth="1"/>
    <col min="777" max="777" width="3.6640625" style="31" customWidth="1"/>
    <col min="778" max="778" width="2.88671875" style="31" customWidth="1"/>
    <col min="779" max="779" width="2.33203125" style="31" customWidth="1"/>
    <col min="780" max="780" width="41" style="31" customWidth="1"/>
    <col min="781" max="804" width="9.109375" style="31" customWidth="1"/>
    <col min="805" max="805" width="11.88671875" style="31" bestFit="1" customWidth="1"/>
    <col min="806" max="806" width="13.109375" style="31" customWidth="1"/>
    <col min="807" max="807" width="12.109375" style="31" customWidth="1"/>
    <col min="808" max="808" width="10.109375" style="31" customWidth="1"/>
    <col min="809" max="1031" width="9" style="31"/>
    <col min="1032" max="1032" width="2.109375" style="31" customWidth="1"/>
    <col min="1033" max="1033" width="3.6640625" style="31" customWidth="1"/>
    <col min="1034" max="1034" width="2.88671875" style="31" customWidth="1"/>
    <col min="1035" max="1035" width="2.33203125" style="31" customWidth="1"/>
    <col min="1036" max="1036" width="41" style="31" customWidth="1"/>
    <col min="1037" max="1060" width="9.109375" style="31" customWidth="1"/>
    <col min="1061" max="1061" width="11.88671875" style="31" bestFit="1" customWidth="1"/>
    <col min="1062" max="1062" width="13.109375" style="31" customWidth="1"/>
    <col min="1063" max="1063" width="12.109375" style="31" customWidth="1"/>
    <col min="1064" max="1064" width="10.109375" style="31" customWidth="1"/>
    <col min="1065" max="1287" width="9" style="31"/>
    <col min="1288" max="1288" width="2.109375" style="31" customWidth="1"/>
    <col min="1289" max="1289" width="3.6640625" style="31" customWidth="1"/>
    <col min="1290" max="1290" width="2.88671875" style="31" customWidth="1"/>
    <col min="1291" max="1291" width="2.33203125" style="31" customWidth="1"/>
    <col min="1292" max="1292" width="41" style="31" customWidth="1"/>
    <col min="1293" max="1316" width="9.109375" style="31" customWidth="1"/>
    <col min="1317" max="1317" width="11.88671875" style="31" bestFit="1" customWidth="1"/>
    <col min="1318" max="1318" width="13.109375" style="31" customWidth="1"/>
    <col min="1319" max="1319" width="12.109375" style="31" customWidth="1"/>
    <col min="1320" max="1320" width="10.109375" style="31" customWidth="1"/>
    <col min="1321" max="1543" width="9" style="31"/>
    <col min="1544" max="1544" width="2.109375" style="31" customWidth="1"/>
    <col min="1545" max="1545" width="3.6640625" style="31" customWidth="1"/>
    <col min="1546" max="1546" width="2.88671875" style="31" customWidth="1"/>
    <col min="1547" max="1547" width="2.33203125" style="31" customWidth="1"/>
    <col min="1548" max="1548" width="41" style="31" customWidth="1"/>
    <col min="1549" max="1572" width="9.109375" style="31" customWidth="1"/>
    <col min="1573" max="1573" width="11.88671875" style="31" bestFit="1" customWidth="1"/>
    <col min="1574" max="1574" width="13.109375" style="31" customWidth="1"/>
    <col min="1575" max="1575" width="12.109375" style="31" customWidth="1"/>
    <col min="1576" max="1576" width="10.109375" style="31" customWidth="1"/>
    <col min="1577" max="1799" width="9" style="31"/>
    <col min="1800" max="1800" width="2.109375" style="31" customWidth="1"/>
    <col min="1801" max="1801" width="3.6640625" style="31" customWidth="1"/>
    <col min="1802" max="1802" width="2.88671875" style="31" customWidth="1"/>
    <col min="1803" max="1803" width="2.33203125" style="31" customWidth="1"/>
    <col min="1804" max="1804" width="41" style="31" customWidth="1"/>
    <col min="1805" max="1828" width="9.109375" style="31" customWidth="1"/>
    <col min="1829" max="1829" width="11.88671875" style="31" bestFit="1" customWidth="1"/>
    <col min="1830" max="1830" width="13.109375" style="31" customWidth="1"/>
    <col min="1831" max="1831" width="12.109375" style="31" customWidth="1"/>
    <col min="1832" max="1832" width="10.109375" style="31" customWidth="1"/>
    <col min="1833" max="2055" width="9" style="31"/>
    <col min="2056" max="2056" width="2.109375" style="31" customWidth="1"/>
    <col min="2057" max="2057" width="3.6640625" style="31" customWidth="1"/>
    <col min="2058" max="2058" width="2.88671875" style="31" customWidth="1"/>
    <col min="2059" max="2059" width="2.33203125" style="31" customWidth="1"/>
    <col min="2060" max="2060" width="41" style="31" customWidth="1"/>
    <col min="2061" max="2084" width="9.109375" style="31" customWidth="1"/>
    <col min="2085" max="2085" width="11.88671875" style="31" bestFit="1" customWidth="1"/>
    <col min="2086" max="2086" width="13.109375" style="31" customWidth="1"/>
    <col min="2087" max="2087" width="12.109375" style="31" customWidth="1"/>
    <col min="2088" max="2088" width="10.109375" style="31" customWidth="1"/>
    <col min="2089" max="2311" width="9" style="31"/>
    <col min="2312" max="2312" width="2.109375" style="31" customWidth="1"/>
    <col min="2313" max="2313" width="3.6640625" style="31" customWidth="1"/>
    <col min="2314" max="2314" width="2.88671875" style="31" customWidth="1"/>
    <col min="2315" max="2315" width="2.33203125" style="31" customWidth="1"/>
    <col min="2316" max="2316" width="41" style="31" customWidth="1"/>
    <col min="2317" max="2340" width="9.109375" style="31" customWidth="1"/>
    <col min="2341" max="2341" width="11.88671875" style="31" bestFit="1" customWidth="1"/>
    <col min="2342" max="2342" width="13.109375" style="31" customWidth="1"/>
    <col min="2343" max="2343" width="12.109375" style="31" customWidth="1"/>
    <col min="2344" max="2344" width="10.109375" style="31" customWidth="1"/>
    <col min="2345" max="2567" width="9" style="31"/>
    <col min="2568" max="2568" width="2.109375" style="31" customWidth="1"/>
    <col min="2569" max="2569" width="3.6640625" style="31" customWidth="1"/>
    <col min="2570" max="2570" width="2.88671875" style="31" customWidth="1"/>
    <col min="2571" max="2571" width="2.33203125" style="31" customWidth="1"/>
    <col min="2572" max="2572" width="41" style="31" customWidth="1"/>
    <col min="2573" max="2596" width="9.109375" style="31" customWidth="1"/>
    <col min="2597" max="2597" width="11.88671875" style="31" bestFit="1" customWidth="1"/>
    <col min="2598" max="2598" width="13.109375" style="31" customWidth="1"/>
    <col min="2599" max="2599" width="12.109375" style="31" customWidth="1"/>
    <col min="2600" max="2600" width="10.109375" style="31" customWidth="1"/>
    <col min="2601" max="2823" width="9" style="31"/>
    <col min="2824" max="2824" width="2.109375" style="31" customWidth="1"/>
    <col min="2825" max="2825" width="3.6640625" style="31" customWidth="1"/>
    <col min="2826" max="2826" width="2.88671875" style="31" customWidth="1"/>
    <col min="2827" max="2827" width="2.33203125" style="31" customWidth="1"/>
    <col min="2828" max="2828" width="41" style="31" customWidth="1"/>
    <col min="2829" max="2852" width="9.109375" style="31" customWidth="1"/>
    <col min="2853" max="2853" width="11.88671875" style="31" bestFit="1" customWidth="1"/>
    <col min="2854" max="2854" width="13.109375" style="31" customWidth="1"/>
    <col min="2855" max="2855" width="12.109375" style="31" customWidth="1"/>
    <col min="2856" max="2856" width="10.109375" style="31" customWidth="1"/>
    <col min="2857" max="3079" width="9" style="31"/>
    <col min="3080" max="3080" width="2.109375" style="31" customWidth="1"/>
    <col min="3081" max="3081" width="3.6640625" style="31" customWidth="1"/>
    <col min="3082" max="3082" width="2.88671875" style="31" customWidth="1"/>
    <col min="3083" max="3083" width="2.33203125" style="31" customWidth="1"/>
    <col min="3084" max="3084" width="41" style="31" customWidth="1"/>
    <col min="3085" max="3108" width="9.109375" style="31" customWidth="1"/>
    <col min="3109" max="3109" width="11.88671875" style="31" bestFit="1" customWidth="1"/>
    <col min="3110" max="3110" width="13.109375" style="31" customWidth="1"/>
    <col min="3111" max="3111" width="12.109375" style="31" customWidth="1"/>
    <col min="3112" max="3112" width="10.109375" style="31" customWidth="1"/>
    <col min="3113" max="3335" width="9" style="31"/>
    <col min="3336" max="3336" width="2.109375" style="31" customWidth="1"/>
    <col min="3337" max="3337" width="3.6640625" style="31" customWidth="1"/>
    <col min="3338" max="3338" width="2.88671875" style="31" customWidth="1"/>
    <col min="3339" max="3339" width="2.33203125" style="31" customWidth="1"/>
    <col min="3340" max="3340" width="41" style="31" customWidth="1"/>
    <col min="3341" max="3364" width="9.109375" style="31" customWidth="1"/>
    <col min="3365" max="3365" width="11.88671875" style="31" bestFit="1" customWidth="1"/>
    <col min="3366" max="3366" width="13.109375" style="31" customWidth="1"/>
    <col min="3367" max="3367" width="12.109375" style="31" customWidth="1"/>
    <col min="3368" max="3368" width="10.109375" style="31" customWidth="1"/>
    <col min="3369" max="3591" width="9" style="31"/>
    <col min="3592" max="3592" width="2.109375" style="31" customWidth="1"/>
    <col min="3593" max="3593" width="3.6640625" style="31" customWidth="1"/>
    <col min="3594" max="3594" width="2.88671875" style="31" customWidth="1"/>
    <col min="3595" max="3595" width="2.33203125" style="31" customWidth="1"/>
    <col min="3596" max="3596" width="41" style="31" customWidth="1"/>
    <col min="3597" max="3620" width="9.109375" style="31" customWidth="1"/>
    <col min="3621" max="3621" width="11.88671875" style="31" bestFit="1" customWidth="1"/>
    <col min="3622" max="3622" width="13.109375" style="31" customWidth="1"/>
    <col min="3623" max="3623" width="12.109375" style="31" customWidth="1"/>
    <col min="3624" max="3624" width="10.109375" style="31" customWidth="1"/>
    <col min="3625" max="3847" width="9" style="31"/>
    <col min="3848" max="3848" width="2.109375" style="31" customWidth="1"/>
    <col min="3849" max="3849" width="3.6640625" style="31" customWidth="1"/>
    <col min="3850" max="3850" width="2.88671875" style="31" customWidth="1"/>
    <col min="3851" max="3851" width="2.33203125" style="31" customWidth="1"/>
    <col min="3852" max="3852" width="41" style="31" customWidth="1"/>
    <col min="3853" max="3876" width="9.109375" style="31" customWidth="1"/>
    <col min="3877" max="3877" width="11.88671875" style="31" bestFit="1" customWidth="1"/>
    <col min="3878" max="3878" width="13.109375" style="31" customWidth="1"/>
    <col min="3879" max="3879" width="12.109375" style="31" customWidth="1"/>
    <col min="3880" max="3880" width="10.109375" style="31" customWidth="1"/>
    <col min="3881" max="4103" width="9" style="31"/>
    <col min="4104" max="4104" width="2.109375" style="31" customWidth="1"/>
    <col min="4105" max="4105" width="3.6640625" style="31" customWidth="1"/>
    <col min="4106" max="4106" width="2.88671875" style="31" customWidth="1"/>
    <col min="4107" max="4107" width="2.33203125" style="31" customWidth="1"/>
    <col min="4108" max="4108" width="41" style="31" customWidth="1"/>
    <col min="4109" max="4132" width="9.109375" style="31" customWidth="1"/>
    <col min="4133" max="4133" width="11.88671875" style="31" bestFit="1" customWidth="1"/>
    <col min="4134" max="4134" width="13.109375" style="31" customWidth="1"/>
    <col min="4135" max="4135" width="12.109375" style="31" customWidth="1"/>
    <col min="4136" max="4136" width="10.109375" style="31" customWidth="1"/>
    <col min="4137" max="4359" width="9" style="31"/>
    <col min="4360" max="4360" width="2.109375" style="31" customWidth="1"/>
    <col min="4361" max="4361" width="3.6640625" style="31" customWidth="1"/>
    <col min="4362" max="4362" width="2.88671875" style="31" customWidth="1"/>
    <col min="4363" max="4363" width="2.33203125" style="31" customWidth="1"/>
    <col min="4364" max="4364" width="41" style="31" customWidth="1"/>
    <col min="4365" max="4388" width="9.109375" style="31" customWidth="1"/>
    <col min="4389" max="4389" width="11.88671875" style="31" bestFit="1" customWidth="1"/>
    <col min="4390" max="4390" width="13.109375" style="31" customWidth="1"/>
    <col min="4391" max="4391" width="12.109375" style="31" customWidth="1"/>
    <col min="4392" max="4392" width="10.109375" style="31" customWidth="1"/>
    <col min="4393" max="4615" width="9" style="31"/>
    <col min="4616" max="4616" width="2.109375" style="31" customWidth="1"/>
    <col min="4617" max="4617" width="3.6640625" style="31" customWidth="1"/>
    <col min="4618" max="4618" width="2.88671875" style="31" customWidth="1"/>
    <col min="4619" max="4619" width="2.33203125" style="31" customWidth="1"/>
    <col min="4620" max="4620" width="41" style="31" customWidth="1"/>
    <col min="4621" max="4644" width="9.109375" style="31" customWidth="1"/>
    <col min="4645" max="4645" width="11.88671875" style="31" bestFit="1" customWidth="1"/>
    <col min="4646" max="4646" width="13.109375" style="31" customWidth="1"/>
    <col min="4647" max="4647" width="12.109375" style="31" customWidth="1"/>
    <col min="4648" max="4648" width="10.109375" style="31" customWidth="1"/>
    <col min="4649" max="4871" width="9" style="31"/>
    <col min="4872" max="4872" width="2.109375" style="31" customWidth="1"/>
    <col min="4873" max="4873" width="3.6640625" style="31" customWidth="1"/>
    <col min="4874" max="4874" width="2.88671875" style="31" customWidth="1"/>
    <col min="4875" max="4875" width="2.33203125" style="31" customWidth="1"/>
    <col min="4876" max="4876" width="41" style="31" customWidth="1"/>
    <col min="4877" max="4900" width="9.109375" style="31" customWidth="1"/>
    <col min="4901" max="4901" width="11.88671875" style="31" bestFit="1" customWidth="1"/>
    <col min="4902" max="4902" width="13.109375" style="31" customWidth="1"/>
    <col min="4903" max="4903" width="12.109375" style="31" customWidth="1"/>
    <col min="4904" max="4904" width="10.109375" style="31" customWidth="1"/>
    <col min="4905" max="5127" width="9" style="31"/>
    <col min="5128" max="5128" width="2.109375" style="31" customWidth="1"/>
    <col min="5129" max="5129" width="3.6640625" style="31" customWidth="1"/>
    <col min="5130" max="5130" width="2.88671875" style="31" customWidth="1"/>
    <col min="5131" max="5131" width="2.33203125" style="31" customWidth="1"/>
    <col min="5132" max="5132" width="41" style="31" customWidth="1"/>
    <col min="5133" max="5156" width="9.109375" style="31" customWidth="1"/>
    <col min="5157" max="5157" width="11.88671875" style="31" bestFit="1" customWidth="1"/>
    <col min="5158" max="5158" width="13.109375" style="31" customWidth="1"/>
    <col min="5159" max="5159" width="12.109375" style="31" customWidth="1"/>
    <col min="5160" max="5160" width="10.109375" style="31" customWidth="1"/>
    <col min="5161" max="5383" width="9" style="31"/>
    <col min="5384" max="5384" width="2.109375" style="31" customWidth="1"/>
    <col min="5385" max="5385" width="3.6640625" style="31" customWidth="1"/>
    <col min="5386" max="5386" width="2.88671875" style="31" customWidth="1"/>
    <col min="5387" max="5387" width="2.33203125" style="31" customWidth="1"/>
    <col min="5388" max="5388" width="41" style="31" customWidth="1"/>
    <col min="5389" max="5412" width="9.109375" style="31" customWidth="1"/>
    <col min="5413" max="5413" width="11.88671875" style="31" bestFit="1" customWidth="1"/>
    <col min="5414" max="5414" width="13.109375" style="31" customWidth="1"/>
    <col min="5415" max="5415" width="12.109375" style="31" customWidth="1"/>
    <col min="5416" max="5416" width="10.109375" style="31" customWidth="1"/>
    <col min="5417" max="5639" width="9" style="31"/>
    <col min="5640" max="5640" width="2.109375" style="31" customWidth="1"/>
    <col min="5641" max="5641" width="3.6640625" style="31" customWidth="1"/>
    <col min="5642" max="5642" width="2.88671875" style="31" customWidth="1"/>
    <col min="5643" max="5643" width="2.33203125" style="31" customWidth="1"/>
    <col min="5644" max="5644" width="41" style="31" customWidth="1"/>
    <col min="5645" max="5668" width="9.109375" style="31" customWidth="1"/>
    <col min="5669" max="5669" width="11.88671875" style="31" bestFit="1" customWidth="1"/>
    <col min="5670" max="5670" width="13.109375" style="31" customWidth="1"/>
    <col min="5671" max="5671" width="12.109375" style="31" customWidth="1"/>
    <col min="5672" max="5672" width="10.109375" style="31" customWidth="1"/>
    <col min="5673" max="5895" width="9" style="31"/>
    <col min="5896" max="5896" width="2.109375" style="31" customWidth="1"/>
    <col min="5897" max="5897" width="3.6640625" style="31" customWidth="1"/>
    <col min="5898" max="5898" width="2.88671875" style="31" customWidth="1"/>
    <col min="5899" max="5899" width="2.33203125" style="31" customWidth="1"/>
    <col min="5900" max="5900" width="41" style="31" customWidth="1"/>
    <col min="5901" max="5924" width="9.109375" style="31" customWidth="1"/>
    <col min="5925" max="5925" width="11.88671875" style="31" bestFit="1" customWidth="1"/>
    <col min="5926" max="5926" width="13.109375" style="31" customWidth="1"/>
    <col min="5927" max="5927" width="12.109375" style="31" customWidth="1"/>
    <col min="5928" max="5928" width="10.109375" style="31" customWidth="1"/>
    <col min="5929" max="6151" width="9" style="31"/>
    <col min="6152" max="6152" width="2.109375" style="31" customWidth="1"/>
    <col min="6153" max="6153" width="3.6640625" style="31" customWidth="1"/>
    <col min="6154" max="6154" width="2.88671875" style="31" customWidth="1"/>
    <col min="6155" max="6155" width="2.33203125" style="31" customWidth="1"/>
    <col min="6156" max="6156" width="41" style="31" customWidth="1"/>
    <col min="6157" max="6180" width="9.109375" style="31" customWidth="1"/>
    <col min="6181" max="6181" width="11.88671875" style="31" bestFit="1" customWidth="1"/>
    <col min="6182" max="6182" width="13.109375" style="31" customWidth="1"/>
    <col min="6183" max="6183" width="12.109375" style="31" customWidth="1"/>
    <col min="6184" max="6184" width="10.109375" style="31" customWidth="1"/>
    <col min="6185" max="6407" width="9" style="31"/>
    <col min="6408" max="6408" width="2.109375" style="31" customWidth="1"/>
    <col min="6409" max="6409" width="3.6640625" style="31" customWidth="1"/>
    <col min="6410" max="6410" width="2.88671875" style="31" customWidth="1"/>
    <col min="6411" max="6411" width="2.33203125" style="31" customWidth="1"/>
    <col min="6412" max="6412" width="41" style="31" customWidth="1"/>
    <col min="6413" max="6436" width="9.109375" style="31" customWidth="1"/>
    <col min="6437" max="6437" width="11.88671875" style="31" bestFit="1" customWidth="1"/>
    <col min="6438" max="6438" width="13.109375" style="31" customWidth="1"/>
    <col min="6439" max="6439" width="12.109375" style="31" customWidth="1"/>
    <col min="6440" max="6440" width="10.109375" style="31" customWidth="1"/>
    <col min="6441" max="6663" width="9" style="31"/>
    <col min="6664" max="6664" width="2.109375" style="31" customWidth="1"/>
    <col min="6665" max="6665" width="3.6640625" style="31" customWidth="1"/>
    <col min="6666" max="6666" width="2.88671875" style="31" customWidth="1"/>
    <col min="6667" max="6667" width="2.33203125" style="31" customWidth="1"/>
    <col min="6668" max="6668" width="41" style="31" customWidth="1"/>
    <col min="6669" max="6692" width="9.109375" style="31" customWidth="1"/>
    <col min="6693" max="6693" width="11.88671875" style="31" bestFit="1" customWidth="1"/>
    <col min="6694" max="6694" width="13.109375" style="31" customWidth="1"/>
    <col min="6695" max="6695" width="12.109375" style="31" customWidth="1"/>
    <col min="6696" max="6696" width="10.109375" style="31" customWidth="1"/>
    <col min="6697" max="6919" width="9" style="31"/>
    <col min="6920" max="6920" width="2.109375" style="31" customWidth="1"/>
    <col min="6921" max="6921" width="3.6640625" style="31" customWidth="1"/>
    <col min="6922" max="6922" width="2.88671875" style="31" customWidth="1"/>
    <col min="6923" max="6923" width="2.33203125" style="31" customWidth="1"/>
    <col min="6924" max="6924" width="41" style="31" customWidth="1"/>
    <col min="6925" max="6948" width="9.109375" style="31" customWidth="1"/>
    <col min="6949" max="6949" width="11.88671875" style="31" bestFit="1" customWidth="1"/>
    <col min="6950" max="6950" width="13.109375" style="31" customWidth="1"/>
    <col min="6951" max="6951" width="12.109375" style="31" customWidth="1"/>
    <col min="6952" max="6952" width="10.109375" style="31" customWidth="1"/>
    <col min="6953" max="7175" width="9" style="31"/>
    <col min="7176" max="7176" width="2.109375" style="31" customWidth="1"/>
    <col min="7177" max="7177" width="3.6640625" style="31" customWidth="1"/>
    <col min="7178" max="7178" width="2.88671875" style="31" customWidth="1"/>
    <col min="7179" max="7179" width="2.33203125" style="31" customWidth="1"/>
    <col min="7180" max="7180" width="41" style="31" customWidth="1"/>
    <col min="7181" max="7204" width="9.109375" style="31" customWidth="1"/>
    <col min="7205" max="7205" width="11.88671875" style="31" bestFit="1" customWidth="1"/>
    <col min="7206" max="7206" width="13.109375" style="31" customWidth="1"/>
    <col min="7207" max="7207" width="12.109375" style="31" customWidth="1"/>
    <col min="7208" max="7208" width="10.109375" style="31" customWidth="1"/>
    <col min="7209" max="7431" width="9" style="31"/>
    <col min="7432" max="7432" width="2.109375" style="31" customWidth="1"/>
    <col min="7433" max="7433" width="3.6640625" style="31" customWidth="1"/>
    <col min="7434" max="7434" width="2.88671875" style="31" customWidth="1"/>
    <col min="7435" max="7435" width="2.33203125" style="31" customWidth="1"/>
    <col min="7436" max="7436" width="41" style="31" customWidth="1"/>
    <col min="7437" max="7460" width="9.109375" style="31" customWidth="1"/>
    <col min="7461" max="7461" width="11.88671875" style="31" bestFit="1" customWidth="1"/>
    <col min="7462" max="7462" width="13.109375" style="31" customWidth="1"/>
    <col min="7463" max="7463" width="12.109375" style="31" customWidth="1"/>
    <col min="7464" max="7464" width="10.109375" style="31" customWidth="1"/>
    <col min="7465" max="7687" width="9" style="31"/>
    <col min="7688" max="7688" width="2.109375" style="31" customWidth="1"/>
    <col min="7689" max="7689" width="3.6640625" style="31" customWidth="1"/>
    <col min="7690" max="7690" width="2.88671875" style="31" customWidth="1"/>
    <col min="7691" max="7691" width="2.33203125" style="31" customWidth="1"/>
    <col min="7692" max="7692" width="41" style="31" customWidth="1"/>
    <col min="7693" max="7716" width="9.109375" style="31" customWidth="1"/>
    <col min="7717" max="7717" width="11.88671875" style="31" bestFit="1" customWidth="1"/>
    <col min="7718" max="7718" width="13.109375" style="31" customWidth="1"/>
    <col min="7719" max="7719" width="12.109375" style="31" customWidth="1"/>
    <col min="7720" max="7720" width="10.109375" style="31" customWidth="1"/>
    <col min="7721" max="7943" width="9" style="31"/>
    <col min="7944" max="7944" width="2.109375" style="31" customWidth="1"/>
    <col min="7945" max="7945" width="3.6640625" style="31" customWidth="1"/>
    <col min="7946" max="7946" width="2.88671875" style="31" customWidth="1"/>
    <col min="7947" max="7947" width="2.33203125" style="31" customWidth="1"/>
    <col min="7948" max="7948" width="41" style="31" customWidth="1"/>
    <col min="7949" max="7972" width="9.109375" style="31" customWidth="1"/>
    <col min="7973" max="7973" width="11.88671875" style="31" bestFit="1" customWidth="1"/>
    <col min="7974" max="7974" width="13.109375" style="31" customWidth="1"/>
    <col min="7975" max="7975" width="12.109375" style="31" customWidth="1"/>
    <col min="7976" max="7976" width="10.109375" style="31" customWidth="1"/>
    <col min="7977" max="8199" width="9" style="31"/>
    <col min="8200" max="8200" width="2.109375" style="31" customWidth="1"/>
    <col min="8201" max="8201" width="3.6640625" style="31" customWidth="1"/>
    <col min="8202" max="8202" width="2.88671875" style="31" customWidth="1"/>
    <col min="8203" max="8203" width="2.33203125" style="31" customWidth="1"/>
    <col min="8204" max="8204" width="41" style="31" customWidth="1"/>
    <col min="8205" max="8228" width="9.109375" style="31" customWidth="1"/>
    <col min="8229" max="8229" width="11.88671875" style="31" bestFit="1" customWidth="1"/>
    <col min="8230" max="8230" width="13.109375" style="31" customWidth="1"/>
    <col min="8231" max="8231" width="12.109375" style="31" customWidth="1"/>
    <col min="8232" max="8232" width="10.109375" style="31" customWidth="1"/>
    <col min="8233" max="8455" width="9" style="31"/>
    <col min="8456" max="8456" width="2.109375" style="31" customWidth="1"/>
    <col min="8457" max="8457" width="3.6640625" style="31" customWidth="1"/>
    <col min="8458" max="8458" width="2.88671875" style="31" customWidth="1"/>
    <col min="8459" max="8459" width="2.33203125" style="31" customWidth="1"/>
    <col min="8460" max="8460" width="41" style="31" customWidth="1"/>
    <col min="8461" max="8484" width="9.109375" style="31" customWidth="1"/>
    <col min="8485" max="8485" width="11.88671875" style="31" bestFit="1" customWidth="1"/>
    <col min="8486" max="8486" width="13.109375" style="31" customWidth="1"/>
    <col min="8487" max="8487" width="12.109375" style="31" customWidth="1"/>
    <col min="8488" max="8488" width="10.109375" style="31" customWidth="1"/>
    <col min="8489" max="8711" width="9" style="31"/>
    <col min="8712" max="8712" width="2.109375" style="31" customWidth="1"/>
    <col min="8713" max="8713" width="3.6640625" style="31" customWidth="1"/>
    <col min="8714" max="8714" width="2.88671875" style="31" customWidth="1"/>
    <col min="8715" max="8715" width="2.33203125" style="31" customWidth="1"/>
    <col min="8716" max="8716" width="41" style="31" customWidth="1"/>
    <col min="8717" max="8740" width="9.109375" style="31" customWidth="1"/>
    <col min="8741" max="8741" width="11.88671875" style="31" bestFit="1" customWidth="1"/>
    <col min="8742" max="8742" width="13.109375" style="31" customWidth="1"/>
    <col min="8743" max="8743" width="12.109375" style="31" customWidth="1"/>
    <col min="8744" max="8744" width="10.109375" style="31" customWidth="1"/>
    <col min="8745" max="8967" width="9" style="31"/>
    <col min="8968" max="8968" width="2.109375" style="31" customWidth="1"/>
    <col min="8969" max="8969" width="3.6640625" style="31" customWidth="1"/>
    <col min="8970" max="8970" width="2.88671875" style="31" customWidth="1"/>
    <col min="8971" max="8971" width="2.33203125" style="31" customWidth="1"/>
    <col min="8972" max="8972" width="41" style="31" customWidth="1"/>
    <col min="8973" max="8996" width="9.109375" style="31" customWidth="1"/>
    <col min="8997" max="8997" width="11.88671875" style="31" bestFit="1" customWidth="1"/>
    <col min="8998" max="8998" width="13.109375" style="31" customWidth="1"/>
    <col min="8999" max="8999" width="12.109375" style="31" customWidth="1"/>
    <col min="9000" max="9000" width="10.109375" style="31" customWidth="1"/>
    <col min="9001" max="9223" width="9" style="31"/>
    <col min="9224" max="9224" width="2.109375" style="31" customWidth="1"/>
    <col min="9225" max="9225" width="3.6640625" style="31" customWidth="1"/>
    <col min="9226" max="9226" width="2.88671875" style="31" customWidth="1"/>
    <col min="9227" max="9227" width="2.33203125" style="31" customWidth="1"/>
    <col min="9228" max="9228" width="41" style="31" customWidth="1"/>
    <col min="9229" max="9252" width="9.109375" style="31" customWidth="1"/>
    <col min="9253" max="9253" width="11.88671875" style="31" bestFit="1" customWidth="1"/>
    <col min="9254" max="9254" width="13.109375" style="31" customWidth="1"/>
    <col min="9255" max="9255" width="12.109375" style="31" customWidth="1"/>
    <col min="9256" max="9256" width="10.109375" style="31" customWidth="1"/>
    <col min="9257" max="9479" width="9" style="31"/>
    <col min="9480" max="9480" width="2.109375" style="31" customWidth="1"/>
    <col min="9481" max="9481" width="3.6640625" style="31" customWidth="1"/>
    <col min="9482" max="9482" width="2.88671875" style="31" customWidth="1"/>
    <col min="9483" max="9483" width="2.33203125" style="31" customWidth="1"/>
    <col min="9484" max="9484" width="41" style="31" customWidth="1"/>
    <col min="9485" max="9508" width="9.109375" style="31" customWidth="1"/>
    <col min="9509" max="9509" width="11.88671875" style="31" bestFit="1" customWidth="1"/>
    <col min="9510" max="9510" width="13.109375" style="31" customWidth="1"/>
    <col min="9511" max="9511" width="12.109375" style="31" customWidth="1"/>
    <col min="9512" max="9512" width="10.109375" style="31" customWidth="1"/>
    <col min="9513" max="9735" width="9" style="31"/>
    <col min="9736" max="9736" width="2.109375" style="31" customWidth="1"/>
    <col min="9737" max="9737" width="3.6640625" style="31" customWidth="1"/>
    <col min="9738" max="9738" width="2.88671875" style="31" customWidth="1"/>
    <col min="9739" max="9739" width="2.33203125" style="31" customWidth="1"/>
    <col min="9740" max="9740" width="41" style="31" customWidth="1"/>
    <col min="9741" max="9764" width="9.109375" style="31" customWidth="1"/>
    <col min="9765" max="9765" width="11.88671875" style="31" bestFit="1" customWidth="1"/>
    <col min="9766" max="9766" width="13.109375" style="31" customWidth="1"/>
    <col min="9767" max="9767" width="12.109375" style="31" customWidth="1"/>
    <col min="9768" max="9768" width="10.109375" style="31" customWidth="1"/>
    <col min="9769" max="9991" width="9" style="31"/>
    <col min="9992" max="9992" width="2.109375" style="31" customWidth="1"/>
    <col min="9993" max="9993" width="3.6640625" style="31" customWidth="1"/>
    <col min="9994" max="9994" width="2.88671875" style="31" customWidth="1"/>
    <col min="9995" max="9995" width="2.33203125" style="31" customWidth="1"/>
    <col min="9996" max="9996" width="41" style="31" customWidth="1"/>
    <col min="9997" max="10020" width="9.109375" style="31" customWidth="1"/>
    <col min="10021" max="10021" width="11.88671875" style="31" bestFit="1" customWidth="1"/>
    <col min="10022" max="10022" width="13.109375" style="31" customWidth="1"/>
    <col min="10023" max="10023" width="12.109375" style="31" customWidth="1"/>
    <col min="10024" max="10024" width="10.109375" style="31" customWidth="1"/>
    <col min="10025" max="10247" width="9" style="31"/>
    <col min="10248" max="10248" width="2.109375" style="31" customWidth="1"/>
    <col min="10249" max="10249" width="3.6640625" style="31" customWidth="1"/>
    <col min="10250" max="10250" width="2.88671875" style="31" customWidth="1"/>
    <col min="10251" max="10251" width="2.33203125" style="31" customWidth="1"/>
    <col min="10252" max="10252" width="41" style="31" customWidth="1"/>
    <col min="10253" max="10276" width="9.109375" style="31" customWidth="1"/>
    <col min="10277" max="10277" width="11.88671875" style="31" bestFit="1" customWidth="1"/>
    <col min="10278" max="10278" width="13.109375" style="31" customWidth="1"/>
    <col min="10279" max="10279" width="12.109375" style="31" customWidth="1"/>
    <col min="10280" max="10280" width="10.109375" style="31" customWidth="1"/>
    <col min="10281" max="10503" width="9" style="31"/>
    <col min="10504" max="10504" width="2.109375" style="31" customWidth="1"/>
    <col min="10505" max="10505" width="3.6640625" style="31" customWidth="1"/>
    <col min="10506" max="10506" width="2.88671875" style="31" customWidth="1"/>
    <col min="10507" max="10507" width="2.33203125" style="31" customWidth="1"/>
    <col min="10508" max="10508" width="41" style="31" customWidth="1"/>
    <col min="10509" max="10532" width="9.109375" style="31" customWidth="1"/>
    <col min="10533" max="10533" width="11.88671875" style="31" bestFit="1" customWidth="1"/>
    <col min="10534" max="10534" width="13.109375" style="31" customWidth="1"/>
    <col min="10535" max="10535" width="12.109375" style="31" customWidth="1"/>
    <col min="10536" max="10536" width="10.109375" style="31" customWidth="1"/>
    <col min="10537" max="10759" width="9" style="31"/>
    <col min="10760" max="10760" width="2.109375" style="31" customWidth="1"/>
    <col min="10761" max="10761" width="3.6640625" style="31" customWidth="1"/>
    <col min="10762" max="10762" width="2.88671875" style="31" customWidth="1"/>
    <col min="10763" max="10763" width="2.33203125" style="31" customWidth="1"/>
    <col min="10764" max="10764" width="41" style="31" customWidth="1"/>
    <col min="10765" max="10788" width="9.109375" style="31" customWidth="1"/>
    <col min="10789" max="10789" width="11.88671875" style="31" bestFit="1" customWidth="1"/>
    <col min="10790" max="10790" width="13.109375" style="31" customWidth="1"/>
    <col min="10791" max="10791" width="12.109375" style="31" customWidth="1"/>
    <col min="10792" max="10792" width="10.109375" style="31" customWidth="1"/>
    <col min="10793" max="11015" width="9" style="31"/>
    <col min="11016" max="11016" width="2.109375" style="31" customWidth="1"/>
    <col min="11017" max="11017" width="3.6640625" style="31" customWidth="1"/>
    <col min="11018" max="11018" width="2.88671875" style="31" customWidth="1"/>
    <col min="11019" max="11019" width="2.33203125" style="31" customWidth="1"/>
    <col min="11020" max="11020" width="41" style="31" customWidth="1"/>
    <col min="11021" max="11044" width="9.109375" style="31" customWidth="1"/>
    <col min="11045" max="11045" width="11.88671875" style="31" bestFit="1" customWidth="1"/>
    <col min="11046" max="11046" width="13.109375" style="31" customWidth="1"/>
    <col min="11047" max="11047" width="12.109375" style="31" customWidth="1"/>
    <col min="11048" max="11048" width="10.109375" style="31" customWidth="1"/>
    <col min="11049" max="11271" width="9" style="31"/>
    <col min="11272" max="11272" width="2.109375" style="31" customWidth="1"/>
    <col min="11273" max="11273" width="3.6640625" style="31" customWidth="1"/>
    <col min="11274" max="11274" width="2.88671875" style="31" customWidth="1"/>
    <col min="11275" max="11275" width="2.33203125" style="31" customWidth="1"/>
    <col min="11276" max="11276" width="41" style="31" customWidth="1"/>
    <col min="11277" max="11300" width="9.109375" style="31" customWidth="1"/>
    <col min="11301" max="11301" width="11.88671875" style="31" bestFit="1" customWidth="1"/>
    <col min="11302" max="11302" width="13.109375" style="31" customWidth="1"/>
    <col min="11303" max="11303" width="12.109375" style="31" customWidth="1"/>
    <col min="11304" max="11304" width="10.109375" style="31" customWidth="1"/>
    <col min="11305" max="11527" width="9" style="31"/>
    <col min="11528" max="11528" width="2.109375" style="31" customWidth="1"/>
    <col min="11529" max="11529" width="3.6640625" style="31" customWidth="1"/>
    <col min="11530" max="11530" width="2.88671875" style="31" customWidth="1"/>
    <col min="11531" max="11531" width="2.33203125" style="31" customWidth="1"/>
    <col min="11532" max="11532" width="41" style="31" customWidth="1"/>
    <col min="11533" max="11556" width="9.109375" style="31" customWidth="1"/>
    <col min="11557" max="11557" width="11.88671875" style="31" bestFit="1" customWidth="1"/>
    <col min="11558" max="11558" width="13.109375" style="31" customWidth="1"/>
    <col min="11559" max="11559" width="12.109375" style="31" customWidth="1"/>
    <col min="11560" max="11560" width="10.109375" style="31" customWidth="1"/>
    <col min="11561" max="11783" width="9" style="31"/>
    <col min="11784" max="11784" width="2.109375" style="31" customWidth="1"/>
    <col min="11785" max="11785" width="3.6640625" style="31" customWidth="1"/>
    <col min="11786" max="11786" width="2.88671875" style="31" customWidth="1"/>
    <col min="11787" max="11787" width="2.33203125" style="31" customWidth="1"/>
    <col min="11788" max="11788" width="41" style="31" customWidth="1"/>
    <col min="11789" max="11812" width="9.109375" style="31" customWidth="1"/>
    <col min="11813" max="11813" width="11.88671875" style="31" bestFit="1" customWidth="1"/>
    <col min="11814" max="11814" width="13.109375" style="31" customWidth="1"/>
    <col min="11815" max="11815" width="12.109375" style="31" customWidth="1"/>
    <col min="11816" max="11816" width="10.109375" style="31" customWidth="1"/>
    <col min="11817" max="12039" width="9" style="31"/>
    <col min="12040" max="12040" width="2.109375" style="31" customWidth="1"/>
    <col min="12041" max="12041" width="3.6640625" style="31" customWidth="1"/>
    <col min="12042" max="12042" width="2.88671875" style="31" customWidth="1"/>
    <col min="12043" max="12043" width="2.33203125" style="31" customWidth="1"/>
    <col min="12044" max="12044" width="41" style="31" customWidth="1"/>
    <col min="12045" max="12068" width="9.109375" style="31" customWidth="1"/>
    <col min="12069" max="12069" width="11.88671875" style="31" bestFit="1" customWidth="1"/>
    <col min="12070" max="12070" width="13.109375" style="31" customWidth="1"/>
    <col min="12071" max="12071" width="12.109375" style="31" customWidth="1"/>
    <col min="12072" max="12072" width="10.109375" style="31" customWidth="1"/>
    <col min="12073" max="12295" width="9" style="31"/>
    <col min="12296" max="12296" width="2.109375" style="31" customWidth="1"/>
    <col min="12297" max="12297" width="3.6640625" style="31" customWidth="1"/>
    <col min="12298" max="12298" width="2.88671875" style="31" customWidth="1"/>
    <col min="12299" max="12299" width="2.33203125" style="31" customWidth="1"/>
    <col min="12300" max="12300" width="41" style="31" customWidth="1"/>
    <col min="12301" max="12324" width="9.109375" style="31" customWidth="1"/>
    <col min="12325" max="12325" width="11.88671875" style="31" bestFit="1" customWidth="1"/>
    <col min="12326" max="12326" width="13.109375" style="31" customWidth="1"/>
    <col min="12327" max="12327" width="12.109375" style="31" customWidth="1"/>
    <col min="12328" max="12328" width="10.109375" style="31" customWidth="1"/>
    <col min="12329" max="12551" width="9" style="31"/>
    <col min="12552" max="12552" width="2.109375" style="31" customWidth="1"/>
    <col min="12553" max="12553" width="3.6640625" style="31" customWidth="1"/>
    <col min="12554" max="12554" width="2.88671875" style="31" customWidth="1"/>
    <col min="12555" max="12555" width="2.33203125" style="31" customWidth="1"/>
    <col min="12556" max="12556" width="41" style="31" customWidth="1"/>
    <col min="12557" max="12580" width="9.109375" style="31" customWidth="1"/>
    <col min="12581" max="12581" width="11.88671875" style="31" bestFit="1" customWidth="1"/>
    <col min="12582" max="12582" width="13.109375" style="31" customWidth="1"/>
    <col min="12583" max="12583" width="12.109375" style="31" customWidth="1"/>
    <col min="12584" max="12584" width="10.109375" style="31" customWidth="1"/>
    <col min="12585" max="12807" width="9" style="31"/>
    <col min="12808" max="12808" width="2.109375" style="31" customWidth="1"/>
    <col min="12809" max="12809" width="3.6640625" style="31" customWidth="1"/>
    <col min="12810" max="12810" width="2.88671875" style="31" customWidth="1"/>
    <col min="12811" max="12811" width="2.33203125" style="31" customWidth="1"/>
    <col min="12812" max="12812" width="41" style="31" customWidth="1"/>
    <col min="12813" max="12836" width="9.109375" style="31" customWidth="1"/>
    <col min="12837" max="12837" width="11.88671875" style="31" bestFit="1" customWidth="1"/>
    <col min="12838" max="12838" width="13.109375" style="31" customWidth="1"/>
    <col min="12839" max="12839" width="12.109375" style="31" customWidth="1"/>
    <col min="12840" max="12840" width="10.109375" style="31" customWidth="1"/>
    <col min="12841" max="13063" width="9" style="31"/>
    <col min="13064" max="13064" width="2.109375" style="31" customWidth="1"/>
    <col min="13065" max="13065" width="3.6640625" style="31" customWidth="1"/>
    <col min="13066" max="13066" width="2.88671875" style="31" customWidth="1"/>
    <col min="13067" max="13067" width="2.33203125" style="31" customWidth="1"/>
    <col min="13068" max="13068" width="41" style="31" customWidth="1"/>
    <col min="13069" max="13092" width="9.109375" style="31" customWidth="1"/>
    <col min="13093" max="13093" width="11.88671875" style="31" bestFit="1" customWidth="1"/>
    <col min="13094" max="13094" width="13.109375" style="31" customWidth="1"/>
    <col min="13095" max="13095" width="12.109375" style="31" customWidth="1"/>
    <col min="13096" max="13096" width="10.109375" style="31" customWidth="1"/>
    <col min="13097" max="13319" width="9" style="31"/>
    <col min="13320" max="13320" width="2.109375" style="31" customWidth="1"/>
    <col min="13321" max="13321" width="3.6640625" style="31" customWidth="1"/>
    <col min="13322" max="13322" width="2.88671875" style="31" customWidth="1"/>
    <col min="13323" max="13323" width="2.33203125" style="31" customWidth="1"/>
    <col min="13324" max="13324" width="41" style="31" customWidth="1"/>
    <col min="13325" max="13348" width="9.109375" style="31" customWidth="1"/>
    <col min="13349" max="13349" width="11.88671875" style="31" bestFit="1" customWidth="1"/>
    <col min="13350" max="13350" width="13.109375" style="31" customWidth="1"/>
    <col min="13351" max="13351" width="12.109375" style="31" customWidth="1"/>
    <col min="13352" max="13352" width="10.109375" style="31" customWidth="1"/>
    <col min="13353" max="13575" width="9" style="31"/>
    <col min="13576" max="13576" width="2.109375" style="31" customWidth="1"/>
    <col min="13577" max="13577" width="3.6640625" style="31" customWidth="1"/>
    <col min="13578" max="13578" width="2.88671875" style="31" customWidth="1"/>
    <col min="13579" max="13579" width="2.33203125" style="31" customWidth="1"/>
    <col min="13580" max="13580" width="41" style="31" customWidth="1"/>
    <col min="13581" max="13604" width="9.109375" style="31" customWidth="1"/>
    <col min="13605" max="13605" width="11.88671875" style="31" bestFit="1" customWidth="1"/>
    <col min="13606" max="13606" width="13.109375" style="31" customWidth="1"/>
    <col min="13607" max="13607" width="12.109375" style="31" customWidth="1"/>
    <col min="13608" max="13608" width="10.109375" style="31" customWidth="1"/>
    <col min="13609" max="13831" width="9" style="31"/>
    <col min="13832" max="13832" width="2.109375" style="31" customWidth="1"/>
    <col min="13833" max="13833" width="3.6640625" style="31" customWidth="1"/>
    <col min="13834" max="13834" width="2.88671875" style="31" customWidth="1"/>
    <col min="13835" max="13835" width="2.33203125" style="31" customWidth="1"/>
    <col min="13836" max="13836" width="41" style="31" customWidth="1"/>
    <col min="13837" max="13860" width="9.109375" style="31" customWidth="1"/>
    <col min="13861" max="13861" width="11.88671875" style="31" bestFit="1" customWidth="1"/>
    <col min="13862" max="13862" width="13.109375" style="31" customWidth="1"/>
    <col min="13863" max="13863" width="12.109375" style="31" customWidth="1"/>
    <col min="13864" max="13864" width="10.109375" style="31" customWidth="1"/>
    <col min="13865" max="14087" width="9" style="31"/>
    <col min="14088" max="14088" width="2.109375" style="31" customWidth="1"/>
    <col min="14089" max="14089" width="3.6640625" style="31" customWidth="1"/>
    <col min="14090" max="14090" width="2.88671875" style="31" customWidth="1"/>
    <col min="14091" max="14091" width="2.33203125" style="31" customWidth="1"/>
    <col min="14092" max="14092" width="41" style="31" customWidth="1"/>
    <col min="14093" max="14116" width="9.109375" style="31" customWidth="1"/>
    <col min="14117" max="14117" width="11.88671875" style="31" bestFit="1" customWidth="1"/>
    <col min="14118" max="14118" width="13.109375" style="31" customWidth="1"/>
    <col min="14119" max="14119" width="12.109375" style="31" customWidth="1"/>
    <col min="14120" max="14120" width="10.109375" style="31" customWidth="1"/>
    <col min="14121" max="14343" width="9" style="31"/>
    <col min="14344" max="14344" width="2.109375" style="31" customWidth="1"/>
    <col min="14345" max="14345" width="3.6640625" style="31" customWidth="1"/>
    <col min="14346" max="14346" width="2.88671875" style="31" customWidth="1"/>
    <col min="14347" max="14347" width="2.33203125" style="31" customWidth="1"/>
    <col min="14348" max="14348" width="41" style="31" customWidth="1"/>
    <col min="14349" max="14372" width="9.109375" style="31" customWidth="1"/>
    <col min="14373" max="14373" width="11.88671875" style="31" bestFit="1" customWidth="1"/>
    <col min="14374" max="14374" width="13.109375" style="31" customWidth="1"/>
    <col min="14375" max="14375" width="12.109375" style="31" customWidth="1"/>
    <col min="14376" max="14376" width="10.109375" style="31" customWidth="1"/>
    <col min="14377" max="14599" width="9" style="31"/>
    <col min="14600" max="14600" width="2.109375" style="31" customWidth="1"/>
    <col min="14601" max="14601" width="3.6640625" style="31" customWidth="1"/>
    <col min="14602" max="14602" width="2.88671875" style="31" customWidth="1"/>
    <col min="14603" max="14603" width="2.33203125" style="31" customWidth="1"/>
    <col min="14604" max="14604" width="41" style="31" customWidth="1"/>
    <col min="14605" max="14628" width="9.109375" style="31" customWidth="1"/>
    <col min="14629" max="14629" width="11.88671875" style="31" bestFit="1" customWidth="1"/>
    <col min="14630" max="14630" width="13.109375" style="31" customWidth="1"/>
    <col min="14631" max="14631" width="12.109375" style="31" customWidth="1"/>
    <col min="14632" max="14632" width="10.109375" style="31" customWidth="1"/>
    <col min="14633" max="14855" width="9" style="31"/>
    <col min="14856" max="14856" width="2.109375" style="31" customWidth="1"/>
    <col min="14857" max="14857" width="3.6640625" style="31" customWidth="1"/>
    <col min="14858" max="14858" width="2.88671875" style="31" customWidth="1"/>
    <col min="14859" max="14859" width="2.33203125" style="31" customWidth="1"/>
    <col min="14860" max="14860" width="41" style="31" customWidth="1"/>
    <col min="14861" max="14884" width="9.109375" style="31" customWidth="1"/>
    <col min="14885" max="14885" width="11.88671875" style="31" bestFit="1" customWidth="1"/>
    <col min="14886" max="14886" width="13.109375" style="31" customWidth="1"/>
    <col min="14887" max="14887" width="12.109375" style="31" customWidth="1"/>
    <col min="14888" max="14888" width="10.109375" style="31" customWidth="1"/>
    <col min="14889" max="15111" width="9" style="31"/>
    <col min="15112" max="15112" width="2.109375" style="31" customWidth="1"/>
    <col min="15113" max="15113" width="3.6640625" style="31" customWidth="1"/>
    <col min="15114" max="15114" width="2.88671875" style="31" customWidth="1"/>
    <col min="15115" max="15115" width="2.33203125" style="31" customWidth="1"/>
    <col min="15116" max="15116" width="41" style="31" customWidth="1"/>
    <col min="15117" max="15140" width="9.109375" style="31" customWidth="1"/>
    <col min="15141" max="15141" width="11.88671875" style="31" bestFit="1" customWidth="1"/>
    <col min="15142" max="15142" width="13.109375" style="31" customWidth="1"/>
    <col min="15143" max="15143" width="12.109375" style="31" customWidth="1"/>
    <col min="15144" max="15144" width="10.109375" style="31" customWidth="1"/>
    <col min="15145" max="15367" width="9" style="31"/>
    <col min="15368" max="15368" width="2.109375" style="31" customWidth="1"/>
    <col min="15369" max="15369" width="3.6640625" style="31" customWidth="1"/>
    <col min="15370" max="15370" width="2.88671875" style="31" customWidth="1"/>
    <col min="15371" max="15371" width="2.33203125" style="31" customWidth="1"/>
    <col min="15372" max="15372" width="41" style="31" customWidth="1"/>
    <col min="15373" max="15396" width="9.109375" style="31" customWidth="1"/>
    <col min="15397" max="15397" width="11.88671875" style="31" bestFit="1" customWidth="1"/>
    <col min="15398" max="15398" width="13.109375" style="31" customWidth="1"/>
    <col min="15399" max="15399" width="12.109375" style="31" customWidth="1"/>
    <col min="15400" max="15400" width="10.109375" style="31" customWidth="1"/>
    <col min="15401" max="15623" width="9" style="31"/>
    <col min="15624" max="15624" width="2.109375" style="31" customWidth="1"/>
    <col min="15625" max="15625" width="3.6640625" style="31" customWidth="1"/>
    <col min="15626" max="15626" width="2.88671875" style="31" customWidth="1"/>
    <col min="15627" max="15627" width="2.33203125" style="31" customWidth="1"/>
    <col min="15628" max="15628" width="41" style="31" customWidth="1"/>
    <col min="15629" max="15652" width="9.109375" style="31" customWidth="1"/>
    <col min="15653" max="15653" width="11.88671875" style="31" bestFit="1" customWidth="1"/>
    <col min="15654" max="15654" width="13.109375" style="31" customWidth="1"/>
    <col min="15655" max="15655" width="12.109375" style="31" customWidth="1"/>
    <col min="15656" max="15656" width="10.109375" style="31" customWidth="1"/>
    <col min="15657" max="15879" width="9" style="31"/>
    <col min="15880" max="15880" width="2.109375" style="31" customWidth="1"/>
    <col min="15881" max="15881" width="3.6640625" style="31" customWidth="1"/>
    <col min="15882" max="15882" width="2.88671875" style="31" customWidth="1"/>
    <col min="15883" max="15883" width="2.33203125" style="31" customWidth="1"/>
    <col min="15884" max="15884" width="41" style="31" customWidth="1"/>
    <col min="15885" max="15908" width="9.109375" style="31" customWidth="1"/>
    <col min="15909" max="15909" width="11.88671875" style="31" bestFit="1" customWidth="1"/>
    <col min="15910" max="15910" width="13.109375" style="31" customWidth="1"/>
    <col min="15911" max="15911" width="12.109375" style="31" customWidth="1"/>
    <col min="15912" max="15912" width="10.109375" style="31" customWidth="1"/>
    <col min="15913" max="16135" width="9" style="31"/>
    <col min="16136" max="16136" width="2.109375" style="31" customWidth="1"/>
    <col min="16137" max="16137" width="3.6640625" style="31" customWidth="1"/>
    <col min="16138" max="16138" width="2.88671875" style="31" customWidth="1"/>
    <col min="16139" max="16139" width="2.33203125" style="31" customWidth="1"/>
    <col min="16140" max="16140" width="41" style="31" customWidth="1"/>
    <col min="16141" max="16164" width="9.109375" style="31" customWidth="1"/>
    <col min="16165" max="16165" width="11.88671875" style="31" bestFit="1" customWidth="1"/>
    <col min="16166" max="16166" width="13.109375" style="31" customWidth="1"/>
    <col min="16167" max="16167" width="12.109375" style="31" customWidth="1"/>
    <col min="16168" max="16168" width="10.109375" style="31" customWidth="1"/>
    <col min="16169" max="16380" width="9" style="31"/>
    <col min="16381" max="16381" width="9" style="31" customWidth="1"/>
    <col min="16382" max="16384" width="9" style="31"/>
  </cols>
  <sheetData>
    <row r="1" spans="1:37" s="30" customFormat="1" ht="12" x14ac:dyDescent="0.15">
      <c r="B1" s="29"/>
      <c r="AK1" s="1" t="s">
        <v>347</v>
      </c>
    </row>
    <row r="2" spans="1:37" ht="8.4" customHeight="1" x14ac:dyDescent="0.2">
      <c r="B2" s="32"/>
    </row>
    <row r="3" spans="1:37" ht="23.25" customHeight="1" x14ac:dyDescent="0.2">
      <c r="B3" s="147" t="s">
        <v>285</v>
      </c>
      <c r="F3" s="33"/>
      <c r="G3" s="34"/>
      <c r="AK3" s="128" t="s">
        <v>276</v>
      </c>
    </row>
    <row r="4" spans="1:37" ht="11.4" thickBot="1" x14ac:dyDescent="0.25">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50</v>
      </c>
    </row>
    <row r="5" spans="1:37" s="30" customFormat="1" ht="13.5" customHeight="1" x14ac:dyDescent="0.2">
      <c r="B5" s="188" t="s">
        <v>51</v>
      </c>
      <c r="C5" s="189"/>
      <c r="D5" s="189"/>
      <c r="E5" s="189"/>
      <c r="F5" s="285">
        <v>2025</v>
      </c>
      <c r="G5" s="285">
        <f>F5+1</f>
        <v>2026</v>
      </c>
      <c r="H5" s="285">
        <f t="shared" ref="H5:AJ5" si="0">G5+1</f>
        <v>2027</v>
      </c>
      <c r="I5" s="285">
        <f t="shared" si="0"/>
        <v>2028</v>
      </c>
      <c r="J5" s="285">
        <f t="shared" si="0"/>
        <v>2029</v>
      </c>
      <c r="K5" s="285">
        <f t="shared" si="0"/>
        <v>2030</v>
      </c>
      <c r="L5" s="285">
        <f t="shared" si="0"/>
        <v>2031</v>
      </c>
      <c r="M5" s="285">
        <f t="shared" si="0"/>
        <v>2032</v>
      </c>
      <c r="N5" s="285">
        <f t="shared" si="0"/>
        <v>2033</v>
      </c>
      <c r="O5" s="285">
        <f t="shared" si="0"/>
        <v>2034</v>
      </c>
      <c r="P5" s="285">
        <f t="shared" si="0"/>
        <v>2035</v>
      </c>
      <c r="Q5" s="285">
        <f t="shared" si="0"/>
        <v>2036</v>
      </c>
      <c r="R5" s="285">
        <f t="shared" si="0"/>
        <v>2037</v>
      </c>
      <c r="S5" s="285">
        <f t="shared" si="0"/>
        <v>2038</v>
      </c>
      <c r="T5" s="285">
        <f t="shared" si="0"/>
        <v>2039</v>
      </c>
      <c r="U5" s="285">
        <f t="shared" si="0"/>
        <v>2040</v>
      </c>
      <c r="V5" s="285">
        <f t="shared" si="0"/>
        <v>2041</v>
      </c>
      <c r="W5" s="285">
        <f t="shared" si="0"/>
        <v>2042</v>
      </c>
      <c r="X5" s="285">
        <f t="shared" si="0"/>
        <v>2043</v>
      </c>
      <c r="Y5" s="285">
        <f t="shared" si="0"/>
        <v>2044</v>
      </c>
      <c r="Z5" s="285">
        <f t="shared" si="0"/>
        <v>2045</v>
      </c>
      <c r="AA5" s="285">
        <f t="shared" si="0"/>
        <v>2046</v>
      </c>
      <c r="AB5" s="285">
        <f t="shared" si="0"/>
        <v>2047</v>
      </c>
      <c r="AC5" s="285">
        <f t="shared" si="0"/>
        <v>2048</v>
      </c>
      <c r="AD5" s="285">
        <f t="shared" si="0"/>
        <v>2049</v>
      </c>
      <c r="AE5" s="285">
        <f t="shared" si="0"/>
        <v>2050</v>
      </c>
      <c r="AF5" s="285">
        <f t="shared" si="0"/>
        <v>2051</v>
      </c>
      <c r="AG5" s="285">
        <f t="shared" si="0"/>
        <v>2052</v>
      </c>
      <c r="AH5" s="285">
        <f t="shared" si="0"/>
        <v>2053</v>
      </c>
      <c r="AI5" s="285">
        <f t="shared" si="0"/>
        <v>2054</v>
      </c>
      <c r="AJ5" s="285">
        <f t="shared" si="0"/>
        <v>2055</v>
      </c>
      <c r="AK5" s="190" t="s">
        <v>52</v>
      </c>
    </row>
    <row r="6" spans="1:37" s="30" customFormat="1" ht="12.6" thickBot="1" x14ac:dyDescent="0.25">
      <c r="B6" s="578"/>
      <c r="C6" s="579"/>
      <c r="D6" s="579"/>
      <c r="E6" s="580"/>
      <c r="F6" s="311" t="s">
        <v>204</v>
      </c>
      <c r="G6" s="192" t="s">
        <v>204</v>
      </c>
      <c r="H6" s="192" t="s">
        <v>204</v>
      </c>
      <c r="I6" s="192" t="s">
        <v>204</v>
      </c>
      <c r="J6" s="192" t="s">
        <v>204</v>
      </c>
      <c r="K6" s="192" t="s">
        <v>204</v>
      </c>
      <c r="L6" s="192" t="s">
        <v>204</v>
      </c>
      <c r="M6" s="192" t="s">
        <v>204</v>
      </c>
      <c r="N6" s="192" t="s">
        <v>204</v>
      </c>
      <c r="O6" s="192" t="s">
        <v>204</v>
      </c>
      <c r="P6" s="192" t="s">
        <v>205</v>
      </c>
      <c r="Q6" s="192" t="s">
        <v>205</v>
      </c>
      <c r="R6" s="192" t="s">
        <v>205</v>
      </c>
      <c r="S6" s="192" t="s">
        <v>205</v>
      </c>
      <c r="T6" s="192" t="s">
        <v>205</v>
      </c>
      <c r="U6" s="192" t="s">
        <v>205</v>
      </c>
      <c r="V6" s="192" t="s">
        <v>205</v>
      </c>
      <c r="W6" s="192" t="s">
        <v>205</v>
      </c>
      <c r="X6" s="192" t="s">
        <v>205</v>
      </c>
      <c r="Y6" s="192" t="s">
        <v>205</v>
      </c>
      <c r="Z6" s="192" t="s">
        <v>205</v>
      </c>
      <c r="AA6" s="192" t="s">
        <v>205</v>
      </c>
      <c r="AB6" s="192" t="s">
        <v>205</v>
      </c>
      <c r="AC6" s="192" t="s">
        <v>205</v>
      </c>
      <c r="AD6" s="192" t="s">
        <v>205</v>
      </c>
      <c r="AE6" s="192" t="s">
        <v>205</v>
      </c>
      <c r="AF6" s="192" t="s">
        <v>205</v>
      </c>
      <c r="AG6" s="192" t="s">
        <v>205</v>
      </c>
      <c r="AH6" s="192" t="s">
        <v>205</v>
      </c>
      <c r="AI6" s="192" t="s">
        <v>205</v>
      </c>
      <c r="AJ6" s="191" t="s">
        <v>205</v>
      </c>
      <c r="AK6" s="193"/>
    </row>
    <row r="7" spans="1:37" x14ac:dyDescent="0.2">
      <c r="B7" s="581" t="s">
        <v>53</v>
      </c>
      <c r="C7" s="38" t="s">
        <v>168</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2">
      <c r="B8" s="582"/>
      <c r="C8" s="46"/>
      <c r="D8" s="71"/>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2">
      <c r="B9" s="582"/>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2">
      <c r="B10" s="582"/>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2">
      <c r="B11" s="582"/>
      <c r="C11" s="53" t="s">
        <v>169</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2">
      <c r="B12" s="582"/>
      <c r="C12" s="70"/>
      <c r="D12" s="71"/>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2">
      <c r="B13" s="582"/>
      <c r="C13" s="70"/>
      <c r="D13" s="71"/>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2">
      <c r="B14" s="582"/>
      <c r="C14" s="70"/>
      <c r="D14" s="71"/>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2">
      <c r="B15" s="582"/>
      <c r="C15" s="70"/>
      <c r="D15" s="71"/>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2">
      <c r="B16" s="582"/>
      <c r="C16" s="70"/>
      <c r="D16" s="71"/>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2">
      <c r="B17" s="582"/>
      <c r="C17" s="70"/>
      <c r="D17" s="71"/>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2">
      <c r="B18" s="582"/>
      <c r="C18" s="70"/>
      <c r="D18" s="71"/>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2">
      <c r="B19" s="582"/>
      <c r="C19" s="70"/>
      <c r="D19" s="71"/>
      <c r="E19" s="7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2">
      <c r="B20" s="582"/>
      <c r="C20" s="70"/>
      <c r="D20" s="71"/>
      <c r="E20" s="7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2">
      <c r="B21" s="582"/>
      <c r="C21" s="70"/>
      <c r="D21" s="71"/>
      <c r="E21" s="7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2">
      <c r="B22" s="582"/>
      <c r="C22" s="70"/>
      <c r="D22" s="71"/>
      <c r="E22" s="72"/>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1"/>
    </row>
    <row r="23" spans="2:37" ht="11.4" thickBot="1" x14ac:dyDescent="0.25">
      <c r="B23" s="582"/>
      <c r="C23" s="76" t="s">
        <v>54</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1.4" thickTop="1" x14ac:dyDescent="0.2">
      <c r="B24" s="582"/>
      <c r="C24" s="46" t="s">
        <v>185</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2">
      <c r="B25" s="582"/>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2">
      <c r="B26" s="582"/>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2">
      <c r="B27" s="582"/>
      <c r="C27" s="46" t="s">
        <v>186</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2">
      <c r="B28" s="582"/>
      <c r="C28" s="46"/>
      <c r="D28" s="71" t="s">
        <v>188</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2">
      <c r="B29" s="582"/>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2">
      <c r="B30" s="582"/>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1.4" thickBot="1" x14ac:dyDescent="0.25">
      <c r="B31" s="582"/>
      <c r="C31" s="77" t="s">
        <v>55</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2" thickTop="1" thickBot="1" x14ac:dyDescent="0.25">
      <c r="B32" s="583"/>
      <c r="C32" s="439" t="s">
        <v>284</v>
      </c>
      <c r="D32" s="440"/>
      <c r="E32" s="306"/>
      <c r="F32" s="308"/>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10"/>
    </row>
    <row r="33" spans="1:37" ht="15" customHeight="1" x14ac:dyDescent="0.2">
      <c r="A33" s="35"/>
      <c r="B33" s="35"/>
      <c r="C33" s="35"/>
      <c r="D33" s="35"/>
      <c r="E33" s="35"/>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7"/>
    </row>
    <row r="34" spans="1:37" ht="12.75" customHeight="1" x14ac:dyDescent="0.2">
      <c r="A34" s="110"/>
      <c r="B34" s="110" t="s">
        <v>84</v>
      </c>
      <c r="C34" s="110"/>
      <c r="D34" s="110"/>
      <c r="E34" s="110"/>
    </row>
    <row r="35" spans="1:37" ht="12.75" customHeight="1" x14ac:dyDescent="0.2">
      <c r="A35" s="110"/>
      <c r="B35" s="110" t="s">
        <v>349</v>
      </c>
      <c r="C35" s="110"/>
      <c r="D35" s="110"/>
      <c r="E35" s="110"/>
    </row>
    <row r="36" spans="1:37" ht="12.75" customHeight="1" x14ac:dyDescent="0.2">
      <c r="A36" s="110"/>
      <c r="B36" s="110" t="s">
        <v>85</v>
      </c>
      <c r="C36" s="110"/>
      <c r="D36" s="110"/>
      <c r="E36" s="110"/>
    </row>
    <row r="37" spans="1:37" ht="12.75" customHeight="1" x14ac:dyDescent="0.2">
      <c r="A37" s="110"/>
      <c r="B37" s="110" t="s">
        <v>86</v>
      </c>
      <c r="C37" s="110"/>
      <c r="D37" s="110"/>
      <c r="E37" s="110"/>
    </row>
    <row r="38" spans="1:37" ht="12.75" customHeight="1" x14ac:dyDescent="0.2">
      <c r="A38" s="110"/>
      <c r="B38" s="110" t="s">
        <v>87</v>
      </c>
      <c r="C38" s="110"/>
      <c r="D38" s="110"/>
      <c r="E38" s="110"/>
    </row>
    <row r="39" spans="1:37" ht="12.75" customHeight="1" x14ac:dyDescent="0.2">
      <c r="A39" s="110"/>
      <c r="B39" s="110" t="s">
        <v>88</v>
      </c>
      <c r="C39" s="110"/>
      <c r="D39" s="110"/>
      <c r="E39" s="110"/>
    </row>
    <row r="40" spans="1:37" ht="12.75" customHeight="1" x14ac:dyDescent="0.2">
      <c r="B40" s="110" t="s">
        <v>89</v>
      </c>
    </row>
    <row r="41" spans="1:37" ht="12.75" customHeight="1" x14ac:dyDescent="0.2">
      <c r="B41" s="110" t="s">
        <v>327</v>
      </c>
    </row>
    <row r="42" spans="1:37" ht="12.75" customHeight="1" x14ac:dyDescent="0.2">
      <c r="B42" s="110" t="s">
        <v>374</v>
      </c>
    </row>
  </sheetData>
  <mergeCells count="2">
    <mergeCell ref="B6:E6"/>
    <mergeCell ref="B7:B32"/>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6F897-C7BE-4323-B325-0391BB0C3C34}">
  <dimension ref="A1:J39"/>
  <sheetViews>
    <sheetView view="pageBreakPreview" zoomScaleNormal="70" zoomScaleSheetLayoutView="100" workbookViewId="0">
      <selection sqref="A1:H1"/>
    </sheetView>
  </sheetViews>
  <sheetFormatPr defaultColWidth="9" defaultRowHeight="13.2" x14ac:dyDescent="0.2"/>
  <cols>
    <col min="1" max="1" width="2.88671875" style="411" customWidth="1"/>
    <col min="2" max="2" width="13.88671875" style="411" customWidth="1"/>
    <col min="3" max="3" width="11.109375" style="411" customWidth="1"/>
    <col min="4" max="4" width="12.109375" style="411" customWidth="1"/>
    <col min="5" max="5" width="4.21875" style="411" customWidth="1"/>
    <col min="6" max="6" width="4.109375" style="411" customWidth="1"/>
    <col min="7" max="7" width="34.88671875" style="411" customWidth="1"/>
    <col min="8" max="16384" width="9" style="411"/>
  </cols>
  <sheetData>
    <row r="1" spans="1:8" ht="28.5" customHeight="1" x14ac:dyDescent="0.2">
      <c r="A1" s="509" t="s">
        <v>271</v>
      </c>
      <c r="B1" s="509"/>
      <c r="C1" s="509"/>
      <c r="D1" s="509"/>
      <c r="E1" s="509"/>
      <c r="F1" s="509"/>
      <c r="G1" s="509"/>
      <c r="H1" s="509"/>
    </row>
    <row r="2" spans="1:8" x14ac:dyDescent="0.2">
      <c r="G2" s="513" t="s">
        <v>344</v>
      </c>
      <c r="H2" s="513"/>
    </row>
    <row r="3" spans="1:8" x14ac:dyDescent="0.2">
      <c r="A3" s="412"/>
    </row>
    <row r="4" spans="1:8" ht="18.75" customHeight="1" x14ac:dyDescent="0.2">
      <c r="A4" s="514" t="s">
        <v>264</v>
      </c>
      <c r="B4" s="514"/>
      <c r="C4" s="514"/>
      <c r="D4" s="514"/>
      <c r="E4" s="514"/>
      <c r="F4" s="514"/>
      <c r="G4" s="514"/>
      <c r="H4" s="514"/>
    </row>
    <row r="5" spans="1:8" ht="14.25" customHeight="1" x14ac:dyDescent="0.2">
      <c r="A5" s="514"/>
      <c r="B5" s="514"/>
      <c r="C5" s="514"/>
      <c r="D5" s="514"/>
      <c r="E5" s="514"/>
      <c r="F5" s="514"/>
      <c r="G5" s="514"/>
      <c r="H5" s="514"/>
    </row>
    <row r="6" spans="1:8" x14ac:dyDescent="0.2">
      <c r="A6" s="412"/>
    </row>
    <row r="7" spans="1:8" ht="43.5" customHeight="1" x14ac:dyDescent="0.2">
      <c r="A7" s="515" t="s">
        <v>270</v>
      </c>
      <c r="B7" s="515"/>
      <c r="C7" s="515"/>
      <c r="D7" s="515"/>
      <c r="E7" s="515"/>
      <c r="F7" s="515"/>
      <c r="G7" s="515"/>
      <c r="H7" s="515"/>
    </row>
    <row r="8" spans="1:8" ht="13.5" customHeight="1" x14ac:dyDescent="0.2">
      <c r="A8" s="413"/>
      <c r="B8" s="413"/>
      <c r="C8" s="413"/>
      <c r="D8" s="413"/>
      <c r="E8" s="413"/>
      <c r="F8" s="413"/>
      <c r="G8" s="413"/>
    </row>
    <row r="9" spans="1:8" ht="18" customHeight="1" x14ac:dyDescent="0.2">
      <c r="A9" s="510" t="s">
        <v>265</v>
      </c>
      <c r="B9" s="511"/>
      <c r="C9" s="511"/>
      <c r="D9" s="512"/>
      <c r="E9" s="516"/>
      <c r="F9" s="516"/>
      <c r="G9" s="516"/>
      <c r="H9" s="516"/>
    </row>
    <row r="10" spans="1:8" ht="17.100000000000001" customHeight="1" x14ac:dyDescent="0.2">
      <c r="A10" s="508" t="s">
        <v>266</v>
      </c>
      <c r="B10" s="508"/>
      <c r="C10" s="508"/>
      <c r="D10" s="508"/>
      <c r="E10" s="508"/>
      <c r="F10" s="508"/>
      <c r="G10" s="508"/>
      <c r="H10" s="508"/>
    </row>
    <row r="11" spans="1:8" ht="18" customHeight="1" x14ac:dyDescent="0.2">
      <c r="A11" s="517" t="s">
        <v>2</v>
      </c>
      <c r="B11" s="517"/>
      <c r="C11" s="518"/>
      <c r="D11" s="518"/>
      <c r="E11" s="518"/>
      <c r="F11" s="518"/>
      <c r="G11" s="518"/>
      <c r="H11" s="518"/>
    </row>
    <row r="12" spans="1:8" ht="18" customHeight="1" x14ac:dyDescent="0.2">
      <c r="A12" s="517" t="s">
        <v>3</v>
      </c>
      <c r="B12" s="517"/>
      <c r="C12" s="518"/>
      <c r="D12" s="518"/>
      <c r="E12" s="518"/>
      <c r="F12" s="518"/>
      <c r="G12" s="518"/>
      <c r="H12" s="518"/>
    </row>
    <row r="13" spans="1:8" ht="18" customHeight="1" x14ac:dyDescent="0.2">
      <c r="A13" s="517" t="s">
        <v>4</v>
      </c>
      <c r="B13" s="517"/>
      <c r="C13" s="518"/>
      <c r="D13" s="518"/>
      <c r="E13" s="518"/>
      <c r="F13" s="518"/>
      <c r="G13" s="518"/>
      <c r="H13" s="518"/>
    </row>
    <row r="14" spans="1:8" ht="18" customHeight="1" x14ac:dyDescent="0.2">
      <c r="A14" s="517" t="s">
        <v>5</v>
      </c>
      <c r="B14" s="517"/>
      <c r="C14" s="518"/>
      <c r="D14" s="518"/>
      <c r="E14" s="518"/>
      <c r="F14" s="518"/>
      <c r="G14" s="518"/>
      <c r="H14" s="518"/>
    </row>
    <row r="15" spans="1:8" ht="18" customHeight="1" x14ac:dyDescent="0.2">
      <c r="A15" s="517" t="s">
        <v>6</v>
      </c>
      <c r="B15" s="517"/>
      <c r="C15" s="519" t="s">
        <v>7</v>
      </c>
      <c r="D15" s="520"/>
      <c r="E15" s="521"/>
      <c r="F15" s="525"/>
      <c r="G15" s="525"/>
      <c r="H15" s="525"/>
    </row>
    <row r="16" spans="1:8" ht="18" customHeight="1" x14ac:dyDescent="0.2">
      <c r="A16" s="517"/>
      <c r="B16" s="517"/>
      <c r="C16" s="522" t="s">
        <v>8</v>
      </c>
      <c r="D16" s="523"/>
      <c r="E16" s="524"/>
      <c r="F16" s="525"/>
      <c r="G16" s="525"/>
      <c r="H16" s="525"/>
    </row>
    <row r="17" spans="1:8" ht="18" customHeight="1" x14ac:dyDescent="0.2">
      <c r="A17" s="517"/>
      <c r="B17" s="517"/>
      <c r="C17" s="522" t="s">
        <v>9</v>
      </c>
      <c r="D17" s="523"/>
      <c r="E17" s="524"/>
      <c r="F17" s="525"/>
      <c r="G17" s="525"/>
      <c r="H17" s="525"/>
    </row>
    <row r="18" spans="1:8" x14ac:dyDescent="0.2">
      <c r="A18" s="527"/>
      <c r="B18" s="527"/>
      <c r="C18" s="527"/>
      <c r="D18" s="527"/>
      <c r="E18" s="527"/>
      <c r="F18" s="527"/>
      <c r="G18" s="527"/>
    </row>
    <row r="19" spans="1:8" ht="18" customHeight="1" x14ac:dyDescent="0.2">
      <c r="A19" s="517" t="s">
        <v>10</v>
      </c>
      <c r="B19" s="517" t="s">
        <v>11</v>
      </c>
      <c r="C19" s="510" t="s">
        <v>12</v>
      </c>
      <c r="D19" s="511"/>
      <c r="E19" s="511"/>
      <c r="F19" s="512"/>
      <c r="G19" s="517" t="s">
        <v>13</v>
      </c>
      <c r="H19" s="529" t="s">
        <v>275</v>
      </c>
    </row>
    <row r="20" spans="1:8" ht="18" customHeight="1" x14ac:dyDescent="0.2">
      <c r="A20" s="517"/>
      <c r="B20" s="517"/>
      <c r="C20" s="414" t="s">
        <v>333</v>
      </c>
      <c r="D20" s="414" t="s">
        <v>341</v>
      </c>
      <c r="E20" s="414" t="s">
        <v>342</v>
      </c>
      <c r="F20" s="414" t="s">
        <v>337</v>
      </c>
      <c r="G20" s="517"/>
      <c r="H20" s="517"/>
    </row>
    <row r="21" spans="1:8" ht="49.5" customHeight="1" x14ac:dyDescent="0.2">
      <c r="A21" s="415" t="s">
        <v>328</v>
      </c>
      <c r="B21" s="445" t="s">
        <v>329</v>
      </c>
      <c r="C21" s="446" t="s">
        <v>340</v>
      </c>
      <c r="D21" s="135" t="s">
        <v>338</v>
      </c>
      <c r="E21" s="447">
        <v>3</v>
      </c>
      <c r="F21" s="448">
        <v>3</v>
      </c>
      <c r="G21" s="417"/>
      <c r="H21" s="423"/>
    </row>
    <row r="22" spans="1:8" ht="49.5" customHeight="1" x14ac:dyDescent="0.2">
      <c r="A22" s="415">
        <v>1</v>
      </c>
      <c r="B22" s="445" t="s">
        <v>330</v>
      </c>
      <c r="C22" s="416"/>
      <c r="D22" s="416"/>
      <c r="E22" s="447"/>
      <c r="F22" s="448"/>
      <c r="G22" s="417"/>
      <c r="H22" s="423"/>
    </row>
    <row r="23" spans="1:8" ht="49.5" customHeight="1" x14ac:dyDescent="0.2">
      <c r="A23" s="415">
        <v>2</v>
      </c>
      <c r="B23" s="445" t="s">
        <v>330</v>
      </c>
      <c r="C23" s="418"/>
      <c r="D23" s="418"/>
      <c r="E23" s="449"/>
      <c r="F23" s="448"/>
      <c r="G23" s="417"/>
      <c r="H23" s="423"/>
    </row>
    <row r="24" spans="1:8" ht="49.5" customHeight="1" x14ac:dyDescent="0.2">
      <c r="A24" s="415">
        <v>3</v>
      </c>
      <c r="B24" s="445" t="s">
        <v>330</v>
      </c>
      <c r="C24" s="418"/>
      <c r="D24" s="418"/>
      <c r="E24" s="449"/>
      <c r="F24" s="448"/>
      <c r="G24" s="417"/>
      <c r="H24" s="423"/>
    </row>
    <row r="25" spans="1:8" ht="49.5" customHeight="1" x14ac:dyDescent="0.2">
      <c r="A25" s="415">
        <v>4</v>
      </c>
      <c r="B25" s="445" t="s">
        <v>330</v>
      </c>
      <c r="C25" s="418"/>
      <c r="D25" s="418"/>
      <c r="E25" s="449"/>
      <c r="F25" s="448"/>
      <c r="G25" s="417"/>
      <c r="H25" s="423"/>
    </row>
    <row r="26" spans="1:8" ht="49.5" customHeight="1" x14ac:dyDescent="0.2">
      <c r="A26" s="415">
        <v>5</v>
      </c>
      <c r="B26" s="445" t="s">
        <v>330</v>
      </c>
      <c r="C26" s="418"/>
      <c r="D26" s="418"/>
      <c r="E26" s="449"/>
      <c r="F26" s="448"/>
      <c r="G26" s="417"/>
      <c r="H26" s="423"/>
    </row>
    <row r="27" spans="1:8" x14ac:dyDescent="0.2">
      <c r="A27" s="419"/>
      <c r="B27" s="420"/>
      <c r="C27" s="419"/>
      <c r="D27" s="419"/>
      <c r="E27" s="421"/>
      <c r="F27" s="420"/>
      <c r="G27" s="420"/>
    </row>
    <row r="28" spans="1:8" ht="13.5" customHeight="1" x14ac:dyDescent="0.2">
      <c r="A28" s="530" t="s">
        <v>267</v>
      </c>
      <c r="B28" s="530"/>
      <c r="C28" s="530"/>
      <c r="D28" s="530"/>
      <c r="E28" s="530"/>
      <c r="F28" s="530"/>
      <c r="G28" s="530"/>
      <c r="H28" s="530"/>
    </row>
    <row r="29" spans="1:8" ht="13.5" customHeight="1" x14ac:dyDescent="0.2">
      <c r="A29" s="530" t="s">
        <v>268</v>
      </c>
      <c r="B29" s="530"/>
      <c r="C29" s="530"/>
      <c r="D29" s="530"/>
      <c r="E29" s="530"/>
      <c r="F29" s="530"/>
      <c r="G29" s="530"/>
      <c r="H29" s="530"/>
    </row>
    <row r="30" spans="1:8" ht="13.5" customHeight="1" x14ac:dyDescent="0.2">
      <c r="A30" s="526" t="s">
        <v>15</v>
      </c>
      <c r="B30" s="526"/>
      <c r="C30" s="526"/>
      <c r="D30" s="526"/>
      <c r="E30" s="526"/>
      <c r="F30" s="526"/>
      <c r="G30" s="526"/>
      <c r="H30" s="526"/>
    </row>
    <row r="31" spans="1:8" ht="13.5" customHeight="1" x14ac:dyDescent="0.2">
      <c r="A31" s="526" t="s">
        <v>16</v>
      </c>
      <c r="B31" s="526"/>
      <c r="C31" s="526"/>
      <c r="D31" s="526"/>
      <c r="E31" s="526"/>
      <c r="F31" s="526"/>
      <c r="G31" s="526"/>
      <c r="H31" s="526"/>
    </row>
    <row r="32" spans="1:8" x14ac:dyDescent="0.2">
      <c r="A32" s="526" t="s">
        <v>269</v>
      </c>
      <c r="B32" s="526"/>
      <c r="C32" s="526"/>
      <c r="D32" s="526"/>
      <c r="E32" s="526"/>
      <c r="F32" s="526"/>
      <c r="G32" s="526"/>
      <c r="H32" s="526"/>
    </row>
    <row r="33" spans="1:10" x14ac:dyDescent="0.2">
      <c r="A33" s="526" t="s">
        <v>18</v>
      </c>
      <c r="B33" s="526"/>
      <c r="C33" s="526"/>
      <c r="D33" s="526"/>
      <c r="E33" s="526"/>
      <c r="F33" s="526"/>
      <c r="G33" s="526"/>
      <c r="H33" s="526"/>
    </row>
    <row r="34" spans="1:10" x14ac:dyDescent="0.2">
      <c r="A34" s="526" t="s">
        <v>19</v>
      </c>
      <c r="B34" s="526"/>
      <c r="C34" s="526"/>
      <c r="D34" s="526"/>
      <c r="E34" s="526"/>
      <c r="F34" s="526"/>
      <c r="G34" s="526"/>
      <c r="H34" s="526"/>
      <c r="J34" s="422"/>
    </row>
    <row r="35" spans="1:10" x14ac:dyDescent="0.2">
      <c r="A35" s="526" t="s">
        <v>20</v>
      </c>
      <c r="B35" s="526"/>
      <c r="C35" s="526"/>
      <c r="D35" s="526"/>
      <c r="E35" s="526"/>
      <c r="F35" s="526"/>
      <c r="G35" s="526"/>
      <c r="H35" s="526"/>
    </row>
    <row r="36" spans="1:10" x14ac:dyDescent="0.2">
      <c r="A36" s="528" t="s">
        <v>21</v>
      </c>
      <c r="B36" s="528"/>
      <c r="C36" s="528"/>
      <c r="D36" s="528"/>
      <c r="E36" s="528"/>
      <c r="F36" s="528"/>
      <c r="G36" s="528"/>
      <c r="H36" s="528"/>
    </row>
    <row r="37" spans="1:10" x14ac:dyDescent="0.2">
      <c r="A37" s="528"/>
      <c r="B37" s="528"/>
      <c r="C37" s="528"/>
      <c r="D37" s="528"/>
      <c r="E37" s="528"/>
      <c r="F37" s="528"/>
      <c r="G37" s="528"/>
      <c r="H37" s="528"/>
    </row>
    <row r="38" spans="1:10" x14ac:dyDescent="0.2">
      <c r="A38" s="526" t="s">
        <v>343</v>
      </c>
      <c r="B38" s="526"/>
      <c r="C38" s="526"/>
      <c r="D38" s="526"/>
      <c r="E38" s="526"/>
      <c r="F38" s="526"/>
      <c r="G38" s="526"/>
      <c r="H38" s="526"/>
    </row>
    <row r="39" spans="1:10" x14ac:dyDescent="0.2">
      <c r="A39" s="526"/>
      <c r="B39" s="526"/>
      <c r="C39" s="526"/>
      <c r="D39" s="526"/>
      <c r="E39" s="526"/>
      <c r="F39" s="526"/>
      <c r="G39" s="526"/>
      <c r="H39" s="526"/>
    </row>
  </sheetData>
  <mergeCells count="38">
    <mergeCell ref="A31:H31"/>
    <mergeCell ref="A38:H39"/>
    <mergeCell ref="A18:G18"/>
    <mergeCell ref="A19:A20"/>
    <mergeCell ref="B19:B20"/>
    <mergeCell ref="G19:G20"/>
    <mergeCell ref="A32:H32"/>
    <mergeCell ref="A33:H33"/>
    <mergeCell ref="A34:H34"/>
    <mergeCell ref="A35:H35"/>
    <mergeCell ref="A36:H37"/>
    <mergeCell ref="H19:H20"/>
    <mergeCell ref="A28:H28"/>
    <mergeCell ref="A29:H29"/>
    <mergeCell ref="A30:H30"/>
    <mergeCell ref="C19:F19"/>
    <mergeCell ref="A14:B14"/>
    <mergeCell ref="A15:B17"/>
    <mergeCell ref="C15:E15"/>
    <mergeCell ref="C16:E16"/>
    <mergeCell ref="C17:E17"/>
    <mergeCell ref="C14:H14"/>
    <mergeCell ref="F15:H15"/>
    <mergeCell ref="F16:H16"/>
    <mergeCell ref="F17:H17"/>
    <mergeCell ref="A11:B11"/>
    <mergeCell ref="A12:B12"/>
    <mergeCell ref="A13:B13"/>
    <mergeCell ref="C11:H11"/>
    <mergeCell ref="C12:H12"/>
    <mergeCell ref="C13:H13"/>
    <mergeCell ref="A10:H10"/>
    <mergeCell ref="A1:H1"/>
    <mergeCell ref="A9:D9"/>
    <mergeCell ref="G2:H2"/>
    <mergeCell ref="A4:H5"/>
    <mergeCell ref="A7:H7"/>
    <mergeCell ref="E9:H9"/>
  </mergeCells>
  <phoneticPr fontId="8"/>
  <dataValidations count="3">
    <dataValidation type="list" allowBlank="1" showInputMessage="1" showErrorMessage="1" sqref="H21:H26" xr:uid="{A830B283-5DFF-4984-B70E-1CEE60375093}">
      <formula1>"○"</formula1>
    </dataValidation>
    <dataValidation type="list" showInputMessage="1" showErrorMessage="1" sqref="B21:B26" xr:uid="{B4C01BD6-BF4E-4E3E-A9E4-778191E284CE}">
      <formula1>"　,入札説明書,要求水準書,基本協定書（案）,特定事業契約書（案）,ガバナンス基本計画,落札者決定基準,様式集（Word）,様式集（Excel）,関連資料集,参考資料集"</formula1>
    </dataValidation>
    <dataValidation type="whole" operator="greaterThanOrEqual" allowBlank="1" showInputMessage="1" showErrorMessage="1" sqref="E21:F26" xr:uid="{57D8903A-1567-46FD-BDE0-EAD599F85FD6}">
      <formula1>1</formula1>
    </dataValidation>
  </dataValidations>
  <pageMargins left="0.62992125984251968" right="0.43307086614173229" top="0.74803149606299213" bottom="0.74803149606299213" header="0.31496062992125984" footer="0.31496062992125984"/>
  <pageSetup paperSize="9" scale="92"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J55"/>
  <sheetViews>
    <sheetView view="pageBreakPreview" zoomScaleNormal="85" zoomScaleSheetLayoutView="100" workbookViewId="0">
      <selection activeCell="D53" sqref="D53"/>
    </sheetView>
  </sheetViews>
  <sheetFormatPr defaultRowHeight="12" x14ac:dyDescent="0.2"/>
  <cols>
    <col min="1" max="1" width="7.88671875" style="10" customWidth="1"/>
    <col min="2" max="2" width="22.6640625" style="10" customWidth="1"/>
    <col min="3" max="33" width="11.109375" style="10" customWidth="1"/>
    <col min="34" max="34" width="13.44140625" style="10" customWidth="1"/>
    <col min="35" max="35" width="4.88671875" style="10" customWidth="1"/>
    <col min="36" max="277" width="9" style="10"/>
    <col min="278" max="278" width="9.88671875" style="10" customWidth="1"/>
    <col min="279" max="279" width="11.6640625" style="10" bestFit="1" customWidth="1"/>
    <col min="280" max="284" width="11.109375" style="10" customWidth="1"/>
    <col min="285" max="285" width="9" style="10"/>
    <col min="286" max="288" width="11.109375" style="10" customWidth="1"/>
    <col min="289" max="289" width="17.109375" style="10" customWidth="1"/>
    <col min="290" max="290" width="13.109375" style="10" customWidth="1"/>
    <col min="291" max="291" width="22.6640625" style="10" customWidth="1"/>
    <col min="292" max="533" width="9" style="10"/>
    <col min="534" max="534" width="9.88671875" style="10" customWidth="1"/>
    <col min="535" max="535" width="11.6640625" style="10" bestFit="1" customWidth="1"/>
    <col min="536" max="540" width="11.109375" style="10" customWidth="1"/>
    <col min="541" max="541" width="9" style="10"/>
    <col min="542" max="544" width="11.109375" style="10" customWidth="1"/>
    <col min="545" max="545" width="17.109375" style="10" customWidth="1"/>
    <col min="546" max="546" width="13.109375" style="10" customWidth="1"/>
    <col min="547" max="547" width="22.6640625" style="10" customWidth="1"/>
    <col min="548" max="789" width="9" style="10"/>
    <col min="790" max="790" width="9.88671875" style="10" customWidth="1"/>
    <col min="791" max="791" width="11.6640625" style="10" bestFit="1" customWidth="1"/>
    <col min="792" max="796" width="11.109375" style="10" customWidth="1"/>
    <col min="797" max="797" width="9" style="10"/>
    <col min="798" max="800" width="11.109375" style="10" customWidth="1"/>
    <col min="801" max="801" width="17.109375" style="10" customWidth="1"/>
    <col min="802" max="802" width="13.109375" style="10" customWidth="1"/>
    <col min="803" max="803" width="22.6640625" style="10" customWidth="1"/>
    <col min="804" max="1045" width="9" style="10"/>
    <col min="1046" max="1046" width="9.88671875" style="10" customWidth="1"/>
    <col min="1047" max="1047" width="11.6640625" style="10" bestFit="1" customWidth="1"/>
    <col min="1048" max="1052" width="11.109375" style="10" customWidth="1"/>
    <col min="1053" max="1053" width="9" style="10"/>
    <col min="1054" max="1056" width="11.109375" style="10" customWidth="1"/>
    <col min="1057" max="1057" width="17.109375" style="10" customWidth="1"/>
    <col min="1058" max="1058" width="13.109375" style="10" customWidth="1"/>
    <col min="1059" max="1059" width="22.6640625" style="10" customWidth="1"/>
    <col min="1060" max="1301" width="9" style="10"/>
    <col min="1302" max="1302" width="9.88671875" style="10" customWidth="1"/>
    <col min="1303" max="1303" width="11.6640625" style="10" bestFit="1" customWidth="1"/>
    <col min="1304" max="1308" width="11.109375" style="10" customWidth="1"/>
    <col min="1309" max="1309" width="9" style="10"/>
    <col min="1310" max="1312" width="11.109375" style="10" customWidth="1"/>
    <col min="1313" max="1313" width="17.109375" style="10" customWidth="1"/>
    <col min="1314" max="1314" width="13.109375" style="10" customWidth="1"/>
    <col min="1315" max="1315" width="22.6640625" style="10" customWidth="1"/>
    <col min="1316" max="1557" width="9" style="10"/>
    <col min="1558" max="1558" width="9.88671875" style="10" customWidth="1"/>
    <col min="1559" max="1559" width="11.6640625" style="10" bestFit="1" customWidth="1"/>
    <col min="1560" max="1564" width="11.109375" style="10" customWidth="1"/>
    <col min="1565" max="1565" width="9" style="10"/>
    <col min="1566" max="1568" width="11.109375" style="10" customWidth="1"/>
    <col min="1569" max="1569" width="17.109375" style="10" customWidth="1"/>
    <col min="1570" max="1570" width="13.109375" style="10" customWidth="1"/>
    <col min="1571" max="1571" width="22.6640625" style="10" customWidth="1"/>
    <col min="1572" max="1813" width="9" style="10"/>
    <col min="1814" max="1814" width="9.88671875" style="10" customWidth="1"/>
    <col min="1815" max="1815" width="11.6640625" style="10" bestFit="1" customWidth="1"/>
    <col min="1816" max="1820" width="11.109375" style="10" customWidth="1"/>
    <col min="1821" max="1821" width="9" style="10"/>
    <col min="1822" max="1824" width="11.109375" style="10" customWidth="1"/>
    <col min="1825" max="1825" width="17.109375" style="10" customWidth="1"/>
    <col min="1826" max="1826" width="13.109375" style="10" customWidth="1"/>
    <col min="1827" max="1827" width="22.6640625" style="10" customWidth="1"/>
    <col min="1828" max="2069" width="9" style="10"/>
    <col min="2070" max="2070" width="9.88671875" style="10" customWidth="1"/>
    <col min="2071" max="2071" width="11.6640625" style="10" bestFit="1" customWidth="1"/>
    <col min="2072" max="2076" width="11.109375" style="10" customWidth="1"/>
    <col min="2077" max="2077" width="9" style="10"/>
    <col min="2078" max="2080" width="11.109375" style="10" customWidth="1"/>
    <col min="2081" max="2081" width="17.109375" style="10" customWidth="1"/>
    <col min="2082" max="2082" width="13.109375" style="10" customWidth="1"/>
    <col min="2083" max="2083" width="22.6640625" style="10" customWidth="1"/>
    <col min="2084" max="2325" width="9" style="10"/>
    <col min="2326" max="2326" width="9.88671875" style="10" customWidth="1"/>
    <col min="2327" max="2327" width="11.6640625" style="10" bestFit="1" customWidth="1"/>
    <col min="2328" max="2332" width="11.109375" style="10" customWidth="1"/>
    <col min="2333" max="2333" width="9" style="10"/>
    <col min="2334" max="2336" width="11.109375" style="10" customWidth="1"/>
    <col min="2337" max="2337" width="17.109375" style="10" customWidth="1"/>
    <col min="2338" max="2338" width="13.109375" style="10" customWidth="1"/>
    <col min="2339" max="2339" width="22.6640625" style="10" customWidth="1"/>
    <col min="2340" max="2581" width="9" style="10"/>
    <col min="2582" max="2582" width="9.88671875" style="10" customWidth="1"/>
    <col min="2583" max="2583" width="11.6640625" style="10" bestFit="1" customWidth="1"/>
    <col min="2584" max="2588" width="11.109375" style="10" customWidth="1"/>
    <col min="2589" max="2589" width="9" style="10"/>
    <col min="2590" max="2592" width="11.109375" style="10" customWidth="1"/>
    <col min="2593" max="2593" width="17.109375" style="10" customWidth="1"/>
    <col min="2594" max="2594" width="13.109375" style="10" customWidth="1"/>
    <col min="2595" max="2595" width="22.6640625" style="10" customWidth="1"/>
    <col min="2596" max="2837" width="9" style="10"/>
    <col min="2838" max="2838" width="9.88671875" style="10" customWidth="1"/>
    <col min="2839" max="2839" width="11.6640625" style="10" bestFit="1" customWidth="1"/>
    <col min="2840" max="2844" width="11.109375" style="10" customWidth="1"/>
    <col min="2845" max="2845" width="9" style="10"/>
    <col min="2846" max="2848" width="11.109375" style="10" customWidth="1"/>
    <col min="2849" max="2849" width="17.109375" style="10" customWidth="1"/>
    <col min="2850" max="2850" width="13.109375" style="10" customWidth="1"/>
    <col min="2851" max="2851" width="22.6640625" style="10" customWidth="1"/>
    <col min="2852" max="3093" width="9" style="10"/>
    <col min="3094" max="3094" width="9.88671875" style="10" customWidth="1"/>
    <col min="3095" max="3095" width="11.6640625" style="10" bestFit="1" customWidth="1"/>
    <col min="3096" max="3100" width="11.109375" style="10" customWidth="1"/>
    <col min="3101" max="3101" width="9" style="10"/>
    <col min="3102" max="3104" width="11.109375" style="10" customWidth="1"/>
    <col min="3105" max="3105" width="17.109375" style="10" customWidth="1"/>
    <col min="3106" max="3106" width="13.109375" style="10" customWidth="1"/>
    <col min="3107" max="3107" width="22.6640625" style="10" customWidth="1"/>
    <col min="3108" max="3349" width="9" style="10"/>
    <col min="3350" max="3350" width="9.88671875" style="10" customWidth="1"/>
    <col min="3351" max="3351" width="11.6640625" style="10" bestFit="1" customWidth="1"/>
    <col min="3352" max="3356" width="11.109375" style="10" customWidth="1"/>
    <col min="3357" max="3357" width="9" style="10"/>
    <col min="3358" max="3360" width="11.109375" style="10" customWidth="1"/>
    <col min="3361" max="3361" width="17.109375" style="10" customWidth="1"/>
    <col min="3362" max="3362" width="13.109375" style="10" customWidth="1"/>
    <col min="3363" max="3363" width="22.6640625" style="10" customWidth="1"/>
    <col min="3364" max="3605" width="9" style="10"/>
    <col min="3606" max="3606" width="9.88671875" style="10" customWidth="1"/>
    <col min="3607" max="3607" width="11.6640625" style="10" bestFit="1" customWidth="1"/>
    <col min="3608" max="3612" width="11.109375" style="10" customWidth="1"/>
    <col min="3613" max="3613" width="9" style="10"/>
    <col min="3614" max="3616" width="11.109375" style="10" customWidth="1"/>
    <col min="3617" max="3617" width="17.109375" style="10" customWidth="1"/>
    <col min="3618" max="3618" width="13.109375" style="10" customWidth="1"/>
    <col min="3619" max="3619" width="22.6640625" style="10" customWidth="1"/>
    <col min="3620" max="3861" width="9" style="10"/>
    <col min="3862" max="3862" width="9.88671875" style="10" customWidth="1"/>
    <col min="3863" max="3863" width="11.6640625" style="10" bestFit="1" customWidth="1"/>
    <col min="3864" max="3868" width="11.109375" style="10" customWidth="1"/>
    <col min="3869" max="3869" width="9" style="10"/>
    <col min="3870" max="3872" width="11.109375" style="10" customWidth="1"/>
    <col min="3873" max="3873" width="17.109375" style="10" customWidth="1"/>
    <col min="3874" max="3874" width="13.109375" style="10" customWidth="1"/>
    <col min="3875" max="3875" width="22.6640625" style="10" customWidth="1"/>
    <col min="3876" max="4117" width="9" style="10"/>
    <col min="4118" max="4118" width="9.88671875" style="10" customWidth="1"/>
    <col min="4119" max="4119" width="11.6640625" style="10" bestFit="1" customWidth="1"/>
    <col min="4120" max="4124" width="11.109375" style="10" customWidth="1"/>
    <col min="4125" max="4125" width="9" style="10"/>
    <col min="4126" max="4128" width="11.109375" style="10" customWidth="1"/>
    <col min="4129" max="4129" width="17.109375" style="10" customWidth="1"/>
    <col min="4130" max="4130" width="13.109375" style="10" customWidth="1"/>
    <col min="4131" max="4131" width="22.6640625" style="10" customWidth="1"/>
    <col min="4132" max="4373" width="9" style="10"/>
    <col min="4374" max="4374" width="9.88671875" style="10" customWidth="1"/>
    <col min="4375" max="4375" width="11.6640625" style="10" bestFit="1" customWidth="1"/>
    <col min="4376" max="4380" width="11.109375" style="10" customWidth="1"/>
    <col min="4381" max="4381" width="9" style="10"/>
    <col min="4382" max="4384" width="11.109375" style="10" customWidth="1"/>
    <col min="4385" max="4385" width="17.109375" style="10" customWidth="1"/>
    <col min="4386" max="4386" width="13.109375" style="10" customWidth="1"/>
    <col min="4387" max="4387" width="22.6640625" style="10" customWidth="1"/>
    <col min="4388" max="4629" width="9" style="10"/>
    <col min="4630" max="4630" width="9.88671875" style="10" customWidth="1"/>
    <col min="4631" max="4631" width="11.6640625" style="10" bestFit="1" customWidth="1"/>
    <col min="4632" max="4636" width="11.109375" style="10" customWidth="1"/>
    <col min="4637" max="4637" width="9" style="10"/>
    <col min="4638" max="4640" width="11.109375" style="10" customWidth="1"/>
    <col min="4641" max="4641" width="17.109375" style="10" customWidth="1"/>
    <col min="4642" max="4642" width="13.109375" style="10" customWidth="1"/>
    <col min="4643" max="4643" width="22.6640625" style="10" customWidth="1"/>
    <col min="4644" max="4885" width="9" style="10"/>
    <col min="4886" max="4886" width="9.88671875" style="10" customWidth="1"/>
    <col min="4887" max="4887" width="11.6640625" style="10" bestFit="1" customWidth="1"/>
    <col min="4888" max="4892" width="11.109375" style="10" customWidth="1"/>
    <col min="4893" max="4893" width="9" style="10"/>
    <col min="4894" max="4896" width="11.109375" style="10" customWidth="1"/>
    <col min="4897" max="4897" width="17.109375" style="10" customWidth="1"/>
    <col min="4898" max="4898" width="13.109375" style="10" customWidth="1"/>
    <col min="4899" max="4899" width="22.6640625" style="10" customWidth="1"/>
    <col min="4900" max="5141" width="9" style="10"/>
    <col min="5142" max="5142" width="9.88671875" style="10" customWidth="1"/>
    <col min="5143" max="5143" width="11.6640625" style="10" bestFit="1" customWidth="1"/>
    <col min="5144" max="5148" width="11.109375" style="10" customWidth="1"/>
    <col min="5149" max="5149" width="9" style="10"/>
    <col min="5150" max="5152" width="11.109375" style="10" customWidth="1"/>
    <col min="5153" max="5153" width="17.109375" style="10" customWidth="1"/>
    <col min="5154" max="5154" width="13.109375" style="10" customWidth="1"/>
    <col min="5155" max="5155" width="22.6640625" style="10" customWidth="1"/>
    <col min="5156" max="5397" width="9" style="10"/>
    <col min="5398" max="5398" width="9.88671875" style="10" customWidth="1"/>
    <col min="5399" max="5399" width="11.6640625" style="10" bestFit="1" customWidth="1"/>
    <col min="5400" max="5404" width="11.109375" style="10" customWidth="1"/>
    <col min="5405" max="5405" width="9" style="10"/>
    <col min="5406" max="5408" width="11.109375" style="10" customWidth="1"/>
    <col min="5409" max="5409" width="17.109375" style="10" customWidth="1"/>
    <col min="5410" max="5410" width="13.109375" style="10" customWidth="1"/>
    <col min="5411" max="5411" width="22.6640625" style="10" customWidth="1"/>
    <col min="5412" max="5653" width="9" style="10"/>
    <col min="5654" max="5654" width="9.88671875" style="10" customWidth="1"/>
    <col min="5655" max="5655" width="11.6640625" style="10" bestFit="1" customWidth="1"/>
    <col min="5656" max="5660" width="11.109375" style="10" customWidth="1"/>
    <col min="5661" max="5661" width="9" style="10"/>
    <col min="5662" max="5664" width="11.109375" style="10" customWidth="1"/>
    <col min="5665" max="5665" width="17.109375" style="10" customWidth="1"/>
    <col min="5666" max="5666" width="13.109375" style="10" customWidth="1"/>
    <col min="5667" max="5667" width="22.6640625" style="10" customWidth="1"/>
    <col min="5668" max="5909" width="9" style="10"/>
    <col min="5910" max="5910" width="9.88671875" style="10" customWidth="1"/>
    <col min="5911" max="5911" width="11.6640625" style="10" bestFit="1" customWidth="1"/>
    <col min="5912" max="5916" width="11.109375" style="10" customWidth="1"/>
    <col min="5917" max="5917" width="9" style="10"/>
    <col min="5918" max="5920" width="11.109375" style="10" customWidth="1"/>
    <col min="5921" max="5921" width="17.109375" style="10" customWidth="1"/>
    <col min="5922" max="5922" width="13.109375" style="10" customWidth="1"/>
    <col min="5923" max="5923" width="22.6640625" style="10" customWidth="1"/>
    <col min="5924" max="6165" width="9" style="10"/>
    <col min="6166" max="6166" width="9.88671875" style="10" customWidth="1"/>
    <col min="6167" max="6167" width="11.6640625" style="10" bestFit="1" customWidth="1"/>
    <col min="6168" max="6172" width="11.109375" style="10" customWidth="1"/>
    <col min="6173" max="6173" width="9" style="10"/>
    <col min="6174" max="6176" width="11.109375" style="10" customWidth="1"/>
    <col min="6177" max="6177" width="17.109375" style="10" customWidth="1"/>
    <col min="6178" max="6178" width="13.109375" style="10" customWidth="1"/>
    <col min="6179" max="6179" width="22.6640625" style="10" customWidth="1"/>
    <col min="6180" max="6421" width="9" style="10"/>
    <col min="6422" max="6422" width="9.88671875" style="10" customWidth="1"/>
    <col min="6423" max="6423" width="11.6640625" style="10" bestFit="1" customWidth="1"/>
    <col min="6424" max="6428" width="11.109375" style="10" customWidth="1"/>
    <col min="6429" max="6429" width="9" style="10"/>
    <col min="6430" max="6432" width="11.109375" style="10" customWidth="1"/>
    <col min="6433" max="6433" width="17.109375" style="10" customWidth="1"/>
    <col min="6434" max="6434" width="13.109375" style="10" customWidth="1"/>
    <col min="6435" max="6435" width="22.6640625" style="10" customWidth="1"/>
    <col min="6436" max="6677" width="9" style="10"/>
    <col min="6678" max="6678" width="9.88671875" style="10" customWidth="1"/>
    <col min="6679" max="6679" width="11.6640625" style="10" bestFit="1" customWidth="1"/>
    <col min="6680" max="6684" width="11.109375" style="10" customWidth="1"/>
    <col min="6685" max="6685" width="9" style="10"/>
    <col min="6686" max="6688" width="11.109375" style="10" customWidth="1"/>
    <col min="6689" max="6689" width="17.109375" style="10" customWidth="1"/>
    <col min="6690" max="6690" width="13.109375" style="10" customWidth="1"/>
    <col min="6691" max="6691" width="22.6640625" style="10" customWidth="1"/>
    <col min="6692" max="6933" width="9" style="10"/>
    <col min="6934" max="6934" width="9.88671875" style="10" customWidth="1"/>
    <col min="6935" max="6935" width="11.6640625" style="10" bestFit="1" customWidth="1"/>
    <col min="6936" max="6940" width="11.109375" style="10" customWidth="1"/>
    <col min="6941" max="6941" width="9" style="10"/>
    <col min="6942" max="6944" width="11.109375" style="10" customWidth="1"/>
    <col min="6945" max="6945" width="17.109375" style="10" customWidth="1"/>
    <col min="6946" max="6946" width="13.109375" style="10" customWidth="1"/>
    <col min="6947" max="6947" width="22.6640625" style="10" customWidth="1"/>
    <col min="6948" max="7189" width="9" style="10"/>
    <col min="7190" max="7190" width="9.88671875" style="10" customWidth="1"/>
    <col min="7191" max="7191" width="11.6640625" style="10" bestFit="1" customWidth="1"/>
    <col min="7192" max="7196" width="11.109375" style="10" customWidth="1"/>
    <col min="7197" max="7197" width="9" style="10"/>
    <col min="7198" max="7200" width="11.109375" style="10" customWidth="1"/>
    <col min="7201" max="7201" width="17.109375" style="10" customWidth="1"/>
    <col min="7202" max="7202" width="13.109375" style="10" customWidth="1"/>
    <col min="7203" max="7203" width="22.6640625" style="10" customWidth="1"/>
    <col min="7204" max="7445" width="9" style="10"/>
    <col min="7446" max="7446" width="9.88671875" style="10" customWidth="1"/>
    <col min="7447" max="7447" width="11.6640625" style="10" bestFit="1" customWidth="1"/>
    <col min="7448" max="7452" width="11.109375" style="10" customWidth="1"/>
    <col min="7453" max="7453" width="9" style="10"/>
    <col min="7454" max="7456" width="11.109375" style="10" customWidth="1"/>
    <col min="7457" max="7457" width="17.109375" style="10" customWidth="1"/>
    <col min="7458" max="7458" width="13.109375" style="10" customWidth="1"/>
    <col min="7459" max="7459" width="22.6640625" style="10" customWidth="1"/>
    <col min="7460" max="7701" width="9" style="10"/>
    <col min="7702" max="7702" width="9.88671875" style="10" customWidth="1"/>
    <col min="7703" max="7703" width="11.6640625" style="10" bestFit="1" customWidth="1"/>
    <col min="7704" max="7708" width="11.109375" style="10" customWidth="1"/>
    <col min="7709" max="7709" width="9" style="10"/>
    <col min="7710" max="7712" width="11.109375" style="10" customWidth="1"/>
    <col min="7713" max="7713" width="17.109375" style="10" customWidth="1"/>
    <col min="7714" max="7714" width="13.109375" style="10" customWidth="1"/>
    <col min="7715" max="7715" width="22.6640625" style="10" customWidth="1"/>
    <col min="7716" max="7957" width="9" style="10"/>
    <col min="7958" max="7958" width="9.88671875" style="10" customWidth="1"/>
    <col min="7959" max="7959" width="11.6640625" style="10" bestFit="1" customWidth="1"/>
    <col min="7960" max="7964" width="11.109375" style="10" customWidth="1"/>
    <col min="7965" max="7965" width="9" style="10"/>
    <col min="7966" max="7968" width="11.109375" style="10" customWidth="1"/>
    <col min="7969" max="7969" width="17.109375" style="10" customWidth="1"/>
    <col min="7970" max="7970" width="13.109375" style="10" customWidth="1"/>
    <col min="7971" max="7971" width="22.6640625" style="10" customWidth="1"/>
    <col min="7972" max="8213" width="9" style="10"/>
    <col min="8214" max="8214" width="9.88671875" style="10" customWidth="1"/>
    <col min="8215" max="8215" width="11.6640625" style="10" bestFit="1" customWidth="1"/>
    <col min="8216" max="8220" width="11.109375" style="10" customWidth="1"/>
    <col min="8221" max="8221" width="9" style="10"/>
    <col min="8222" max="8224" width="11.109375" style="10" customWidth="1"/>
    <col min="8225" max="8225" width="17.109375" style="10" customWidth="1"/>
    <col min="8226" max="8226" width="13.109375" style="10" customWidth="1"/>
    <col min="8227" max="8227" width="22.6640625" style="10" customWidth="1"/>
    <col min="8228" max="8469" width="9" style="10"/>
    <col min="8470" max="8470" width="9.88671875" style="10" customWidth="1"/>
    <col min="8471" max="8471" width="11.6640625" style="10" bestFit="1" customWidth="1"/>
    <col min="8472" max="8476" width="11.109375" style="10" customWidth="1"/>
    <col min="8477" max="8477" width="9" style="10"/>
    <col min="8478" max="8480" width="11.109375" style="10" customWidth="1"/>
    <col min="8481" max="8481" width="17.109375" style="10" customWidth="1"/>
    <col min="8482" max="8482" width="13.109375" style="10" customWidth="1"/>
    <col min="8483" max="8483" width="22.6640625" style="10" customWidth="1"/>
    <col min="8484" max="8725" width="9" style="10"/>
    <col min="8726" max="8726" width="9.88671875" style="10" customWidth="1"/>
    <col min="8727" max="8727" width="11.6640625" style="10" bestFit="1" customWidth="1"/>
    <col min="8728" max="8732" width="11.109375" style="10" customWidth="1"/>
    <col min="8733" max="8733" width="9" style="10"/>
    <col min="8734" max="8736" width="11.109375" style="10" customWidth="1"/>
    <col min="8737" max="8737" width="17.109375" style="10" customWidth="1"/>
    <col min="8738" max="8738" width="13.109375" style="10" customWidth="1"/>
    <col min="8739" max="8739" width="22.6640625" style="10" customWidth="1"/>
    <col min="8740" max="8981" width="9" style="10"/>
    <col min="8982" max="8982" width="9.88671875" style="10" customWidth="1"/>
    <col min="8983" max="8983" width="11.6640625" style="10" bestFit="1" customWidth="1"/>
    <col min="8984" max="8988" width="11.109375" style="10" customWidth="1"/>
    <col min="8989" max="8989" width="9" style="10"/>
    <col min="8990" max="8992" width="11.109375" style="10" customWidth="1"/>
    <col min="8993" max="8993" width="17.109375" style="10" customWidth="1"/>
    <col min="8994" max="8994" width="13.109375" style="10" customWidth="1"/>
    <col min="8995" max="8995" width="22.6640625" style="10" customWidth="1"/>
    <col min="8996" max="9237" width="9" style="10"/>
    <col min="9238" max="9238" width="9.88671875" style="10" customWidth="1"/>
    <col min="9239" max="9239" width="11.6640625" style="10" bestFit="1" customWidth="1"/>
    <col min="9240" max="9244" width="11.109375" style="10" customWidth="1"/>
    <col min="9245" max="9245" width="9" style="10"/>
    <col min="9246" max="9248" width="11.109375" style="10" customWidth="1"/>
    <col min="9249" max="9249" width="17.109375" style="10" customWidth="1"/>
    <col min="9250" max="9250" width="13.109375" style="10" customWidth="1"/>
    <col min="9251" max="9251" width="22.6640625" style="10" customWidth="1"/>
    <col min="9252" max="9493" width="9" style="10"/>
    <col min="9494" max="9494" width="9.88671875" style="10" customWidth="1"/>
    <col min="9495" max="9495" width="11.6640625" style="10" bestFit="1" customWidth="1"/>
    <col min="9496" max="9500" width="11.109375" style="10" customWidth="1"/>
    <col min="9501" max="9501" width="9" style="10"/>
    <col min="9502" max="9504" width="11.109375" style="10" customWidth="1"/>
    <col min="9505" max="9505" width="17.109375" style="10" customWidth="1"/>
    <col min="9506" max="9506" width="13.109375" style="10" customWidth="1"/>
    <col min="9507" max="9507" width="22.6640625" style="10" customWidth="1"/>
    <col min="9508" max="9749" width="9" style="10"/>
    <col min="9750" max="9750" width="9.88671875" style="10" customWidth="1"/>
    <col min="9751" max="9751" width="11.6640625" style="10" bestFit="1" customWidth="1"/>
    <col min="9752" max="9756" width="11.109375" style="10" customWidth="1"/>
    <col min="9757" max="9757" width="9" style="10"/>
    <col min="9758" max="9760" width="11.109375" style="10" customWidth="1"/>
    <col min="9761" max="9761" width="17.109375" style="10" customWidth="1"/>
    <col min="9762" max="9762" width="13.109375" style="10" customWidth="1"/>
    <col min="9763" max="9763" width="22.6640625" style="10" customWidth="1"/>
    <col min="9764" max="10005" width="9" style="10"/>
    <col min="10006" max="10006" width="9.88671875" style="10" customWidth="1"/>
    <col min="10007" max="10007" width="11.6640625" style="10" bestFit="1" customWidth="1"/>
    <col min="10008" max="10012" width="11.109375" style="10" customWidth="1"/>
    <col min="10013" max="10013" width="9" style="10"/>
    <col min="10014" max="10016" width="11.109375" style="10" customWidth="1"/>
    <col min="10017" max="10017" width="17.109375" style="10" customWidth="1"/>
    <col min="10018" max="10018" width="13.109375" style="10" customWidth="1"/>
    <col min="10019" max="10019" width="22.6640625" style="10" customWidth="1"/>
    <col min="10020" max="10261" width="9" style="10"/>
    <col min="10262" max="10262" width="9.88671875" style="10" customWidth="1"/>
    <col min="10263" max="10263" width="11.6640625" style="10" bestFit="1" customWidth="1"/>
    <col min="10264" max="10268" width="11.109375" style="10" customWidth="1"/>
    <col min="10269" max="10269" width="9" style="10"/>
    <col min="10270" max="10272" width="11.109375" style="10" customWidth="1"/>
    <col min="10273" max="10273" width="17.109375" style="10" customWidth="1"/>
    <col min="10274" max="10274" width="13.109375" style="10" customWidth="1"/>
    <col min="10275" max="10275" width="22.6640625" style="10" customWidth="1"/>
    <col min="10276" max="10517" width="9" style="10"/>
    <col min="10518" max="10518" width="9.88671875" style="10" customWidth="1"/>
    <col min="10519" max="10519" width="11.6640625" style="10" bestFit="1" customWidth="1"/>
    <col min="10520" max="10524" width="11.109375" style="10" customWidth="1"/>
    <col min="10525" max="10525" width="9" style="10"/>
    <col min="10526" max="10528" width="11.109375" style="10" customWidth="1"/>
    <col min="10529" max="10529" width="17.109375" style="10" customWidth="1"/>
    <col min="10530" max="10530" width="13.109375" style="10" customWidth="1"/>
    <col min="10531" max="10531" width="22.6640625" style="10" customWidth="1"/>
    <col min="10532" max="10773" width="9" style="10"/>
    <col min="10774" max="10774" width="9.88671875" style="10" customWidth="1"/>
    <col min="10775" max="10775" width="11.6640625" style="10" bestFit="1" customWidth="1"/>
    <col min="10776" max="10780" width="11.109375" style="10" customWidth="1"/>
    <col min="10781" max="10781" width="9" style="10"/>
    <col min="10782" max="10784" width="11.109375" style="10" customWidth="1"/>
    <col min="10785" max="10785" width="17.109375" style="10" customWidth="1"/>
    <col min="10786" max="10786" width="13.109375" style="10" customWidth="1"/>
    <col min="10787" max="10787" width="22.6640625" style="10" customWidth="1"/>
    <col min="10788" max="11029" width="9" style="10"/>
    <col min="11030" max="11030" width="9.88671875" style="10" customWidth="1"/>
    <col min="11031" max="11031" width="11.6640625" style="10" bestFit="1" customWidth="1"/>
    <col min="11032" max="11036" width="11.109375" style="10" customWidth="1"/>
    <col min="11037" max="11037" width="9" style="10"/>
    <col min="11038" max="11040" width="11.109375" style="10" customWidth="1"/>
    <col min="11041" max="11041" width="17.109375" style="10" customWidth="1"/>
    <col min="11042" max="11042" width="13.109375" style="10" customWidth="1"/>
    <col min="11043" max="11043" width="22.6640625" style="10" customWidth="1"/>
    <col min="11044" max="11285" width="9" style="10"/>
    <col min="11286" max="11286" width="9.88671875" style="10" customWidth="1"/>
    <col min="11287" max="11287" width="11.6640625" style="10" bestFit="1" customWidth="1"/>
    <col min="11288" max="11292" width="11.109375" style="10" customWidth="1"/>
    <col min="11293" max="11293" width="9" style="10"/>
    <col min="11294" max="11296" width="11.109375" style="10" customWidth="1"/>
    <col min="11297" max="11297" width="17.109375" style="10" customWidth="1"/>
    <col min="11298" max="11298" width="13.109375" style="10" customWidth="1"/>
    <col min="11299" max="11299" width="22.6640625" style="10" customWidth="1"/>
    <col min="11300" max="11541" width="9" style="10"/>
    <col min="11542" max="11542" width="9.88671875" style="10" customWidth="1"/>
    <col min="11543" max="11543" width="11.6640625" style="10" bestFit="1" customWidth="1"/>
    <col min="11544" max="11548" width="11.109375" style="10" customWidth="1"/>
    <col min="11549" max="11549" width="9" style="10"/>
    <col min="11550" max="11552" width="11.109375" style="10" customWidth="1"/>
    <col min="11553" max="11553" width="17.109375" style="10" customWidth="1"/>
    <col min="11554" max="11554" width="13.109375" style="10" customWidth="1"/>
    <col min="11555" max="11555" width="22.6640625" style="10" customWidth="1"/>
    <col min="11556" max="11797" width="9" style="10"/>
    <col min="11798" max="11798" width="9.88671875" style="10" customWidth="1"/>
    <col min="11799" max="11799" width="11.6640625" style="10" bestFit="1" customWidth="1"/>
    <col min="11800" max="11804" width="11.109375" style="10" customWidth="1"/>
    <col min="11805" max="11805" width="9" style="10"/>
    <col min="11806" max="11808" width="11.109375" style="10" customWidth="1"/>
    <col min="11809" max="11809" width="17.109375" style="10" customWidth="1"/>
    <col min="11810" max="11810" width="13.109375" style="10" customWidth="1"/>
    <col min="11811" max="11811" width="22.6640625" style="10" customWidth="1"/>
    <col min="11812" max="12053" width="9" style="10"/>
    <col min="12054" max="12054" width="9.88671875" style="10" customWidth="1"/>
    <col min="12055" max="12055" width="11.6640625" style="10" bestFit="1" customWidth="1"/>
    <col min="12056" max="12060" width="11.109375" style="10" customWidth="1"/>
    <col min="12061" max="12061" width="9" style="10"/>
    <col min="12062" max="12064" width="11.109375" style="10" customWidth="1"/>
    <col min="12065" max="12065" width="17.109375" style="10" customWidth="1"/>
    <col min="12066" max="12066" width="13.109375" style="10" customWidth="1"/>
    <col min="12067" max="12067" width="22.6640625" style="10" customWidth="1"/>
    <col min="12068" max="12309" width="9" style="10"/>
    <col min="12310" max="12310" width="9.88671875" style="10" customWidth="1"/>
    <col min="12311" max="12311" width="11.6640625" style="10" bestFit="1" customWidth="1"/>
    <col min="12312" max="12316" width="11.109375" style="10" customWidth="1"/>
    <col min="12317" max="12317" width="9" style="10"/>
    <col min="12318" max="12320" width="11.109375" style="10" customWidth="1"/>
    <col min="12321" max="12321" width="17.109375" style="10" customWidth="1"/>
    <col min="12322" max="12322" width="13.109375" style="10" customWidth="1"/>
    <col min="12323" max="12323" width="22.6640625" style="10" customWidth="1"/>
    <col min="12324" max="12565" width="9" style="10"/>
    <col min="12566" max="12566" width="9.88671875" style="10" customWidth="1"/>
    <col min="12567" max="12567" width="11.6640625" style="10" bestFit="1" customWidth="1"/>
    <col min="12568" max="12572" width="11.109375" style="10" customWidth="1"/>
    <col min="12573" max="12573" width="9" style="10"/>
    <col min="12574" max="12576" width="11.109375" style="10" customWidth="1"/>
    <col min="12577" max="12577" width="17.109375" style="10" customWidth="1"/>
    <col min="12578" max="12578" width="13.109375" style="10" customWidth="1"/>
    <col min="12579" max="12579" width="22.6640625" style="10" customWidth="1"/>
    <col min="12580" max="12821" width="9" style="10"/>
    <col min="12822" max="12822" width="9.88671875" style="10" customWidth="1"/>
    <col min="12823" max="12823" width="11.6640625" style="10" bestFit="1" customWidth="1"/>
    <col min="12824" max="12828" width="11.109375" style="10" customWidth="1"/>
    <col min="12829" max="12829" width="9" style="10"/>
    <col min="12830" max="12832" width="11.109375" style="10" customWidth="1"/>
    <col min="12833" max="12833" width="17.109375" style="10" customWidth="1"/>
    <col min="12834" max="12834" width="13.109375" style="10" customWidth="1"/>
    <col min="12835" max="12835" width="22.6640625" style="10" customWidth="1"/>
    <col min="12836" max="13077" width="9" style="10"/>
    <col min="13078" max="13078" width="9.88671875" style="10" customWidth="1"/>
    <col min="13079" max="13079" width="11.6640625" style="10" bestFit="1" customWidth="1"/>
    <col min="13080" max="13084" width="11.109375" style="10" customWidth="1"/>
    <col min="13085" max="13085" width="9" style="10"/>
    <col min="13086" max="13088" width="11.109375" style="10" customWidth="1"/>
    <col min="13089" max="13089" width="17.109375" style="10" customWidth="1"/>
    <col min="13090" max="13090" width="13.109375" style="10" customWidth="1"/>
    <col min="13091" max="13091" width="22.6640625" style="10" customWidth="1"/>
    <col min="13092" max="13333" width="9" style="10"/>
    <col min="13334" max="13334" width="9.88671875" style="10" customWidth="1"/>
    <col min="13335" max="13335" width="11.6640625" style="10" bestFit="1" customWidth="1"/>
    <col min="13336" max="13340" width="11.109375" style="10" customWidth="1"/>
    <col min="13341" max="13341" width="9" style="10"/>
    <col min="13342" max="13344" width="11.109375" style="10" customWidth="1"/>
    <col min="13345" max="13345" width="17.109375" style="10" customWidth="1"/>
    <col min="13346" max="13346" width="13.109375" style="10" customWidth="1"/>
    <col min="13347" max="13347" width="22.6640625" style="10" customWidth="1"/>
    <col min="13348" max="13589" width="9" style="10"/>
    <col min="13590" max="13590" width="9.88671875" style="10" customWidth="1"/>
    <col min="13591" max="13591" width="11.6640625" style="10" bestFit="1" customWidth="1"/>
    <col min="13592" max="13596" width="11.109375" style="10" customWidth="1"/>
    <col min="13597" max="13597" width="9" style="10"/>
    <col min="13598" max="13600" width="11.109375" style="10" customWidth="1"/>
    <col min="13601" max="13601" width="17.109375" style="10" customWidth="1"/>
    <col min="13602" max="13602" width="13.109375" style="10" customWidth="1"/>
    <col min="13603" max="13603" width="22.6640625" style="10" customWidth="1"/>
    <col min="13604" max="13845" width="9" style="10"/>
    <col min="13846" max="13846" width="9.88671875" style="10" customWidth="1"/>
    <col min="13847" max="13847" width="11.6640625" style="10" bestFit="1" customWidth="1"/>
    <col min="13848" max="13852" width="11.109375" style="10" customWidth="1"/>
    <col min="13853" max="13853" width="9" style="10"/>
    <col min="13854" max="13856" width="11.109375" style="10" customWidth="1"/>
    <col min="13857" max="13857" width="17.109375" style="10" customWidth="1"/>
    <col min="13858" max="13858" width="13.109375" style="10" customWidth="1"/>
    <col min="13859" max="13859" width="22.6640625" style="10" customWidth="1"/>
    <col min="13860" max="14101" width="9" style="10"/>
    <col min="14102" max="14102" width="9.88671875" style="10" customWidth="1"/>
    <col min="14103" max="14103" width="11.6640625" style="10" bestFit="1" customWidth="1"/>
    <col min="14104" max="14108" width="11.109375" style="10" customWidth="1"/>
    <col min="14109" max="14109" width="9" style="10"/>
    <col min="14110" max="14112" width="11.109375" style="10" customWidth="1"/>
    <col min="14113" max="14113" width="17.109375" style="10" customWidth="1"/>
    <col min="14114" max="14114" width="13.109375" style="10" customWidth="1"/>
    <col min="14115" max="14115" width="22.6640625" style="10" customWidth="1"/>
    <col min="14116" max="14357" width="9" style="10"/>
    <col min="14358" max="14358" width="9.88671875" style="10" customWidth="1"/>
    <col min="14359" max="14359" width="11.6640625" style="10" bestFit="1" customWidth="1"/>
    <col min="14360" max="14364" width="11.109375" style="10" customWidth="1"/>
    <col min="14365" max="14365" width="9" style="10"/>
    <col min="14366" max="14368" width="11.109375" style="10" customWidth="1"/>
    <col min="14369" max="14369" width="17.109375" style="10" customWidth="1"/>
    <col min="14370" max="14370" width="13.109375" style="10" customWidth="1"/>
    <col min="14371" max="14371" width="22.6640625" style="10" customWidth="1"/>
    <col min="14372" max="14613" width="9" style="10"/>
    <col min="14614" max="14614" width="9.88671875" style="10" customWidth="1"/>
    <col min="14615" max="14615" width="11.6640625" style="10" bestFit="1" customWidth="1"/>
    <col min="14616" max="14620" width="11.109375" style="10" customWidth="1"/>
    <col min="14621" max="14621" width="9" style="10"/>
    <col min="14622" max="14624" width="11.109375" style="10" customWidth="1"/>
    <col min="14625" max="14625" width="17.109375" style="10" customWidth="1"/>
    <col min="14626" max="14626" width="13.109375" style="10" customWidth="1"/>
    <col min="14627" max="14627" width="22.6640625" style="10" customWidth="1"/>
    <col min="14628" max="14869" width="9" style="10"/>
    <col min="14870" max="14870" width="9.88671875" style="10" customWidth="1"/>
    <col min="14871" max="14871" width="11.6640625" style="10" bestFit="1" customWidth="1"/>
    <col min="14872" max="14876" width="11.109375" style="10" customWidth="1"/>
    <col min="14877" max="14877" width="9" style="10"/>
    <col min="14878" max="14880" width="11.109375" style="10" customWidth="1"/>
    <col min="14881" max="14881" width="17.109375" style="10" customWidth="1"/>
    <col min="14882" max="14882" width="13.109375" style="10" customWidth="1"/>
    <col min="14883" max="14883" width="22.6640625" style="10" customWidth="1"/>
    <col min="14884" max="15125" width="9" style="10"/>
    <col min="15126" max="15126" width="9.88671875" style="10" customWidth="1"/>
    <col min="15127" max="15127" width="11.6640625" style="10" bestFit="1" customWidth="1"/>
    <col min="15128" max="15132" width="11.109375" style="10" customWidth="1"/>
    <col min="15133" max="15133" width="9" style="10"/>
    <col min="15134" max="15136" width="11.109375" style="10" customWidth="1"/>
    <col min="15137" max="15137" width="17.109375" style="10" customWidth="1"/>
    <col min="15138" max="15138" width="13.109375" style="10" customWidth="1"/>
    <col min="15139" max="15139" width="22.6640625" style="10" customWidth="1"/>
    <col min="15140" max="15381" width="9" style="10"/>
    <col min="15382" max="15382" width="9.88671875" style="10" customWidth="1"/>
    <col min="15383" max="15383" width="11.6640625" style="10" bestFit="1" customWidth="1"/>
    <col min="15384" max="15388" width="11.109375" style="10" customWidth="1"/>
    <col min="15389" max="15389" width="9" style="10"/>
    <col min="15390" max="15392" width="11.109375" style="10" customWidth="1"/>
    <col min="15393" max="15393" width="17.109375" style="10" customWidth="1"/>
    <col min="15394" max="15394" width="13.109375" style="10" customWidth="1"/>
    <col min="15395" max="15395" width="22.6640625" style="10" customWidth="1"/>
    <col min="15396" max="15637" width="9" style="10"/>
    <col min="15638" max="15638" width="9.88671875" style="10" customWidth="1"/>
    <col min="15639" max="15639" width="11.6640625" style="10" bestFit="1" customWidth="1"/>
    <col min="15640" max="15644" width="11.109375" style="10" customWidth="1"/>
    <col min="15645" max="15645" width="9" style="10"/>
    <col min="15646" max="15648" width="11.109375" style="10" customWidth="1"/>
    <col min="15649" max="15649" width="17.109375" style="10" customWidth="1"/>
    <col min="15650" max="15650" width="13.109375" style="10" customWidth="1"/>
    <col min="15651" max="15651" width="22.6640625" style="10" customWidth="1"/>
    <col min="15652" max="15893" width="9" style="10"/>
    <col min="15894" max="15894" width="9.88671875" style="10" customWidth="1"/>
    <col min="15895" max="15895" width="11.6640625" style="10" bestFit="1" customWidth="1"/>
    <col min="15896" max="15900" width="11.109375" style="10" customWidth="1"/>
    <col min="15901" max="15901" width="9" style="10"/>
    <col min="15902" max="15904" width="11.109375" style="10" customWidth="1"/>
    <col min="15905" max="15905" width="17.109375" style="10" customWidth="1"/>
    <col min="15906" max="15906" width="13.109375" style="10" customWidth="1"/>
    <col min="15907" max="15907" width="22.6640625" style="10" customWidth="1"/>
    <col min="15908" max="16149" width="9" style="10"/>
    <col min="16150" max="16150" width="9.88671875" style="10" customWidth="1"/>
    <col min="16151" max="16151" width="11.6640625" style="10" bestFit="1" customWidth="1"/>
    <col min="16152" max="16156" width="11.109375" style="10" customWidth="1"/>
    <col min="16157" max="16157" width="9" style="10"/>
    <col min="16158" max="16160" width="11.109375" style="10" customWidth="1"/>
    <col min="16161" max="16161" width="17.109375" style="10" customWidth="1"/>
    <col min="16162" max="16162" width="13.109375" style="10" customWidth="1"/>
    <col min="16163" max="16163" width="22.6640625" style="10" customWidth="1"/>
    <col min="16164" max="16384" width="9" style="10"/>
  </cols>
  <sheetData>
    <row r="1" spans="1:35" ht="14.1" customHeight="1" x14ac:dyDescent="0.2">
      <c r="AH1" s="284" t="s">
        <v>273</v>
      </c>
    </row>
    <row r="2" spans="1:35" ht="16.5" customHeight="1" x14ac:dyDescent="0.2">
      <c r="A2" s="155" t="s">
        <v>256</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28" t="s">
        <v>22</v>
      </c>
    </row>
    <row r="3" spans="1:35" ht="4.5" customHeight="1" x14ac:dyDescent="0.2">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26"/>
    </row>
    <row r="4" spans="1:35" ht="6" customHeight="1" x14ac:dyDescent="0.2">
      <c r="AI4" s="27"/>
    </row>
    <row r="5" spans="1:35" ht="16.5" customHeight="1" thickBot="1" x14ac:dyDescent="0.2">
      <c r="A5" s="10" t="s">
        <v>255</v>
      </c>
      <c r="AH5" s="1" t="s">
        <v>23</v>
      </c>
    </row>
    <row r="6" spans="1:35" s="145" customFormat="1" ht="21" customHeight="1" x14ac:dyDescent="0.2">
      <c r="A6" s="564" t="s">
        <v>14</v>
      </c>
      <c r="B6" s="565"/>
      <c r="C6" s="279">
        <v>2025</v>
      </c>
      <c r="D6" s="280">
        <v>2026</v>
      </c>
      <c r="E6" s="281">
        <v>2027</v>
      </c>
      <c r="F6" s="280">
        <v>2028</v>
      </c>
      <c r="G6" s="280">
        <v>2029</v>
      </c>
      <c r="H6" s="280">
        <v>2030</v>
      </c>
      <c r="I6" s="280">
        <v>2031</v>
      </c>
      <c r="J6" s="280">
        <v>2032</v>
      </c>
      <c r="K6" s="280">
        <v>2033</v>
      </c>
      <c r="L6" s="280">
        <v>2034</v>
      </c>
      <c r="M6" s="280">
        <v>2035</v>
      </c>
      <c r="N6" s="280">
        <v>2036</v>
      </c>
      <c r="O6" s="280">
        <v>2037</v>
      </c>
      <c r="P6" s="280">
        <v>2038</v>
      </c>
      <c r="Q6" s="280">
        <v>2039</v>
      </c>
      <c r="R6" s="280">
        <v>2040</v>
      </c>
      <c r="S6" s="280">
        <v>2041</v>
      </c>
      <c r="T6" s="280">
        <v>2042</v>
      </c>
      <c r="U6" s="280">
        <v>2043</v>
      </c>
      <c r="V6" s="280">
        <v>2044</v>
      </c>
      <c r="W6" s="280">
        <v>2045</v>
      </c>
      <c r="X6" s="280">
        <v>2046</v>
      </c>
      <c r="Y6" s="280">
        <v>2047</v>
      </c>
      <c r="Z6" s="280">
        <v>2048</v>
      </c>
      <c r="AA6" s="280">
        <v>2049</v>
      </c>
      <c r="AB6" s="280">
        <v>2050</v>
      </c>
      <c r="AC6" s="280">
        <v>2051</v>
      </c>
      <c r="AD6" s="280">
        <v>2052</v>
      </c>
      <c r="AE6" s="280">
        <v>2053</v>
      </c>
      <c r="AF6" s="280">
        <v>2054</v>
      </c>
      <c r="AG6" s="280">
        <v>2055</v>
      </c>
      <c r="AH6" s="144" t="s">
        <v>24</v>
      </c>
    </row>
    <row r="7" spans="1:35" ht="16.5" customHeight="1" x14ac:dyDescent="0.2">
      <c r="A7" s="124" t="s">
        <v>26</v>
      </c>
      <c r="B7" s="12" t="s">
        <v>27</v>
      </c>
      <c r="C7" s="156"/>
      <c r="D7" s="11"/>
      <c r="E7" s="22"/>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7"/>
    </row>
    <row r="8" spans="1:35" ht="16.5" customHeight="1" x14ac:dyDescent="0.2">
      <c r="A8" s="125"/>
      <c r="B8" s="14" t="s">
        <v>27</v>
      </c>
      <c r="C8" s="157"/>
      <c r="D8" s="13"/>
      <c r="E8" s="2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18"/>
    </row>
    <row r="9" spans="1:35" ht="16.5" customHeight="1" x14ac:dyDescent="0.2">
      <c r="A9" s="125"/>
      <c r="B9" s="17" t="s">
        <v>27</v>
      </c>
      <c r="C9" s="158"/>
      <c r="D9" s="15"/>
      <c r="E9" s="24"/>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19"/>
    </row>
    <row r="10" spans="1:35" ht="16.5" customHeight="1" x14ac:dyDescent="0.2">
      <c r="A10" s="126"/>
      <c r="B10" s="18" t="s">
        <v>28</v>
      </c>
      <c r="C10" s="159"/>
      <c r="D10" s="16"/>
      <c r="E10" s="25"/>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20"/>
    </row>
    <row r="11" spans="1:35" ht="16.5" customHeight="1" x14ac:dyDescent="0.2">
      <c r="A11" s="124" t="s">
        <v>29</v>
      </c>
      <c r="B11" s="12" t="s">
        <v>30</v>
      </c>
      <c r="C11" s="156"/>
      <c r="D11" s="11"/>
      <c r="E11" s="22"/>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7"/>
    </row>
    <row r="12" spans="1:35" ht="16.5" customHeight="1" x14ac:dyDescent="0.2">
      <c r="A12" s="125"/>
      <c r="B12" s="14" t="s">
        <v>30</v>
      </c>
      <c r="C12" s="157"/>
      <c r="D12" s="13"/>
      <c r="E12" s="2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18"/>
    </row>
    <row r="13" spans="1:35" ht="16.5" customHeight="1" x14ac:dyDescent="0.2">
      <c r="A13" s="125"/>
      <c r="B13" s="17" t="s">
        <v>30</v>
      </c>
      <c r="C13" s="158"/>
      <c r="D13" s="15"/>
      <c r="E13" s="24"/>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19"/>
    </row>
    <row r="14" spans="1:35" ht="16.5" customHeight="1" x14ac:dyDescent="0.2">
      <c r="A14" s="126"/>
      <c r="B14" s="18" t="s">
        <v>28</v>
      </c>
      <c r="C14" s="159"/>
      <c r="D14" s="16"/>
      <c r="E14" s="25"/>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20"/>
    </row>
    <row r="15" spans="1:35" ht="16.5" customHeight="1" x14ac:dyDescent="0.2">
      <c r="A15" s="124" t="s">
        <v>31</v>
      </c>
      <c r="B15" s="12" t="s">
        <v>32</v>
      </c>
      <c r="C15" s="156"/>
      <c r="D15" s="11"/>
      <c r="E15" s="22"/>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7"/>
    </row>
    <row r="16" spans="1:35" ht="16.5" customHeight="1" x14ac:dyDescent="0.2">
      <c r="A16" s="125"/>
      <c r="B16" s="17" t="s">
        <v>32</v>
      </c>
      <c r="C16" s="158"/>
      <c r="D16" s="15"/>
      <c r="E16" s="24"/>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19"/>
    </row>
    <row r="17" spans="1:36" ht="16.5" customHeight="1" x14ac:dyDescent="0.2">
      <c r="A17" s="126"/>
      <c r="B17" s="18" t="s">
        <v>28</v>
      </c>
      <c r="C17" s="159"/>
      <c r="D17" s="16"/>
      <c r="E17" s="25"/>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20"/>
    </row>
    <row r="18" spans="1:36" ht="16.5" customHeight="1" thickBot="1" x14ac:dyDescent="0.25">
      <c r="A18" s="566" t="s">
        <v>24</v>
      </c>
      <c r="B18" s="567"/>
      <c r="C18" s="160"/>
      <c r="D18" s="122"/>
      <c r="E18" s="121"/>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3"/>
    </row>
    <row r="19" spans="1:36" ht="12.75" customHeight="1" x14ac:dyDescent="0.2">
      <c r="A19" s="9"/>
      <c r="B19" s="9"/>
      <c r="C19" s="28"/>
      <c r="D19" s="28"/>
      <c r="E19" s="28"/>
      <c r="F19" s="28"/>
      <c r="G19" s="28"/>
      <c r="H19" s="28"/>
    </row>
    <row r="20" spans="1:36" ht="12.6" thickBot="1" x14ac:dyDescent="0.2">
      <c r="A20" s="10" t="s">
        <v>375</v>
      </c>
      <c r="G20" s="20"/>
      <c r="H20" s="20"/>
      <c r="L20" s="4" t="s">
        <v>33</v>
      </c>
    </row>
    <row r="21" spans="1:36" ht="16.350000000000001" customHeight="1" x14ac:dyDescent="0.2">
      <c r="A21" s="546" t="s">
        <v>34</v>
      </c>
      <c r="B21" s="547"/>
      <c r="C21" s="547"/>
      <c r="D21" s="548"/>
      <c r="E21" s="275" t="s">
        <v>165</v>
      </c>
      <c r="F21" s="275" t="s">
        <v>35</v>
      </c>
      <c r="G21" s="551" t="s">
        <v>36</v>
      </c>
      <c r="H21" s="551"/>
      <c r="I21" s="551"/>
      <c r="J21" s="551"/>
      <c r="K21" s="559" t="s">
        <v>31</v>
      </c>
      <c r="L21" s="560"/>
      <c r="AI21" s="20"/>
    </row>
    <row r="22" spans="1:36" ht="16.350000000000001" customHeight="1" x14ac:dyDescent="0.2">
      <c r="A22" s="561"/>
      <c r="B22" s="562"/>
      <c r="C22" s="562"/>
      <c r="D22" s="563"/>
      <c r="E22" s="12"/>
      <c r="F22" s="12"/>
      <c r="G22" s="540"/>
      <c r="H22" s="541"/>
      <c r="I22" s="541"/>
      <c r="J22" s="542"/>
      <c r="K22" s="533"/>
      <c r="L22" s="534"/>
      <c r="AI22" s="20"/>
    </row>
    <row r="23" spans="1:36" ht="16.350000000000001" customHeight="1" x14ac:dyDescent="0.2">
      <c r="A23" s="543"/>
      <c r="B23" s="544"/>
      <c r="C23" s="544"/>
      <c r="D23" s="545"/>
      <c r="E23" s="282"/>
      <c r="F23" s="282"/>
      <c r="G23" s="553"/>
      <c r="H23" s="554"/>
      <c r="I23" s="554"/>
      <c r="J23" s="555"/>
      <c r="K23" s="531"/>
      <c r="L23" s="538"/>
      <c r="AI23" s="20"/>
    </row>
    <row r="24" spans="1:36" ht="16.350000000000001" customHeight="1" x14ac:dyDescent="0.2">
      <c r="A24" s="543"/>
      <c r="B24" s="544"/>
      <c r="C24" s="544"/>
      <c r="D24" s="545"/>
      <c r="E24" s="282"/>
      <c r="F24" s="282"/>
      <c r="G24" s="553"/>
      <c r="H24" s="554"/>
      <c r="I24" s="554"/>
      <c r="J24" s="555"/>
      <c r="K24" s="531"/>
      <c r="L24" s="538"/>
      <c r="AI24" s="20"/>
    </row>
    <row r="25" spans="1:36" ht="16.350000000000001" customHeight="1" x14ac:dyDescent="0.2">
      <c r="A25" s="543"/>
      <c r="B25" s="544"/>
      <c r="C25" s="544"/>
      <c r="D25" s="545"/>
      <c r="E25" s="282"/>
      <c r="F25" s="282"/>
      <c r="G25" s="553"/>
      <c r="H25" s="554"/>
      <c r="I25" s="554"/>
      <c r="J25" s="555"/>
      <c r="K25" s="531"/>
      <c r="L25" s="538"/>
      <c r="AI25" s="20"/>
    </row>
    <row r="26" spans="1:36" ht="16.350000000000001" customHeight="1" x14ac:dyDescent="0.2">
      <c r="A26" s="543"/>
      <c r="B26" s="544"/>
      <c r="C26" s="544"/>
      <c r="D26" s="545"/>
      <c r="E26" s="282"/>
      <c r="F26" s="282"/>
      <c r="G26" s="553"/>
      <c r="H26" s="554"/>
      <c r="I26" s="554"/>
      <c r="J26" s="555"/>
      <c r="K26" s="531"/>
      <c r="L26" s="538"/>
      <c r="AI26" s="20"/>
    </row>
    <row r="27" spans="1:36" ht="16.350000000000001" customHeight="1" x14ac:dyDescent="0.2">
      <c r="A27" s="543"/>
      <c r="B27" s="544"/>
      <c r="C27" s="544"/>
      <c r="D27" s="545"/>
      <c r="E27" s="282"/>
      <c r="F27" s="282"/>
      <c r="G27" s="553"/>
      <c r="H27" s="554"/>
      <c r="I27" s="554"/>
      <c r="J27" s="555"/>
      <c r="K27" s="531"/>
      <c r="L27" s="538"/>
      <c r="AI27" s="19"/>
    </row>
    <row r="28" spans="1:36" ht="16.350000000000001" customHeight="1" x14ac:dyDescent="0.2">
      <c r="A28" s="543"/>
      <c r="B28" s="544"/>
      <c r="C28" s="544"/>
      <c r="D28" s="545"/>
      <c r="E28" s="282"/>
      <c r="F28" s="282"/>
      <c r="G28" s="553"/>
      <c r="H28" s="554"/>
      <c r="I28" s="554"/>
      <c r="J28" s="555"/>
      <c r="K28" s="531"/>
      <c r="L28" s="538"/>
      <c r="AI28" s="19"/>
    </row>
    <row r="29" spans="1:36" ht="16.350000000000001" customHeight="1" x14ac:dyDescent="0.2">
      <c r="A29" s="543"/>
      <c r="B29" s="544"/>
      <c r="C29" s="544"/>
      <c r="D29" s="545"/>
      <c r="E29" s="282"/>
      <c r="F29" s="282"/>
      <c r="G29" s="553"/>
      <c r="H29" s="554"/>
      <c r="I29" s="554"/>
      <c r="J29" s="555"/>
      <c r="K29" s="531"/>
      <c r="L29" s="538"/>
      <c r="AI29" s="19"/>
    </row>
    <row r="30" spans="1:36" ht="16.350000000000001" customHeight="1" thickBot="1" x14ac:dyDescent="0.25">
      <c r="A30" s="569"/>
      <c r="B30" s="570"/>
      <c r="C30" s="570"/>
      <c r="D30" s="571"/>
      <c r="E30" s="283"/>
      <c r="F30" s="283"/>
      <c r="G30" s="556"/>
      <c r="H30" s="557"/>
      <c r="I30" s="557"/>
      <c r="J30" s="558"/>
      <c r="K30" s="535"/>
      <c r="L30" s="539"/>
      <c r="AI30" s="19"/>
    </row>
    <row r="31" spans="1:36" ht="16.350000000000001" customHeight="1" x14ac:dyDescent="0.2">
      <c r="G31" s="20"/>
      <c r="H31" s="20"/>
      <c r="I31" s="20"/>
      <c r="K31" s="19"/>
      <c r="L31" s="19"/>
      <c r="AI31" s="19"/>
      <c r="AJ31" s="21"/>
    </row>
    <row r="32" spans="1:36" ht="16.350000000000001" customHeight="1" thickBot="1" x14ac:dyDescent="0.2">
      <c r="A32" s="10" t="s">
        <v>376</v>
      </c>
      <c r="K32" s="1"/>
      <c r="L32" s="1" t="s">
        <v>33</v>
      </c>
      <c r="M32" s="19"/>
      <c r="N32" s="19"/>
      <c r="O32" s="20"/>
      <c r="P32" s="20"/>
      <c r="Q32" s="20"/>
      <c r="R32" s="20"/>
      <c r="S32" s="20"/>
      <c r="T32" s="20"/>
      <c r="W32" s="20"/>
      <c r="X32" s="20"/>
      <c r="Y32" s="20"/>
      <c r="Z32" s="19"/>
      <c r="AA32" s="19"/>
      <c r="AB32" s="20"/>
      <c r="AC32" s="20"/>
      <c r="AD32" s="20"/>
      <c r="AE32" s="20"/>
      <c r="AF32" s="20"/>
      <c r="AG32" s="20"/>
      <c r="AH32" s="20"/>
      <c r="AI32" s="19"/>
    </row>
    <row r="33" spans="1:35" ht="16.5" customHeight="1" x14ac:dyDescent="0.2">
      <c r="A33" s="572" t="s">
        <v>37</v>
      </c>
      <c r="B33" s="573"/>
      <c r="C33" s="573"/>
      <c r="D33" s="574"/>
      <c r="E33" s="551" t="s">
        <v>38</v>
      </c>
      <c r="F33" s="551"/>
      <c r="G33" s="551"/>
      <c r="H33" s="551"/>
      <c r="I33" s="551"/>
      <c r="J33" s="551"/>
      <c r="K33" s="551"/>
      <c r="L33" s="552"/>
      <c r="M33" s="19"/>
      <c r="N33" s="19"/>
      <c r="O33" s="537"/>
      <c r="P33" s="537"/>
      <c r="Q33" s="537"/>
      <c r="R33" s="537"/>
      <c r="S33" s="537"/>
      <c r="T33" s="537"/>
      <c r="U33" s="537"/>
      <c r="V33" s="537"/>
      <c r="W33" s="537"/>
      <c r="X33" s="537"/>
      <c r="Y33" s="537"/>
      <c r="Z33" s="537"/>
      <c r="AA33" s="537"/>
      <c r="AB33" s="537"/>
      <c r="AC33" s="537"/>
      <c r="AD33" s="537"/>
      <c r="AE33" s="537"/>
      <c r="AF33" s="537"/>
      <c r="AG33" s="537"/>
      <c r="AH33" s="537"/>
      <c r="AI33" s="19"/>
    </row>
    <row r="34" spans="1:35" ht="16.5" customHeight="1" x14ac:dyDescent="0.2">
      <c r="A34" s="575"/>
      <c r="B34" s="576"/>
      <c r="C34" s="576"/>
      <c r="D34" s="577"/>
      <c r="E34" s="276" t="s">
        <v>164</v>
      </c>
      <c r="F34" s="276" t="s">
        <v>163</v>
      </c>
      <c r="G34" s="549" t="s">
        <v>39</v>
      </c>
      <c r="H34" s="549"/>
      <c r="I34" s="549" t="s">
        <v>40</v>
      </c>
      <c r="J34" s="549"/>
      <c r="K34" s="549" t="s">
        <v>31</v>
      </c>
      <c r="L34" s="550"/>
      <c r="M34" s="19"/>
      <c r="N34" s="19"/>
      <c r="O34" s="537"/>
      <c r="P34" s="537"/>
      <c r="Q34" s="537"/>
      <c r="R34" s="537"/>
      <c r="S34" s="537"/>
      <c r="T34" s="537"/>
      <c r="U34" s="537"/>
      <c r="V34" s="537"/>
      <c r="W34" s="537"/>
      <c r="X34" s="537"/>
      <c r="Y34" s="537"/>
      <c r="Z34" s="537"/>
      <c r="AA34" s="537"/>
      <c r="AB34" s="537"/>
      <c r="AC34" s="537"/>
      <c r="AD34" s="537"/>
      <c r="AE34" s="537"/>
      <c r="AF34" s="537"/>
      <c r="AG34" s="537"/>
      <c r="AH34" s="537"/>
      <c r="AI34" s="19"/>
    </row>
    <row r="35" spans="1:35" ht="16.5" customHeight="1" x14ac:dyDescent="0.2">
      <c r="A35" s="561"/>
      <c r="B35" s="562"/>
      <c r="C35" s="562"/>
      <c r="D35" s="563"/>
      <c r="E35" s="12"/>
      <c r="F35" s="12"/>
      <c r="G35" s="533"/>
      <c r="H35" s="568"/>
      <c r="I35" s="533"/>
      <c r="J35" s="568"/>
      <c r="K35" s="533"/>
      <c r="L35" s="534"/>
      <c r="M35" s="19"/>
      <c r="N35" s="19"/>
      <c r="O35" s="20"/>
      <c r="P35" s="20"/>
      <c r="Q35" s="20"/>
      <c r="R35" s="20"/>
      <c r="S35" s="20"/>
      <c r="T35" s="20"/>
      <c r="W35" s="20"/>
      <c r="X35" s="20"/>
      <c r="Y35" s="20"/>
      <c r="Z35" s="19"/>
      <c r="AA35" s="19"/>
      <c r="AB35" s="20"/>
      <c r="AC35" s="20"/>
      <c r="AD35" s="20"/>
      <c r="AE35" s="20"/>
      <c r="AF35" s="20"/>
      <c r="AG35" s="20"/>
      <c r="AH35" s="20"/>
      <c r="AI35" s="19"/>
    </row>
    <row r="36" spans="1:35" ht="16.5" customHeight="1" x14ac:dyDescent="0.2">
      <c r="A36" s="543"/>
      <c r="B36" s="544"/>
      <c r="C36" s="544"/>
      <c r="D36" s="545"/>
      <c r="E36" s="14"/>
      <c r="F36" s="14"/>
      <c r="G36" s="531"/>
      <c r="H36" s="532"/>
      <c r="I36" s="531"/>
      <c r="J36" s="532"/>
      <c r="K36" s="531"/>
      <c r="L36" s="538"/>
      <c r="O36" s="20"/>
      <c r="P36" s="20"/>
      <c r="Q36" s="20"/>
      <c r="R36" s="20"/>
      <c r="S36" s="20"/>
      <c r="AB36" s="20"/>
      <c r="AC36" s="20"/>
      <c r="AD36" s="20"/>
      <c r="AE36" s="20"/>
      <c r="AF36" s="20"/>
    </row>
    <row r="37" spans="1:35" ht="16.5" customHeight="1" x14ac:dyDescent="0.2">
      <c r="A37" s="543"/>
      <c r="B37" s="544"/>
      <c r="C37" s="544"/>
      <c r="D37" s="545"/>
      <c r="E37" s="14"/>
      <c r="F37" s="14"/>
      <c r="G37" s="531"/>
      <c r="H37" s="532"/>
      <c r="I37" s="531"/>
      <c r="J37" s="532"/>
      <c r="K37" s="531"/>
      <c r="L37" s="538"/>
    </row>
    <row r="38" spans="1:35" ht="16.5" customHeight="1" x14ac:dyDescent="0.2">
      <c r="A38" s="543"/>
      <c r="B38" s="544"/>
      <c r="C38" s="544"/>
      <c r="D38" s="545"/>
      <c r="E38" s="14"/>
      <c r="F38" s="14"/>
      <c r="G38" s="531"/>
      <c r="H38" s="532"/>
      <c r="I38" s="531"/>
      <c r="J38" s="532"/>
      <c r="K38" s="531"/>
      <c r="L38" s="538"/>
    </row>
    <row r="39" spans="1:35" ht="16.5" customHeight="1" x14ac:dyDescent="0.2">
      <c r="A39" s="543"/>
      <c r="B39" s="544"/>
      <c r="C39" s="544"/>
      <c r="D39" s="545"/>
      <c r="E39" s="14"/>
      <c r="F39" s="14"/>
      <c r="G39" s="531"/>
      <c r="H39" s="532"/>
      <c r="I39" s="531"/>
      <c r="J39" s="532"/>
      <c r="K39" s="531"/>
      <c r="L39" s="538"/>
    </row>
    <row r="40" spans="1:35" ht="16.5" customHeight="1" x14ac:dyDescent="0.2">
      <c r="A40" s="543"/>
      <c r="B40" s="544"/>
      <c r="C40" s="544"/>
      <c r="D40" s="545"/>
      <c r="E40" s="14"/>
      <c r="F40" s="14"/>
      <c r="G40" s="531"/>
      <c r="H40" s="532"/>
      <c r="I40" s="531"/>
      <c r="J40" s="532"/>
      <c r="K40" s="531"/>
      <c r="L40" s="538"/>
    </row>
    <row r="41" spans="1:35" ht="16.5" customHeight="1" x14ac:dyDescent="0.2">
      <c r="A41" s="543"/>
      <c r="B41" s="544"/>
      <c r="C41" s="544"/>
      <c r="D41" s="545"/>
      <c r="E41" s="14"/>
      <c r="F41" s="14"/>
      <c r="G41" s="531"/>
      <c r="H41" s="532"/>
      <c r="I41" s="531"/>
      <c r="J41" s="532"/>
      <c r="K41" s="531"/>
      <c r="L41" s="538"/>
    </row>
    <row r="42" spans="1:35" ht="16.5" customHeight="1" x14ac:dyDescent="0.2">
      <c r="A42" s="543"/>
      <c r="B42" s="544"/>
      <c r="C42" s="544"/>
      <c r="D42" s="545"/>
      <c r="E42" s="14"/>
      <c r="F42" s="14"/>
      <c r="G42" s="531"/>
      <c r="H42" s="532"/>
      <c r="I42" s="531"/>
      <c r="J42" s="532"/>
      <c r="K42" s="531"/>
      <c r="L42" s="538"/>
    </row>
    <row r="43" spans="1:35" ht="16.5" customHeight="1" x14ac:dyDescent="0.2">
      <c r="A43" s="543"/>
      <c r="B43" s="544"/>
      <c r="C43" s="544"/>
      <c r="D43" s="545"/>
      <c r="E43" s="14"/>
      <c r="F43" s="14"/>
      <c r="G43" s="531"/>
      <c r="H43" s="532"/>
      <c r="I43" s="531"/>
      <c r="J43" s="532"/>
      <c r="K43" s="531"/>
      <c r="L43" s="538"/>
    </row>
    <row r="44" spans="1:35" ht="16.5" customHeight="1" x14ac:dyDescent="0.2">
      <c r="A44" s="543"/>
      <c r="B44" s="544"/>
      <c r="C44" s="544"/>
      <c r="D44" s="545"/>
      <c r="E44" s="14"/>
      <c r="F44" s="14"/>
      <c r="G44" s="531"/>
      <c r="H44" s="532"/>
      <c r="I44" s="531"/>
      <c r="J44" s="532"/>
      <c r="K44" s="531"/>
      <c r="L44" s="538"/>
    </row>
    <row r="45" spans="1:35" ht="16.5" customHeight="1" thickBot="1" x14ac:dyDescent="0.25">
      <c r="A45" s="569"/>
      <c r="B45" s="570"/>
      <c r="C45" s="570"/>
      <c r="D45" s="571"/>
      <c r="E45" s="283"/>
      <c r="F45" s="283"/>
      <c r="G45" s="535"/>
      <c r="H45" s="536"/>
      <c r="I45" s="535"/>
      <c r="J45" s="536"/>
      <c r="K45" s="535"/>
      <c r="L45" s="539"/>
    </row>
    <row r="46" spans="1:35" ht="9" customHeight="1" x14ac:dyDescent="0.2">
      <c r="A46" s="151"/>
    </row>
    <row r="47" spans="1:35" ht="15.75" customHeight="1" x14ac:dyDescent="0.2">
      <c r="A47" s="403" t="s">
        <v>41</v>
      </c>
      <c r="B47" s="403"/>
      <c r="C47" s="403"/>
      <c r="D47" s="142"/>
      <c r="E47" s="142"/>
      <c r="F47" s="142"/>
      <c r="G47" s="142"/>
      <c r="H47" s="142"/>
      <c r="I47" s="142"/>
      <c r="J47" s="142"/>
    </row>
    <row r="48" spans="1:35" s="31" customFormat="1" ht="15" customHeight="1" x14ac:dyDescent="0.2">
      <c r="A48" s="401" t="s">
        <v>42</v>
      </c>
      <c r="B48" s="402"/>
      <c r="C48" s="402"/>
      <c r="D48" s="10"/>
      <c r="E48" s="20"/>
      <c r="F48" s="10"/>
      <c r="G48" s="20"/>
      <c r="H48" s="20"/>
      <c r="I48" s="20"/>
      <c r="J48" s="20"/>
    </row>
    <row r="49" spans="1:10" s="31" customFormat="1" ht="15" customHeight="1" x14ac:dyDescent="0.2">
      <c r="A49" s="401" t="s">
        <v>43</v>
      </c>
      <c r="B49" s="402"/>
      <c r="C49" s="402"/>
      <c r="D49" s="10"/>
      <c r="E49" s="20"/>
      <c r="F49" s="10"/>
      <c r="G49" s="20"/>
      <c r="H49" s="20"/>
      <c r="I49" s="20"/>
      <c r="J49" s="20"/>
    </row>
    <row r="50" spans="1:10" s="31" customFormat="1" ht="15" customHeight="1" x14ac:dyDescent="0.2">
      <c r="A50" s="401" t="s">
        <v>44</v>
      </c>
      <c r="B50" s="402"/>
      <c r="C50" s="402"/>
      <c r="D50" s="10"/>
      <c r="E50" s="20"/>
      <c r="F50" s="10"/>
      <c r="G50" s="20"/>
      <c r="H50" s="20"/>
      <c r="I50" s="20"/>
      <c r="J50" s="20"/>
    </row>
    <row r="51" spans="1:10" s="31" customFormat="1" ht="15" customHeight="1" x14ac:dyDescent="0.2">
      <c r="A51" s="141" t="s">
        <v>45</v>
      </c>
      <c r="B51" s="10"/>
      <c r="C51" s="10"/>
      <c r="D51" s="10"/>
      <c r="E51" s="20"/>
      <c r="F51" s="10"/>
      <c r="G51" s="20"/>
      <c r="H51" s="20"/>
      <c r="I51" s="20"/>
      <c r="J51" s="20"/>
    </row>
    <row r="52" spans="1:10" s="31" customFormat="1" ht="15" customHeight="1" x14ac:dyDescent="0.2">
      <c r="A52" s="141" t="s">
        <v>46</v>
      </c>
      <c r="B52" s="10"/>
      <c r="C52" s="10"/>
      <c r="D52" s="10"/>
      <c r="E52" s="10"/>
      <c r="F52" s="10"/>
      <c r="G52" s="10"/>
      <c r="H52" s="20"/>
      <c r="I52" s="20"/>
      <c r="J52" s="20"/>
    </row>
    <row r="53" spans="1:10" s="31" customFormat="1" ht="15" customHeight="1" x14ac:dyDescent="0.2">
      <c r="A53" s="403" t="s">
        <v>47</v>
      </c>
      <c r="B53" s="10"/>
      <c r="C53" s="10"/>
      <c r="D53" s="10"/>
      <c r="E53" s="20"/>
      <c r="F53" s="10"/>
      <c r="G53" s="20"/>
      <c r="H53" s="20"/>
      <c r="I53" s="20"/>
      <c r="J53" s="20"/>
    </row>
    <row r="54" spans="1:10" s="31" customFormat="1" ht="15" customHeight="1" x14ac:dyDescent="0.2">
      <c r="A54" s="403" t="s">
        <v>48</v>
      </c>
      <c r="B54" s="142"/>
      <c r="C54" s="142"/>
      <c r="D54" s="142"/>
      <c r="E54" s="142"/>
      <c r="F54" s="142"/>
      <c r="G54" s="142"/>
      <c r="H54" s="142"/>
      <c r="I54" s="142"/>
      <c r="J54" s="142"/>
    </row>
    <row r="55" spans="1:10" x14ac:dyDescent="0.2">
      <c r="A55" s="401" t="s">
        <v>49</v>
      </c>
      <c r="B55" s="19"/>
      <c r="C55" s="20"/>
      <c r="D55" s="20"/>
      <c r="E55" s="20"/>
      <c r="G55" s="20"/>
      <c r="H55" s="20"/>
      <c r="I55" s="20"/>
      <c r="J55" s="20"/>
    </row>
  </sheetData>
  <mergeCells count="82">
    <mergeCell ref="A44:D44"/>
    <mergeCell ref="A45:D45"/>
    <mergeCell ref="A36:D36"/>
    <mergeCell ref="A37:D37"/>
    <mergeCell ref="A33:D34"/>
    <mergeCell ref="A38:D38"/>
    <mergeCell ref="A39:D39"/>
    <mergeCell ref="A40:D40"/>
    <mergeCell ref="A41:D41"/>
    <mergeCell ref="A42:D42"/>
    <mergeCell ref="A43:D43"/>
    <mergeCell ref="A35:D35"/>
    <mergeCell ref="A22:D22"/>
    <mergeCell ref="A6:B6"/>
    <mergeCell ref="A18:B18"/>
    <mergeCell ref="G35:H35"/>
    <mergeCell ref="I35:J35"/>
    <mergeCell ref="A23:D23"/>
    <mergeCell ref="A24:D24"/>
    <mergeCell ref="A25:D25"/>
    <mergeCell ref="A26:D26"/>
    <mergeCell ref="A27:D27"/>
    <mergeCell ref="A29:D29"/>
    <mergeCell ref="A30:D30"/>
    <mergeCell ref="K26:L26"/>
    <mergeCell ref="K27:L27"/>
    <mergeCell ref="G23:J23"/>
    <mergeCell ref="G21:J21"/>
    <mergeCell ref="K28:L28"/>
    <mergeCell ref="K21:L21"/>
    <mergeCell ref="K22:L22"/>
    <mergeCell ref="K23:L23"/>
    <mergeCell ref="K24:L24"/>
    <mergeCell ref="K25:L25"/>
    <mergeCell ref="K29:L29"/>
    <mergeCell ref="G22:J22"/>
    <mergeCell ref="A28:D28"/>
    <mergeCell ref="A21:D21"/>
    <mergeCell ref="K34:L34"/>
    <mergeCell ref="E33:L33"/>
    <mergeCell ref="G24:J24"/>
    <mergeCell ref="G25:J25"/>
    <mergeCell ref="G34:H34"/>
    <mergeCell ref="I34:J34"/>
    <mergeCell ref="G29:J29"/>
    <mergeCell ref="G30:J30"/>
    <mergeCell ref="K30:L30"/>
    <mergeCell ref="G26:J26"/>
    <mergeCell ref="G27:J27"/>
    <mergeCell ref="G28:J28"/>
    <mergeCell ref="G39:H39"/>
    <mergeCell ref="G41:H41"/>
    <mergeCell ref="G42:H42"/>
    <mergeCell ref="G43:H43"/>
    <mergeCell ref="G36:H36"/>
    <mergeCell ref="G37:H37"/>
    <mergeCell ref="G38:H38"/>
    <mergeCell ref="G44:H44"/>
    <mergeCell ref="G45:H45"/>
    <mergeCell ref="G40:H40"/>
    <mergeCell ref="O33:AH34"/>
    <mergeCell ref="I45:J45"/>
    <mergeCell ref="K36:L36"/>
    <mergeCell ref="K37:L37"/>
    <mergeCell ref="K38:L38"/>
    <mergeCell ref="K39:L39"/>
    <mergeCell ref="K40:L40"/>
    <mergeCell ref="K41:L41"/>
    <mergeCell ref="K42:L42"/>
    <mergeCell ref="K43:L43"/>
    <mergeCell ref="K44:L44"/>
    <mergeCell ref="K45:L45"/>
    <mergeCell ref="I40:J40"/>
    <mergeCell ref="I41:J41"/>
    <mergeCell ref="I42:J42"/>
    <mergeCell ref="I43:J43"/>
    <mergeCell ref="I44:J44"/>
    <mergeCell ref="K35:L35"/>
    <mergeCell ref="I39:J39"/>
    <mergeCell ref="I36:J36"/>
    <mergeCell ref="I37:J37"/>
    <mergeCell ref="I38:J38"/>
  </mergeCells>
  <phoneticPr fontId="8"/>
  <printOptions horizontalCentered="1"/>
  <pageMargins left="0.39370078740157483" right="0.39370078740157483" top="0.98425196850393704" bottom="0.78740157480314965" header="0.51181102362204722" footer="0.51181102362204722"/>
  <pageSetup paperSize="8" scale="5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K116"/>
  <sheetViews>
    <sheetView showGridLines="0" view="pageBreakPreview" zoomScaleNormal="40" zoomScaleSheetLayoutView="100" zoomScalePageLayoutView="40" workbookViewId="0"/>
  </sheetViews>
  <sheetFormatPr defaultRowHeight="10.8" x14ac:dyDescent="0.2"/>
  <cols>
    <col min="1" max="1" width="2.109375" style="31" customWidth="1"/>
    <col min="2" max="2" width="3.6640625" style="31" customWidth="1"/>
    <col min="3" max="3" width="2.88671875" style="31" customWidth="1"/>
    <col min="4" max="4" width="2.33203125" style="31" customWidth="1"/>
    <col min="5" max="5" width="32.88671875" style="31" customWidth="1"/>
    <col min="6" max="6" width="10.88671875" style="31" customWidth="1"/>
    <col min="7" max="36" width="10.44140625" style="31" customWidth="1"/>
    <col min="37" max="37" width="11.88671875" style="31" bestFit="1" customWidth="1"/>
    <col min="38" max="38" width="13.109375" style="31" customWidth="1"/>
    <col min="39" max="39" width="12.109375" style="31" customWidth="1"/>
    <col min="40" max="40" width="10.109375" style="31" customWidth="1"/>
    <col min="41" max="263" width="9" style="31"/>
    <col min="264" max="264" width="2.109375" style="31" customWidth="1"/>
    <col min="265" max="265" width="3.6640625" style="31" customWidth="1"/>
    <col min="266" max="266" width="2.88671875" style="31" customWidth="1"/>
    <col min="267" max="267" width="2.33203125" style="31" customWidth="1"/>
    <col min="268" max="268" width="41" style="31" customWidth="1"/>
    <col min="269" max="292" width="9.109375" style="31" customWidth="1"/>
    <col min="293" max="293" width="11.88671875" style="31" bestFit="1" customWidth="1"/>
    <col min="294" max="294" width="13.109375" style="31" customWidth="1"/>
    <col min="295" max="295" width="12.109375" style="31" customWidth="1"/>
    <col min="296" max="296" width="10.109375" style="31" customWidth="1"/>
    <col min="297" max="519" width="9" style="31"/>
    <col min="520" max="520" width="2.109375" style="31" customWidth="1"/>
    <col min="521" max="521" width="3.6640625" style="31" customWidth="1"/>
    <col min="522" max="522" width="2.88671875" style="31" customWidth="1"/>
    <col min="523" max="523" width="2.33203125" style="31" customWidth="1"/>
    <col min="524" max="524" width="41" style="31" customWidth="1"/>
    <col min="525" max="548" width="9.109375" style="31" customWidth="1"/>
    <col min="549" max="549" width="11.88671875" style="31" bestFit="1" customWidth="1"/>
    <col min="550" max="550" width="13.109375" style="31" customWidth="1"/>
    <col min="551" max="551" width="12.109375" style="31" customWidth="1"/>
    <col min="552" max="552" width="10.109375" style="31" customWidth="1"/>
    <col min="553" max="775" width="9" style="31"/>
    <col min="776" max="776" width="2.109375" style="31" customWidth="1"/>
    <col min="777" max="777" width="3.6640625" style="31" customWidth="1"/>
    <col min="778" max="778" width="2.88671875" style="31" customWidth="1"/>
    <col min="779" max="779" width="2.33203125" style="31" customWidth="1"/>
    <col min="780" max="780" width="41" style="31" customWidth="1"/>
    <col min="781" max="804" width="9.109375" style="31" customWidth="1"/>
    <col min="805" max="805" width="11.88671875" style="31" bestFit="1" customWidth="1"/>
    <col min="806" max="806" width="13.109375" style="31" customWidth="1"/>
    <col min="807" max="807" width="12.109375" style="31" customWidth="1"/>
    <col min="808" max="808" width="10.109375" style="31" customWidth="1"/>
    <col min="809" max="1031" width="9" style="31"/>
    <col min="1032" max="1032" width="2.109375" style="31" customWidth="1"/>
    <col min="1033" max="1033" width="3.6640625" style="31" customWidth="1"/>
    <col min="1034" max="1034" width="2.88671875" style="31" customWidth="1"/>
    <col min="1035" max="1035" width="2.33203125" style="31" customWidth="1"/>
    <col min="1036" max="1036" width="41" style="31" customWidth="1"/>
    <col min="1037" max="1060" width="9.109375" style="31" customWidth="1"/>
    <col min="1061" max="1061" width="11.88671875" style="31" bestFit="1" customWidth="1"/>
    <col min="1062" max="1062" width="13.109375" style="31" customWidth="1"/>
    <col min="1063" max="1063" width="12.109375" style="31" customWidth="1"/>
    <col min="1064" max="1064" width="10.109375" style="31" customWidth="1"/>
    <col min="1065" max="1287" width="9" style="31"/>
    <col min="1288" max="1288" width="2.109375" style="31" customWidth="1"/>
    <col min="1289" max="1289" width="3.6640625" style="31" customWidth="1"/>
    <col min="1290" max="1290" width="2.88671875" style="31" customWidth="1"/>
    <col min="1291" max="1291" width="2.33203125" style="31" customWidth="1"/>
    <col min="1292" max="1292" width="41" style="31" customWidth="1"/>
    <col min="1293" max="1316" width="9.109375" style="31" customWidth="1"/>
    <col min="1317" max="1317" width="11.88671875" style="31" bestFit="1" customWidth="1"/>
    <col min="1318" max="1318" width="13.109375" style="31" customWidth="1"/>
    <col min="1319" max="1319" width="12.109375" style="31" customWidth="1"/>
    <col min="1320" max="1320" width="10.109375" style="31" customWidth="1"/>
    <col min="1321" max="1543" width="9" style="31"/>
    <col min="1544" max="1544" width="2.109375" style="31" customWidth="1"/>
    <col min="1545" max="1545" width="3.6640625" style="31" customWidth="1"/>
    <col min="1546" max="1546" width="2.88671875" style="31" customWidth="1"/>
    <col min="1547" max="1547" width="2.33203125" style="31" customWidth="1"/>
    <col min="1548" max="1548" width="41" style="31" customWidth="1"/>
    <col min="1549" max="1572" width="9.109375" style="31" customWidth="1"/>
    <col min="1573" max="1573" width="11.88671875" style="31" bestFit="1" customWidth="1"/>
    <col min="1574" max="1574" width="13.109375" style="31" customWidth="1"/>
    <col min="1575" max="1575" width="12.109375" style="31" customWidth="1"/>
    <col min="1576" max="1576" width="10.109375" style="31" customWidth="1"/>
    <col min="1577" max="1799" width="9" style="31"/>
    <col min="1800" max="1800" width="2.109375" style="31" customWidth="1"/>
    <col min="1801" max="1801" width="3.6640625" style="31" customWidth="1"/>
    <col min="1802" max="1802" width="2.88671875" style="31" customWidth="1"/>
    <col min="1803" max="1803" width="2.33203125" style="31" customWidth="1"/>
    <col min="1804" max="1804" width="41" style="31" customWidth="1"/>
    <col min="1805" max="1828" width="9.109375" style="31" customWidth="1"/>
    <col min="1829" max="1829" width="11.88671875" style="31" bestFit="1" customWidth="1"/>
    <col min="1830" max="1830" width="13.109375" style="31" customWidth="1"/>
    <col min="1831" max="1831" width="12.109375" style="31" customWidth="1"/>
    <col min="1832" max="1832" width="10.109375" style="31" customWidth="1"/>
    <col min="1833" max="2055" width="9" style="31"/>
    <col min="2056" max="2056" width="2.109375" style="31" customWidth="1"/>
    <col min="2057" max="2057" width="3.6640625" style="31" customWidth="1"/>
    <col min="2058" max="2058" width="2.88671875" style="31" customWidth="1"/>
    <col min="2059" max="2059" width="2.33203125" style="31" customWidth="1"/>
    <col min="2060" max="2060" width="41" style="31" customWidth="1"/>
    <col min="2061" max="2084" width="9.109375" style="31" customWidth="1"/>
    <col min="2085" max="2085" width="11.88671875" style="31" bestFit="1" customWidth="1"/>
    <col min="2086" max="2086" width="13.109375" style="31" customWidth="1"/>
    <col min="2087" max="2087" width="12.109375" style="31" customWidth="1"/>
    <col min="2088" max="2088" width="10.109375" style="31" customWidth="1"/>
    <col min="2089" max="2311" width="9" style="31"/>
    <col min="2312" max="2312" width="2.109375" style="31" customWidth="1"/>
    <col min="2313" max="2313" width="3.6640625" style="31" customWidth="1"/>
    <col min="2314" max="2314" width="2.88671875" style="31" customWidth="1"/>
    <col min="2315" max="2315" width="2.33203125" style="31" customWidth="1"/>
    <col min="2316" max="2316" width="41" style="31" customWidth="1"/>
    <col min="2317" max="2340" width="9.109375" style="31" customWidth="1"/>
    <col min="2341" max="2341" width="11.88671875" style="31" bestFit="1" customWidth="1"/>
    <col min="2342" max="2342" width="13.109375" style="31" customWidth="1"/>
    <col min="2343" max="2343" width="12.109375" style="31" customWidth="1"/>
    <col min="2344" max="2344" width="10.109375" style="31" customWidth="1"/>
    <col min="2345" max="2567" width="9" style="31"/>
    <col min="2568" max="2568" width="2.109375" style="31" customWidth="1"/>
    <col min="2569" max="2569" width="3.6640625" style="31" customWidth="1"/>
    <col min="2570" max="2570" width="2.88671875" style="31" customWidth="1"/>
    <col min="2571" max="2571" width="2.33203125" style="31" customWidth="1"/>
    <col min="2572" max="2572" width="41" style="31" customWidth="1"/>
    <col min="2573" max="2596" width="9.109375" style="31" customWidth="1"/>
    <col min="2597" max="2597" width="11.88671875" style="31" bestFit="1" customWidth="1"/>
    <col min="2598" max="2598" width="13.109375" style="31" customWidth="1"/>
    <col min="2599" max="2599" width="12.109375" style="31" customWidth="1"/>
    <col min="2600" max="2600" width="10.109375" style="31" customWidth="1"/>
    <col min="2601" max="2823" width="9" style="31"/>
    <col min="2824" max="2824" width="2.109375" style="31" customWidth="1"/>
    <col min="2825" max="2825" width="3.6640625" style="31" customWidth="1"/>
    <col min="2826" max="2826" width="2.88671875" style="31" customWidth="1"/>
    <col min="2827" max="2827" width="2.33203125" style="31" customWidth="1"/>
    <col min="2828" max="2828" width="41" style="31" customWidth="1"/>
    <col min="2829" max="2852" width="9.109375" style="31" customWidth="1"/>
    <col min="2853" max="2853" width="11.88671875" style="31" bestFit="1" customWidth="1"/>
    <col min="2854" max="2854" width="13.109375" style="31" customWidth="1"/>
    <col min="2855" max="2855" width="12.109375" style="31" customWidth="1"/>
    <col min="2856" max="2856" width="10.109375" style="31" customWidth="1"/>
    <col min="2857" max="3079" width="9" style="31"/>
    <col min="3080" max="3080" width="2.109375" style="31" customWidth="1"/>
    <col min="3081" max="3081" width="3.6640625" style="31" customWidth="1"/>
    <col min="3082" max="3082" width="2.88671875" style="31" customWidth="1"/>
    <col min="3083" max="3083" width="2.33203125" style="31" customWidth="1"/>
    <col min="3084" max="3084" width="41" style="31" customWidth="1"/>
    <col min="3085" max="3108" width="9.109375" style="31" customWidth="1"/>
    <col min="3109" max="3109" width="11.88671875" style="31" bestFit="1" customWidth="1"/>
    <col min="3110" max="3110" width="13.109375" style="31" customWidth="1"/>
    <col min="3111" max="3111" width="12.109375" style="31" customWidth="1"/>
    <col min="3112" max="3112" width="10.109375" style="31" customWidth="1"/>
    <col min="3113" max="3335" width="9" style="31"/>
    <col min="3336" max="3336" width="2.109375" style="31" customWidth="1"/>
    <col min="3337" max="3337" width="3.6640625" style="31" customWidth="1"/>
    <col min="3338" max="3338" width="2.88671875" style="31" customWidth="1"/>
    <col min="3339" max="3339" width="2.33203125" style="31" customWidth="1"/>
    <col min="3340" max="3340" width="41" style="31" customWidth="1"/>
    <col min="3341" max="3364" width="9.109375" style="31" customWidth="1"/>
    <col min="3365" max="3365" width="11.88671875" style="31" bestFit="1" customWidth="1"/>
    <col min="3366" max="3366" width="13.109375" style="31" customWidth="1"/>
    <col min="3367" max="3367" width="12.109375" style="31" customWidth="1"/>
    <col min="3368" max="3368" width="10.109375" style="31" customWidth="1"/>
    <col min="3369" max="3591" width="9" style="31"/>
    <col min="3592" max="3592" width="2.109375" style="31" customWidth="1"/>
    <col min="3593" max="3593" width="3.6640625" style="31" customWidth="1"/>
    <col min="3594" max="3594" width="2.88671875" style="31" customWidth="1"/>
    <col min="3595" max="3595" width="2.33203125" style="31" customWidth="1"/>
    <col min="3596" max="3596" width="41" style="31" customWidth="1"/>
    <col min="3597" max="3620" width="9.109375" style="31" customWidth="1"/>
    <col min="3621" max="3621" width="11.88671875" style="31" bestFit="1" customWidth="1"/>
    <col min="3622" max="3622" width="13.109375" style="31" customWidth="1"/>
    <col min="3623" max="3623" width="12.109375" style="31" customWidth="1"/>
    <col min="3624" max="3624" width="10.109375" style="31" customWidth="1"/>
    <col min="3625" max="3847" width="9" style="31"/>
    <col min="3848" max="3848" width="2.109375" style="31" customWidth="1"/>
    <col min="3849" max="3849" width="3.6640625" style="31" customWidth="1"/>
    <col min="3850" max="3850" width="2.88671875" style="31" customWidth="1"/>
    <col min="3851" max="3851" width="2.33203125" style="31" customWidth="1"/>
    <col min="3852" max="3852" width="41" style="31" customWidth="1"/>
    <col min="3853" max="3876" width="9.109375" style="31" customWidth="1"/>
    <col min="3877" max="3877" width="11.88671875" style="31" bestFit="1" customWidth="1"/>
    <col min="3878" max="3878" width="13.109375" style="31" customWidth="1"/>
    <col min="3879" max="3879" width="12.109375" style="31" customWidth="1"/>
    <col min="3880" max="3880" width="10.109375" style="31" customWidth="1"/>
    <col min="3881" max="4103" width="9" style="31"/>
    <col min="4104" max="4104" width="2.109375" style="31" customWidth="1"/>
    <col min="4105" max="4105" width="3.6640625" style="31" customWidth="1"/>
    <col min="4106" max="4106" width="2.88671875" style="31" customWidth="1"/>
    <col min="4107" max="4107" width="2.33203125" style="31" customWidth="1"/>
    <col min="4108" max="4108" width="41" style="31" customWidth="1"/>
    <col min="4109" max="4132" width="9.109375" style="31" customWidth="1"/>
    <col min="4133" max="4133" width="11.88671875" style="31" bestFit="1" customWidth="1"/>
    <col min="4134" max="4134" width="13.109375" style="31" customWidth="1"/>
    <col min="4135" max="4135" width="12.109375" style="31" customWidth="1"/>
    <col min="4136" max="4136" width="10.109375" style="31" customWidth="1"/>
    <col min="4137" max="4359" width="9" style="31"/>
    <col min="4360" max="4360" width="2.109375" style="31" customWidth="1"/>
    <col min="4361" max="4361" width="3.6640625" style="31" customWidth="1"/>
    <col min="4362" max="4362" width="2.88671875" style="31" customWidth="1"/>
    <col min="4363" max="4363" width="2.33203125" style="31" customWidth="1"/>
    <col min="4364" max="4364" width="41" style="31" customWidth="1"/>
    <col min="4365" max="4388" width="9.109375" style="31" customWidth="1"/>
    <col min="4389" max="4389" width="11.88671875" style="31" bestFit="1" customWidth="1"/>
    <col min="4390" max="4390" width="13.109375" style="31" customWidth="1"/>
    <col min="4391" max="4391" width="12.109375" style="31" customWidth="1"/>
    <col min="4392" max="4392" width="10.109375" style="31" customWidth="1"/>
    <col min="4393" max="4615" width="9" style="31"/>
    <col min="4616" max="4616" width="2.109375" style="31" customWidth="1"/>
    <col min="4617" max="4617" width="3.6640625" style="31" customWidth="1"/>
    <col min="4618" max="4618" width="2.88671875" style="31" customWidth="1"/>
    <col min="4619" max="4619" width="2.33203125" style="31" customWidth="1"/>
    <col min="4620" max="4620" width="41" style="31" customWidth="1"/>
    <col min="4621" max="4644" width="9.109375" style="31" customWidth="1"/>
    <col min="4645" max="4645" width="11.88671875" style="31" bestFit="1" customWidth="1"/>
    <col min="4646" max="4646" width="13.109375" style="31" customWidth="1"/>
    <col min="4647" max="4647" width="12.109375" style="31" customWidth="1"/>
    <col min="4648" max="4648" width="10.109375" style="31" customWidth="1"/>
    <col min="4649" max="4871" width="9" style="31"/>
    <col min="4872" max="4872" width="2.109375" style="31" customWidth="1"/>
    <col min="4873" max="4873" width="3.6640625" style="31" customWidth="1"/>
    <col min="4874" max="4874" width="2.88671875" style="31" customWidth="1"/>
    <col min="4875" max="4875" width="2.33203125" style="31" customWidth="1"/>
    <col min="4876" max="4876" width="41" style="31" customWidth="1"/>
    <col min="4877" max="4900" width="9.109375" style="31" customWidth="1"/>
    <col min="4901" max="4901" width="11.88671875" style="31" bestFit="1" customWidth="1"/>
    <col min="4902" max="4902" width="13.109375" style="31" customWidth="1"/>
    <col min="4903" max="4903" width="12.109375" style="31" customWidth="1"/>
    <col min="4904" max="4904" width="10.109375" style="31" customWidth="1"/>
    <col min="4905" max="5127" width="9" style="31"/>
    <col min="5128" max="5128" width="2.109375" style="31" customWidth="1"/>
    <col min="5129" max="5129" width="3.6640625" style="31" customWidth="1"/>
    <col min="5130" max="5130" width="2.88671875" style="31" customWidth="1"/>
    <col min="5131" max="5131" width="2.33203125" style="31" customWidth="1"/>
    <col min="5132" max="5132" width="41" style="31" customWidth="1"/>
    <col min="5133" max="5156" width="9.109375" style="31" customWidth="1"/>
    <col min="5157" max="5157" width="11.88671875" style="31" bestFit="1" customWidth="1"/>
    <col min="5158" max="5158" width="13.109375" style="31" customWidth="1"/>
    <col min="5159" max="5159" width="12.109375" style="31" customWidth="1"/>
    <col min="5160" max="5160" width="10.109375" style="31" customWidth="1"/>
    <col min="5161" max="5383" width="9" style="31"/>
    <col min="5384" max="5384" width="2.109375" style="31" customWidth="1"/>
    <col min="5385" max="5385" width="3.6640625" style="31" customWidth="1"/>
    <col min="5386" max="5386" width="2.88671875" style="31" customWidth="1"/>
    <col min="5387" max="5387" width="2.33203125" style="31" customWidth="1"/>
    <col min="5388" max="5388" width="41" style="31" customWidth="1"/>
    <col min="5389" max="5412" width="9.109375" style="31" customWidth="1"/>
    <col min="5413" max="5413" width="11.88671875" style="31" bestFit="1" customWidth="1"/>
    <col min="5414" max="5414" width="13.109375" style="31" customWidth="1"/>
    <col min="5415" max="5415" width="12.109375" style="31" customWidth="1"/>
    <col min="5416" max="5416" width="10.109375" style="31" customWidth="1"/>
    <col min="5417" max="5639" width="9" style="31"/>
    <col min="5640" max="5640" width="2.109375" style="31" customWidth="1"/>
    <col min="5641" max="5641" width="3.6640625" style="31" customWidth="1"/>
    <col min="5642" max="5642" width="2.88671875" style="31" customWidth="1"/>
    <col min="5643" max="5643" width="2.33203125" style="31" customWidth="1"/>
    <col min="5644" max="5644" width="41" style="31" customWidth="1"/>
    <col min="5645" max="5668" width="9.109375" style="31" customWidth="1"/>
    <col min="5669" max="5669" width="11.88671875" style="31" bestFit="1" customWidth="1"/>
    <col min="5670" max="5670" width="13.109375" style="31" customWidth="1"/>
    <col min="5671" max="5671" width="12.109375" style="31" customWidth="1"/>
    <col min="5672" max="5672" width="10.109375" style="31" customWidth="1"/>
    <col min="5673" max="5895" width="9" style="31"/>
    <col min="5896" max="5896" width="2.109375" style="31" customWidth="1"/>
    <col min="5897" max="5897" width="3.6640625" style="31" customWidth="1"/>
    <col min="5898" max="5898" width="2.88671875" style="31" customWidth="1"/>
    <col min="5899" max="5899" width="2.33203125" style="31" customWidth="1"/>
    <col min="5900" max="5900" width="41" style="31" customWidth="1"/>
    <col min="5901" max="5924" width="9.109375" style="31" customWidth="1"/>
    <col min="5925" max="5925" width="11.88671875" style="31" bestFit="1" customWidth="1"/>
    <col min="5926" max="5926" width="13.109375" style="31" customWidth="1"/>
    <col min="5927" max="5927" width="12.109375" style="31" customWidth="1"/>
    <col min="5928" max="5928" width="10.109375" style="31" customWidth="1"/>
    <col min="5929" max="6151" width="9" style="31"/>
    <col min="6152" max="6152" width="2.109375" style="31" customWidth="1"/>
    <col min="6153" max="6153" width="3.6640625" style="31" customWidth="1"/>
    <col min="6154" max="6154" width="2.88671875" style="31" customWidth="1"/>
    <col min="6155" max="6155" width="2.33203125" style="31" customWidth="1"/>
    <col min="6156" max="6156" width="41" style="31" customWidth="1"/>
    <col min="6157" max="6180" width="9.109375" style="31" customWidth="1"/>
    <col min="6181" max="6181" width="11.88671875" style="31" bestFit="1" customWidth="1"/>
    <col min="6182" max="6182" width="13.109375" style="31" customWidth="1"/>
    <col min="6183" max="6183" width="12.109375" style="31" customWidth="1"/>
    <col min="6184" max="6184" width="10.109375" style="31" customWidth="1"/>
    <col min="6185" max="6407" width="9" style="31"/>
    <col min="6408" max="6408" width="2.109375" style="31" customWidth="1"/>
    <col min="6409" max="6409" width="3.6640625" style="31" customWidth="1"/>
    <col min="6410" max="6410" width="2.88671875" style="31" customWidth="1"/>
    <col min="6411" max="6411" width="2.33203125" style="31" customWidth="1"/>
    <col min="6412" max="6412" width="41" style="31" customWidth="1"/>
    <col min="6413" max="6436" width="9.109375" style="31" customWidth="1"/>
    <col min="6437" max="6437" width="11.88671875" style="31" bestFit="1" customWidth="1"/>
    <col min="6438" max="6438" width="13.109375" style="31" customWidth="1"/>
    <col min="6439" max="6439" width="12.109375" style="31" customWidth="1"/>
    <col min="6440" max="6440" width="10.109375" style="31" customWidth="1"/>
    <col min="6441" max="6663" width="9" style="31"/>
    <col min="6664" max="6664" width="2.109375" style="31" customWidth="1"/>
    <col min="6665" max="6665" width="3.6640625" style="31" customWidth="1"/>
    <col min="6666" max="6666" width="2.88671875" style="31" customWidth="1"/>
    <col min="6667" max="6667" width="2.33203125" style="31" customWidth="1"/>
    <col min="6668" max="6668" width="41" style="31" customWidth="1"/>
    <col min="6669" max="6692" width="9.109375" style="31" customWidth="1"/>
    <col min="6693" max="6693" width="11.88671875" style="31" bestFit="1" customWidth="1"/>
    <col min="6694" max="6694" width="13.109375" style="31" customWidth="1"/>
    <col min="6695" max="6695" width="12.109375" style="31" customWidth="1"/>
    <col min="6696" max="6696" width="10.109375" style="31" customWidth="1"/>
    <col min="6697" max="6919" width="9" style="31"/>
    <col min="6920" max="6920" width="2.109375" style="31" customWidth="1"/>
    <col min="6921" max="6921" width="3.6640625" style="31" customWidth="1"/>
    <col min="6922" max="6922" width="2.88671875" style="31" customWidth="1"/>
    <col min="6923" max="6923" width="2.33203125" style="31" customWidth="1"/>
    <col min="6924" max="6924" width="41" style="31" customWidth="1"/>
    <col min="6925" max="6948" width="9.109375" style="31" customWidth="1"/>
    <col min="6949" max="6949" width="11.88671875" style="31" bestFit="1" customWidth="1"/>
    <col min="6950" max="6950" width="13.109375" style="31" customWidth="1"/>
    <col min="6951" max="6951" width="12.109375" style="31" customWidth="1"/>
    <col min="6952" max="6952" width="10.109375" style="31" customWidth="1"/>
    <col min="6953" max="7175" width="9" style="31"/>
    <col min="7176" max="7176" width="2.109375" style="31" customWidth="1"/>
    <col min="7177" max="7177" width="3.6640625" style="31" customWidth="1"/>
    <col min="7178" max="7178" width="2.88671875" style="31" customWidth="1"/>
    <col min="7179" max="7179" width="2.33203125" style="31" customWidth="1"/>
    <col min="7180" max="7180" width="41" style="31" customWidth="1"/>
    <col min="7181" max="7204" width="9.109375" style="31" customWidth="1"/>
    <col min="7205" max="7205" width="11.88671875" style="31" bestFit="1" customWidth="1"/>
    <col min="7206" max="7206" width="13.109375" style="31" customWidth="1"/>
    <col min="7207" max="7207" width="12.109375" style="31" customWidth="1"/>
    <col min="7208" max="7208" width="10.109375" style="31" customWidth="1"/>
    <col min="7209" max="7431" width="9" style="31"/>
    <col min="7432" max="7432" width="2.109375" style="31" customWidth="1"/>
    <col min="7433" max="7433" width="3.6640625" style="31" customWidth="1"/>
    <col min="7434" max="7434" width="2.88671875" style="31" customWidth="1"/>
    <col min="7435" max="7435" width="2.33203125" style="31" customWidth="1"/>
    <col min="7436" max="7436" width="41" style="31" customWidth="1"/>
    <col min="7437" max="7460" width="9.109375" style="31" customWidth="1"/>
    <col min="7461" max="7461" width="11.88671875" style="31" bestFit="1" customWidth="1"/>
    <col min="7462" max="7462" width="13.109375" style="31" customWidth="1"/>
    <col min="7463" max="7463" width="12.109375" style="31" customWidth="1"/>
    <col min="7464" max="7464" width="10.109375" style="31" customWidth="1"/>
    <col min="7465" max="7687" width="9" style="31"/>
    <col min="7688" max="7688" width="2.109375" style="31" customWidth="1"/>
    <col min="7689" max="7689" width="3.6640625" style="31" customWidth="1"/>
    <col min="7690" max="7690" width="2.88671875" style="31" customWidth="1"/>
    <col min="7691" max="7691" width="2.33203125" style="31" customWidth="1"/>
    <col min="7692" max="7692" width="41" style="31" customWidth="1"/>
    <col min="7693" max="7716" width="9.109375" style="31" customWidth="1"/>
    <col min="7717" max="7717" width="11.88671875" style="31" bestFit="1" customWidth="1"/>
    <col min="7718" max="7718" width="13.109375" style="31" customWidth="1"/>
    <col min="7719" max="7719" width="12.109375" style="31" customWidth="1"/>
    <col min="7720" max="7720" width="10.109375" style="31" customWidth="1"/>
    <col min="7721" max="7943" width="9" style="31"/>
    <col min="7944" max="7944" width="2.109375" style="31" customWidth="1"/>
    <col min="7945" max="7945" width="3.6640625" style="31" customWidth="1"/>
    <col min="7946" max="7946" width="2.88671875" style="31" customWidth="1"/>
    <col min="7947" max="7947" width="2.33203125" style="31" customWidth="1"/>
    <col min="7948" max="7948" width="41" style="31" customWidth="1"/>
    <col min="7949" max="7972" width="9.109375" style="31" customWidth="1"/>
    <col min="7973" max="7973" width="11.88671875" style="31" bestFit="1" customWidth="1"/>
    <col min="7974" max="7974" width="13.109375" style="31" customWidth="1"/>
    <col min="7975" max="7975" width="12.109375" style="31" customWidth="1"/>
    <col min="7976" max="7976" width="10.109375" style="31" customWidth="1"/>
    <col min="7977" max="8199" width="9" style="31"/>
    <col min="8200" max="8200" width="2.109375" style="31" customWidth="1"/>
    <col min="8201" max="8201" width="3.6640625" style="31" customWidth="1"/>
    <col min="8202" max="8202" width="2.88671875" style="31" customWidth="1"/>
    <col min="8203" max="8203" width="2.33203125" style="31" customWidth="1"/>
    <col min="8204" max="8204" width="41" style="31" customWidth="1"/>
    <col min="8205" max="8228" width="9.109375" style="31" customWidth="1"/>
    <col min="8229" max="8229" width="11.88671875" style="31" bestFit="1" customWidth="1"/>
    <col min="8230" max="8230" width="13.109375" style="31" customWidth="1"/>
    <col min="8231" max="8231" width="12.109375" style="31" customWidth="1"/>
    <col min="8232" max="8232" width="10.109375" style="31" customWidth="1"/>
    <col min="8233" max="8455" width="9" style="31"/>
    <col min="8456" max="8456" width="2.109375" style="31" customWidth="1"/>
    <col min="8457" max="8457" width="3.6640625" style="31" customWidth="1"/>
    <col min="8458" max="8458" width="2.88671875" style="31" customWidth="1"/>
    <col min="8459" max="8459" width="2.33203125" style="31" customWidth="1"/>
    <col min="8460" max="8460" width="41" style="31" customWidth="1"/>
    <col min="8461" max="8484" width="9.109375" style="31" customWidth="1"/>
    <col min="8485" max="8485" width="11.88671875" style="31" bestFit="1" customWidth="1"/>
    <col min="8486" max="8486" width="13.109375" style="31" customWidth="1"/>
    <col min="8487" max="8487" width="12.109375" style="31" customWidth="1"/>
    <col min="8488" max="8488" width="10.109375" style="31" customWidth="1"/>
    <col min="8489" max="8711" width="9" style="31"/>
    <col min="8712" max="8712" width="2.109375" style="31" customWidth="1"/>
    <col min="8713" max="8713" width="3.6640625" style="31" customWidth="1"/>
    <col min="8714" max="8714" width="2.88671875" style="31" customWidth="1"/>
    <col min="8715" max="8715" width="2.33203125" style="31" customWidth="1"/>
    <col min="8716" max="8716" width="41" style="31" customWidth="1"/>
    <col min="8717" max="8740" width="9.109375" style="31" customWidth="1"/>
    <col min="8741" max="8741" width="11.88671875" style="31" bestFit="1" customWidth="1"/>
    <col min="8742" max="8742" width="13.109375" style="31" customWidth="1"/>
    <col min="8743" max="8743" width="12.109375" style="31" customWidth="1"/>
    <col min="8744" max="8744" width="10.109375" style="31" customWidth="1"/>
    <col min="8745" max="8967" width="9" style="31"/>
    <col min="8968" max="8968" width="2.109375" style="31" customWidth="1"/>
    <col min="8969" max="8969" width="3.6640625" style="31" customWidth="1"/>
    <col min="8970" max="8970" width="2.88671875" style="31" customWidth="1"/>
    <col min="8971" max="8971" width="2.33203125" style="31" customWidth="1"/>
    <col min="8972" max="8972" width="41" style="31" customWidth="1"/>
    <col min="8973" max="8996" width="9.109375" style="31" customWidth="1"/>
    <col min="8997" max="8997" width="11.88671875" style="31" bestFit="1" customWidth="1"/>
    <col min="8998" max="8998" width="13.109375" style="31" customWidth="1"/>
    <col min="8999" max="8999" width="12.109375" style="31" customWidth="1"/>
    <col min="9000" max="9000" width="10.109375" style="31" customWidth="1"/>
    <col min="9001" max="9223" width="9" style="31"/>
    <col min="9224" max="9224" width="2.109375" style="31" customWidth="1"/>
    <col min="9225" max="9225" width="3.6640625" style="31" customWidth="1"/>
    <col min="9226" max="9226" width="2.88671875" style="31" customWidth="1"/>
    <col min="9227" max="9227" width="2.33203125" style="31" customWidth="1"/>
    <col min="9228" max="9228" width="41" style="31" customWidth="1"/>
    <col min="9229" max="9252" width="9.109375" style="31" customWidth="1"/>
    <col min="9253" max="9253" width="11.88671875" style="31" bestFit="1" customWidth="1"/>
    <col min="9254" max="9254" width="13.109375" style="31" customWidth="1"/>
    <col min="9255" max="9255" width="12.109375" style="31" customWidth="1"/>
    <col min="9256" max="9256" width="10.109375" style="31" customWidth="1"/>
    <col min="9257" max="9479" width="9" style="31"/>
    <col min="9480" max="9480" width="2.109375" style="31" customWidth="1"/>
    <col min="9481" max="9481" width="3.6640625" style="31" customWidth="1"/>
    <col min="9482" max="9482" width="2.88671875" style="31" customWidth="1"/>
    <col min="9483" max="9483" width="2.33203125" style="31" customWidth="1"/>
    <col min="9484" max="9484" width="41" style="31" customWidth="1"/>
    <col min="9485" max="9508" width="9.109375" style="31" customWidth="1"/>
    <col min="9509" max="9509" width="11.88671875" style="31" bestFit="1" customWidth="1"/>
    <col min="9510" max="9510" width="13.109375" style="31" customWidth="1"/>
    <col min="9511" max="9511" width="12.109375" style="31" customWidth="1"/>
    <col min="9512" max="9512" width="10.109375" style="31" customWidth="1"/>
    <col min="9513" max="9735" width="9" style="31"/>
    <col min="9736" max="9736" width="2.109375" style="31" customWidth="1"/>
    <col min="9737" max="9737" width="3.6640625" style="31" customWidth="1"/>
    <col min="9738" max="9738" width="2.88671875" style="31" customWidth="1"/>
    <col min="9739" max="9739" width="2.33203125" style="31" customWidth="1"/>
    <col min="9740" max="9740" width="41" style="31" customWidth="1"/>
    <col min="9741" max="9764" width="9.109375" style="31" customWidth="1"/>
    <col min="9765" max="9765" width="11.88671875" style="31" bestFit="1" customWidth="1"/>
    <col min="9766" max="9766" width="13.109375" style="31" customWidth="1"/>
    <col min="9767" max="9767" width="12.109375" style="31" customWidth="1"/>
    <col min="9768" max="9768" width="10.109375" style="31" customWidth="1"/>
    <col min="9769" max="9991" width="9" style="31"/>
    <col min="9992" max="9992" width="2.109375" style="31" customWidth="1"/>
    <col min="9993" max="9993" width="3.6640625" style="31" customWidth="1"/>
    <col min="9994" max="9994" width="2.88671875" style="31" customWidth="1"/>
    <col min="9995" max="9995" width="2.33203125" style="31" customWidth="1"/>
    <col min="9996" max="9996" width="41" style="31" customWidth="1"/>
    <col min="9997" max="10020" width="9.109375" style="31" customWidth="1"/>
    <col min="10021" max="10021" width="11.88671875" style="31" bestFit="1" customWidth="1"/>
    <col min="10022" max="10022" width="13.109375" style="31" customWidth="1"/>
    <col min="10023" max="10023" width="12.109375" style="31" customWidth="1"/>
    <col min="10024" max="10024" width="10.109375" style="31" customWidth="1"/>
    <col min="10025" max="10247" width="9" style="31"/>
    <col min="10248" max="10248" width="2.109375" style="31" customWidth="1"/>
    <col min="10249" max="10249" width="3.6640625" style="31" customWidth="1"/>
    <col min="10250" max="10250" width="2.88671875" style="31" customWidth="1"/>
    <col min="10251" max="10251" width="2.33203125" style="31" customWidth="1"/>
    <col min="10252" max="10252" width="41" style="31" customWidth="1"/>
    <col min="10253" max="10276" width="9.109375" style="31" customWidth="1"/>
    <col min="10277" max="10277" width="11.88671875" style="31" bestFit="1" customWidth="1"/>
    <col min="10278" max="10278" width="13.109375" style="31" customWidth="1"/>
    <col min="10279" max="10279" width="12.109375" style="31" customWidth="1"/>
    <col min="10280" max="10280" width="10.109375" style="31" customWidth="1"/>
    <col min="10281" max="10503" width="9" style="31"/>
    <col min="10504" max="10504" width="2.109375" style="31" customWidth="1"/>
    <col min="10505" max="10505" width="3.6640625" style="31" customWidth="1"/>
    <col min="10506" max="10506" width="2.88671875" style="31" customWidth="1"/>
    <col min="10507" max="10507" width="2.33203125" style="31" customWidth="1"/>
    <col min="10508" max="10508" width="41" style="31" customWidth="1"/>
    <col min="10509" max="10532" width="9.109375" style="31" customWidth="1"/>
    <col min="10533" max="10533" width="11.88671875" style="31" bestFit="1" customWidth="1"/>
    <col min="10534" max="10534" width="13.109375" style="31" customWidth="1"/>
    <col min="10535" max="10535" width="12.109375" style="31" customWidth="1"/>
    <col min="10536" max="10536" width="10.109375" style="31" customWidth="1"/>
    <col min="10537" max="10759" width="9" style="31"/>
    <col min="10760" max="10760" width="2.109375" style="31" customWidth="1"/>
    <col min="10761" max="10761" width="3.6640625" style="31" customWidth="1"/>
    <col min="10762" max="10762" width="2.88671875" style="31" customWidth="1"/>
    <col min="10763" max="10763" width="2.33203125" style="31" customWidth="1"/>
    <col min="10764" max="10764" width="41" style="31" customWidth="1"/>
    <col min="10765" max="10788" width="9.109375" style="31" customWidth="1"/>
    <col min="10789" max="10789" width="11.88671875" style="31" bestFit="1" customWidth="1"/>
    <col min="10790" max="10790" width="13.109375" style="31" customWidth="1"/>
    <col min="10791" max="10791" width="12.109375" style="31" customWidth="1"/>
    <col min="10792" max="10792" width="10.109375" style="31" customWidth="1"/>
    <col min="10793" max="11015" width="9" style="31"/>
    <col min="11016" max="11016" width="2.109375" style="31" customWidth="1"/>
    <col min="11017" max="11017" width="3.6640625" style="31" customWidth="1"/>
    <col min="11018" max="11018" width="2.88671875" style="31" customWidth="1"/>
    <col min="11019" max="11019" width="2.33203125" style="31" customWidth="1"/>
    <col min="11020" max="11020" width="41" style="31" customWidth="1"/>
    <col min="11021" max="11044" width="9.109375" style="31" customWidth="1"/>
    <col min="11045" max="11045" width="11.88671875" style="31" bestFit="1" customWidth="1"/>
    <col min="11046" max="11046" width="13.109375" style="31" customWidth="1"/>
    <col min="11047" max="11047" width="12.109375" style="31" customWidth="1"/>
    <col min="11048" max="11048" width="10.109375" style="31" customWidth="1"/>
    <col min="11049" max="11271" width="9" style="31"/>
    <col min="11272" max="11272" width="2.109375" style="31" customWidth="1"/>
    <col min="11273" max="11273" width="3.6640625" style="31" customWidth="1"/>
    <col min="11274" max="11274" width="2.88671875" style="31" customWidth="1"/>
    <col min="11275" max="11275" width="2.33203125" style="31" customWidth="1"/>
    <col min="11276" max="11276" width="41" style="31" customWidth="1"/>
    <col min="11277" max="11300" width="9.109375" style="31" customWidth="1"/>
    <col min="11301" max="11301" width="11.88671875" style="31" bestFit="1" customWidth="1"/>
    <col min="11302" max="11302" width="13.109375" style="31" customWidth="1"/>
    <col min="11303" max="11303" width="12.109375" style="31" customWidth="1"/>
    <col min="11304" max="11304" width="10.109375" style="31" customWidth="1"/>
    <col min="11305" max="11527" width="9" style="31"/>
    <col min="11528" max="11528" width="2.109375" style="31" customWidth="1"/>
    <col min="11529" max="11529" width="3.6640625" style="31" customWidth="1"/>
    <col min="11530" max="11530" width="2.88671875" style="31" customWidth="1"/>
    <col min="11531" max="11531" width="2.33203125" style="31" customWidth="1"/>
    <col min="11532" max="11532" width="41" style="31" customWidth="1"/>
    <col min="11533" max="11556" width="9.109375" style="31" customWidth="1"/>
    <col min="11557" max="11557" width="11.88671875" style="31" bestFit="1" customWidth="1"/>
    <col min="11558" max="11558" width="13.109375" style="31" customWidth="1"/>
    <col min="11559" max="11559" width="12.109375" style="31" customWidth="1"/>
    <col min="11560" max="11560" width="10.109375" style="31" customWidth="1"/>
    <col min="11561" max="11783" width="9" style="31"/>
    <col min="11784" max="11784" width="2.109375" style="31" customWidth="1"/>
    <col min="11785" max="11785" width="3.6640625" style="31" customWidth="1"/>
    <col min="11786" max="11786" width="2.88671875" style="31" customWidth="1"/>
    <col min="11787" max="11787" width="2.33203125" style="31" customWidth="1"/>
    <col min="11788" max="11788" width="41" style="31" customWidth="1"/>
    <col min="11789" max="11812" width="9.109375" style="31" customWidth="1"/>
    <col min="11813" max="11813" width="11.88671875" style="31" bestFit="1" customWidth="1"/>
    <col min="11814" max="11814" width="13.109375" style="31" customWidth="1"/>
    <col min="11815" max="11815" width="12.109375" style="31" customWidth="1"/>
    <col min="11816" max="11816" width="10.109375" style="31" customWidth="1"/>
    <col min="11817" max="12039" width="9" style="31"/>
    <col min="12040" max="12040" width="2.109375" style="31" customWidth="1"/>
    <col min="12041" max="12041" width="3.6640625" style="31" customWidth="1"/>
    <col min="12042" max="12042" width="2.88671875" style="31" customWidth="1"/>
    <col min="12043" max="12043" width="2.33203125" style="31" customWidth="1"/>
    <col min="12044" max="12044" width="41" style="31" customWidth="1"/>
    <col min="12045" max="12068" width="9.109375" style="31" customWidth="1"/>
    <col min="12069" max="12069" width="11.88671875" style="31" bestFit="1" customWidth="1"/>
    <col min="12070" max="12070" width="13.109375" style="31" customWidth="1"/>
    <col min="12071" max="12071" width="12.109375" style="31" customWidth="1"/>
    <col min="12072" max="12072" width="10.109375" style="31" customWidth="1"/>
    <col min="12073" max="12295" width="9" style="31"/>
    <col min="12296" max="12296" width="2.109375" style="31" customWidth="1"/>
    <col min="12297" max="12297" width="3.6640625" style="31" customWidth="1"/>
    <col min="12298" max="12298" width="2.88671875" style="31" customWidth="1"/>
    <col min="12299" max="12299" width="2.33203125" style="31" customWidth="1"/>
    <col min="12300" max="12300" width="41" style="31" customWidth="1"/>
    <col min="12301" max="12324" width="9.109375" style="31" customWidth="1"/>
    <col min="12325" max="12325" width="11.88671875" style="31" bestFit="1" customWidth="1"/>
    <col min="12326" max="12326" width="13.109375" style="31" customWidth="1"/>
    <col min="12327" max="12327" width="12.109375" style="31" customWidth="1"/>
    <col min="12328" max="12328" width="10.109375" style="31" customWidth="1"/>
    <col min="12329" max="12551" width="9" style="31"/>
    <col min="12552" max="12552" width="2.109375" style="31" customWidth="1"/>
    <col min="12553" max="12553" width="3.6640625" style="31" customWidth="1"/>
    <col min="12554" max="12554" width="2.88671875" style="31" customWidth="1"/>
    <col min="12555" max="12555" width="2.33203125" style="31" customWidth="1"/>
    <col min="12556" max="12556" width="41" style="31" customWidth="1"/>
    <col min="12557" max="12580" width="9.109375" style="31" customWidth="1"/>
    <col min="12581" max="12581" width="11.88671875" style="31" bestFit="1" customWidth="1"/>
    <col min="12582" max="12582" width="13.109375" style="31" customWidth="1"/>
    <col min="12583" max="12583" width="12.109375" style="31" customWidth="1"/>
    <col min="12584" max="12584" width="10.109375" style="31" customWidth="1"/>
    <col min="12585" max="12807" width="9" style="31"/>
    <col min="12808" max="12808" width="2.109375" style="31" customWidth="1"/>
    <col min="12809" max="12809" width="3.6640625" style="31" customWidth="1"/>
    <col min="12810" max="12810" width="2.88671875" style="31" customWidth="1"/>
    <col min="12811" max="12811" width="2.33203125" style="31" customWidth="1"/>
    <col min="12812" max="12812" width="41" style="31" customWidth="1"/>
    <col min="12813" max="12836" width="9.109375" style="31" customWidth="1"/>
    <col min="12837" max="12837" width="11.88671875" style="31" bestFit="1" customWidth="1"/>
    <col min="12838" max="12838" width="13.109375" style="31" customWidth="1"/>
    <col min="12839" max="12839" width="12.109375" style="31" customWidth="1"/>
    <col min="12840" max="12840" width="10.109375" style="31" customWidth="1"/>
    <col min="12841" max="13063" width="9" style="31"/>
    <col min="13064" max="13064" width="2.109375" style="31" customWidth="1"/>
    <col min="13065" max="13065" width="3.6640625" style="31" customWidth="1"/>
    <col min="13066" max="13066" width="2.88671875" style="31" customWidth="1"/>
    <col min="13067" max="13067" width="2.33203125" style="31" customWidth="1"/>
    <col min="13068" max="13068" width="41" style="31" customWidth="1"/>
    <col min="13069" max="13092" width="9.109375" style="31" customWidth="1"/>
    <col min="13093" max="13093" width="11.88671875" style="31" bestFit="1" customWidth="1"/>
    <col min="13094" max="13094" width="13.109375" style="31" customWidth="1"/>
    <col min="13095" max="13095" width="12.109375" style="31" customWidth="1"/>
    <col min="13096" max="13096" width="10.109375" style="31" customWidth="1"/>
    <col min="13097" max="13319" width="9" style="31"/>
    <col min="13320" max="13320" width="2.109375" style="31" customWidth="1"/>
    <col min="13321" max="13321" width="3.6640625" style="31" customWidth="1"/>
    <col min="13322" max="13322" width="2.88671875" style="31" customWidth="1"/>
    <col min="13323" max="13323" width="2.33203125" style="31" customWidth="1"/>
    <col min="13324" max="13324" width="41" style="31" customWidth="1"/>
    <col min="13325" max="13348" width="9.109375" style="31" customWidth="1"/>
    <col min="13349" max="13349" width="11.88671875" style="31" bestFit="1" customWidth="1"/>
    <col min="13350" max="13350" width="13.109375" style="31" customWidth="1"/>
    <col min="13351" max="13351" width="12.109375" style="31" customWidth="1"/>
    <col min="13352" max="13352" width="10.109375" style="31" customWidth="1"/>
    <col min="13353" max="13575" width="9" style="31"/>
    <col min="13576" max="13576" width="2.109375" style="31" customWidth="1"/>
    <col min="13577" max="13577" width="3.6640625" style="31" customWidth="1"/>
    <col min="13578" max="13578" width="2.88671875" style="31" customWidth="1"/>
    <col min="13579" max="13579" width="2.33203125" style="31" customWidth="1"/>
    <col min="13580" max="13580" width="41" style="31" customWidth="1"/>
    <col min="13581" max="13604" width="9.109375" style="31" customWidth="1"/>
    <col min="13605" max="13605" width="11.88671875" style="31" bestFit="1" customWidth="1"/>
    <col min="13606" max="13606" width="13.109375" style="31" customWidth="1"/>
    <col min="13607" max="13607" width="12.109375" style="31" customWidth="1"/>
    <col min="13608" max="13608" width="10.109375" style="31" customWidth="1"/>
    <col min="13609" max="13831" width="9" style="31"/>
    <col min="13832" max="13832" width="2.109375" style="31" customWidth="1"/>
    <col min="13833" max="13833" width="3.6640625" style="31" customWidth="1"/>
    <col min="13834" max="13834" width="2.88671875" style="31" customWidth="1"/>
    <col min="13835" max="13835" width="2.33203125" style="31" customWidth="1"/>
    <col min="13836" max="13836" width="41" style="31" customWidth="1"/>
    <col min="13837" max="13860" width="9.109375" style="31" customWidth="1"/>
    <col min="13861" max="13861" width="11.88671875" style="31" bestFit="1" customWidth="1"/>
    <col min="13862" max="13862" width="13.109375" style="31" customWidth="1"/>
    <col min="13863" max="13863" width="12.109375" style="31" customWidth="1"/>
    <col min="13864" max="13864" width="10.109375" style="31" customWidth="1"/>
    <col min="13865" max="14087" width="9" style="31"/>
    <col min="14088" max="14088" width="2.109375" style="31" customWidth="1"/>
    <col min="14089" max="14089" width="3.6640625" style="31" customWidth="1"/>
    <col min="14090" max="14090" width="2.88671875" style="31" customWidth="1"/>
    <col min="14091" max="14091" width="2.33203125" style="31" customWidth="1"/>
    <col min="14092" max="14092" width="41" style="31" customWidth="1"/>
    <col min="14093" max="14116" width="9.109375" style="31" customWidth="1"/>
    <col min="14117" max="14117" width="11.88671875" style="31" bestFit="1" customWidth="1"/>
    <col min="14118" max="14118" width="13.109375" style="31" customWidth="1"/>
    <col min="14119" max="14119" width="12.109375" style="31" customWidth="1"/>
    <col min="14120" max="14120" width="10.109375" style="31" customWidth="1"/>
    <col min="14121" max="14343" width="9" style="31"/>
    <col min="14344" max="14344" width="2.109375" style="31" customWidth="1"/>
    <col min="14345" max="14345" width="3.6640625" style="31" customWidth="1"/>
    <col min="14346" max="14346" width="2.88671875" style="31" customWidth="1"/>
    <col min="14347" max="14347" width="2.33203125" style="31" customWidth="1"/>
    <col min="14348" max="14348" width="41" style="31" customWidth="1"/>
    <col min="14349" max="14372" width="9.109375" style="31" customWidth="1"/>
    <col min="14373" max="14373" width="11.88671875" style="31" bestFit="1" customWidth="1"/>
    <col min="14374" max="14374" width="13.109375" style="31" customWidth="1"/>
    <col min="14375" max="14375" width="12.109375" style="31" customWidth="1"/>
    <col min="14376" max="14376" width="10.109375" style="31" customWidth="1"/>
    <col min="14377" max="14599" width="9" style="31"/>
    <col min="14600" max="14600" width="2.109375" style="31" customWidth="1"/>
    <col min="14601" max="14601" width="3.6640625" style="31" customWidth="1"/>
    <col min="14602" max="14602" width="2.88671875" style="31" customWidth="1"/>
    <col min="14603" max="14603" width="2.33203125" style="31" customWidth="1"/>
    <col min="14604" max="14604" width="41" style="31" customWidth="1"/>
    <col min="14605" max="14628" width="9.109375" style="31" customWidth="1"/>
    <col min="14629" max="14629" width="11.88671875" style="31" bestFit="1" customWidth="1"/>
    <col min="14630" max="14630" width="13.109375" style="31" customWidth="1"/>
    <col min="14631" max="14631" width="12.109375" style="31" customWidth="1"/>
    <col min="14632" max="14632" width="10.109375" style="31" customWidth="1"/>
    <col min="14633" max="14855" width="9" style="31"/>
    <col min="14856" max="14856" width="2.109375" style="31" customWidth="1"/>
    <col min="14857" max="14857" width="3.6640625" style="31" customWidth="1"/>
    <col min="14858" max="14858" width="2.88671875" style="31" customWidth="1"/>
    <col min="14859" max="14859" width="2.33203125" style="31" customWidth="1"/>
    <col min="14860" max="14860" width="41" style="31" customWidth="1"/>
    <col min="14861" max="14884" width="9.109375" style="31" customWidth="1"/>
    <col min="14885" max="14885" width="11.88671875" style="31" bestFit="1" customWidth="1"/>
    <col min="14886" max="14886" width="13.109375" style="31" customWidth="1"/>
    <col min="14887" max="14887" width="12.109375" style="31" customWidth="1"/>
    <col min="14888" max="14888" width="10.109375" style="31" customWidth="1"/>
    <col min="14889" max="15111" width="9" style="31"/>
    <col min="15112" max="15112" width="2.109375" style="31" customWidth="1"/>
    <col min="15113" max="15113" width="3.6640625" style="31" customWidth="1"/>
    <col min="15114" max="15114" width="2.88671875" style="31" customWidth="1"/>
    <col min="15115" max="15115" width="2.33203125" style="31" customWidth="1"/>
    <col min="15116" max="15116" width="41" style="31" customWidth="1"/>
    <col min="15117" max="15140" width="9.109375" style="31" customWidth="1"/>
    <col min="15141" max="15141" width="11.88671875" style="31" bestFit="1" customWidth="1"/>
    <col min="15142" max="15142" width="13.109375" style="31" customWidth="1"/>
    <col min="15143" max="15143" width="12.109375" style="31" customWidth="1"/>
    <col min="15144" max="15144" width="10.109375" style="31" customWidth="1"/>
    <col min="15145" max="15367" width="9" style="31"/>
    <col min="15368" max="15368" width="2.109375" style="31" customWidth="1"/>
    <col min="15369" max="15369" width="3.6640625" style="31" customWidth="1"/>
    <col min="15370" max="15370" width="2.88671875" style="31" customWidth="1"/>
    <col min="15371" max="15371" width="2.33203125" style="31" customWidth="1"/>
    <col min="15372" max="15372" width="41" style="31" customWidth="1"/>
    <col min="15373" max="15396" width="9.109375" style="31" customWidth="1"/>
    <col min="15397" max="15397" width="11.88671875" style="31" bestFit="1" customWidth="1"/>
    <col min="15398" max="15398" width="13.109375" style="31" customWidth="1"/>
    <col min="15399" max="15399" width="12.109375" style="31" customWidth="1"/>
    <col min="15400" max="15400" width="10.109375" style="31" customWidth="1"/>
    <col min="15401" max="15623" width="9" style="31"/>
    <col min="15624" max="15624" width="2.109375" style="31" customWidth="1"/>
    <col min="15625" max="15625" width="3.6640625" style="31" customWidth="1"/>
    <col min="15626" max="15626" width="2.88671875" style="31" customWidth="1"/>
    <col min="15627" max="15627" width="2.33203125" style="31" customWidth="1"/>
    <col min="15628" max="15628" width="41" style="31" customWidth="1"/>
    <col min="15629" max="15652" width="9.109375" style="31" customWidth="1"/>
    <col min="15653" max="15653" width="11.88671875" style="31" bestFit="1" customWidth="1"/>
    <col min="15654" max="15654" width="13.109375" style="31" customWidth="1"/>
    <col min="15655" max="15655" width="12.109375" style="31" customWidth="1"/>
    <col min="15656" max="15656" width="10.109375" style="31" customWidth="1"/>
    <col min="15657" max="15879" width="9" style="31"/>
    <col min="15880" max="15880" width="2.109375" style="31" customWidth="1"/>
    <col min="15881" max="15881" width="3.6640625" style="31" customWidth="1"/>
    <col min="15882" max="15882" width="2.88671875" style="31" customWidth="1"/>
    <col min="15883" max="15883" width="2.33203125" style="31" customWidth="1"/>
    <col min="15884" max="15884" width="41" style="31" customWidth="1"/>
    <col min="15885" max="15908" width="9.109375" style="31" customWidth="1"/>
    <col min="15909" max="15909" width="11.88671875" style="31" bestFit="1" customWidth="1"/>
    <col min="15910" max="15910" width="13.109375" style="31" customWidth="1"/>
    <col min="15911" max="15911" width="12.109375" style="31" customWidth="1"/>
    <col min="15912" max="15912" width="10.109375" style="31" customWidth="1"/>
    <col min="15913" max="16135" width="9" style="31"/>
    <col min="16136" max="16136" width="2.109375" style="31" customWidth="1"/>
    <col min="16137" max="16137" width="3.6640625" style="31" customWidth="1"/>
    <col min="16138" max="16138" width="2.88671875" style="31" customWidth="1"/>
    <col min="16139" max="16139" width="2.33203125" style="31" customWidth="1"/>
    <col min="16140" max="16140" width="41" style="31" customWidth="1"/>
    <col min="16141" max="16164" width="9.109375" style="31" customWidth="1"/>
    <col min="16165" max="16165" width="11.88671875" style="31" bestFit="1" customWidth="1"/>
    <col min="16166" max="16166" width="13.109375" style="31" customWidth="1"/>
    <col min="16167" max="16167" width="12.109375" style="31" customWidth="1"/>
    <col min="16168" max="16168" width="10.109375" style="31" customWidth="1"/>
    <col min="16169" max="16380" width="9" style="31"/>
    <col min="16381" max="16381" width="9" style="31" customWidth="1"/>
    <col min="16382" max="16384" width="9" style="31"/>
  </cols>
  <sheetData>
    <row r="1" spans="1:37" s="30" customFormat="1" ht="12" x14ac:dyDescent="0.15">
      <c r="B1" s="29"/>
      <c r="AK1" s="1" t="s">
        <v>99</v>
      </c>
    </row>
    <row r="2" spans="1:37" ht="8.4" customHeight="1" x14ac:dyDescent="0.2">
      <c r="B2" s="32"/>
    </row>
    <row r="3" spans="1:37" ht="23.25" customHeight="1" x14ac:dyDescent="0.2">
      <c r="B3" s="147" t="s">
        <v>167</v>
      </c>
      <c r="F3" s="33"/>
      <c r="G3" s="34"/>
      <c r="AK3" s="128" t="s">
        <v>276</v>
      </c>
    </row>
    <row r="4" spans="1:37" ht="11.4" thickBot="1" x14ac:dyDescent="0.25">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50</v>
      </c>
    </row>
    <row r="5" spans="1:37" s="30" customFormat="1" ht="13.5" customHeight="1" x14ac:dyDescent="0.2">
      <c r="B5" s="188" t="s">
        <v>51</v>
      </c>
      <c r="C5" s="189"/>
      <c r="D5" s="189"/>
      <c r="E5" s="189"/>
      <c r="F5" s="285">
        <v>2025</v>
      </c>
      <c r="G5" s="285">
        <f>F5+1</f>
        <v>2026</v>
      </c>
      <c r="H5" s="285">
        <f t="shared" ref="H5:AJ5" si="0">G5+1</f>
        <v>2027</v>
      </c>
      <c r="I5" s="285">
        <f t="shared" si="0"/>
        <v>2028</v>
      </c>
      <c r="J5" s="285">
        <f t="shared" si="0"/>
        <v>2029</v>
      </c>
      <c r="K5" s="285">
        <f t="shared" si="0"/>
        <v>2030</v>
      </c>
      <c r="L5" s="285">
        <f t="shared" si="0"/>
        <v>2031</v>
      </c>
      <c r="M5" s="285">
        <f t="shared" si="0"/>
        <v>2032</v>
      </c>
      <c r="N5" s="285">
        <f t="shared" si="0"/>
        <v>2033</v>
      </c>
      <c r="O5" s="285">
        <f t="shared" si="0"/>
        <v>2034</v>
      </c>
      <c r="P5" s="285">
        <f t="shared" si="0"/>
        <v>2035</v>
      </c>
      <c r="Q5" s="285">
        <f t="shared" si="0"/>
        <v>2036</v>
      </c>
      <c r="R5" s="285">
        <f t="shared" si="0"/>
        <v>2037</v>
      </c>
      <c r="S5" s="285">
        <f t="shared" si="0"/>
        <v>2038</v>
      </c>
      <c r="T5" s="285">
        <f t="shared" si="0"/>
        <v>2039</v>
      </c>
      <c r="U5" s="285">
        <f t="shared" si="0"/>
        <v>2040</v>
      </c>
      <c r="V5" s="285">
        <f t="shared" si="0"/>
        <v>2041</v>
      </c>
      <c r="W5" s="285">
        <f t="shared" si="0"/>
        <v>2042</v>
      </c>
      <c r="X5" s="285">
        <f t="shared" si="0"/>
        <v>2043</v>
      </c>
      <c r="Y5" s="285">
        <f t="shared" si="0"/>
        <v>2044</v>
      </c>
      <c r="Z5" s="285">
        <f t="shared" si="0"/>
        <v>2045</v>
      </c>
      <c r="AA5" s="285">
        <f t="shared" si="0"/>
        <v>2046</v>
      </c>
      <c r="AB5" s="285">
        <f t="shared" si="0"/>
        <v>2047</v>
      </c>
      <c r="AC5" s="285">
        <f t="shared" si="0"/>
        <v>2048</v>
      </c>
      <c r="AD5" s="285">
        <f t="shared" si="0"/>
        <v>2049</v>
      </c>
      <c r="AE5" s="285">
        <f t="shared" si="0"/>
        <v>2050</v>
      </c>
      <c r="AF5" s="285">
        <f t="shared" si="0"/>
        <v>2051</v>
      </c>
      <c r="AG5" s="285">
        <f t="shared" si="0"/>
        <v>2052</v>
      </c>
      <c r="AH5" s="285">
        <f t="shared" si="0"/>
        <v>2053</v>
      </c>
      <c r="AI5" s="285">
        <f t="shared" si="0"/>
        <v>2054</v>
      </c>
      <c r="AJ5" s="285">
        <f t="shared" si="0"/>
        <v>2055</v>
      </c>
      <c r="AK5" s="190" t="s">
        <v>52</v>
      </c>
    </row>
    <row r="6" spans="1:37" s="30" customFormat="1" ht="12.6" thickBot="1" x14ac:dyDescent="0.25">
      <c r="B6" s="578"/>
      <c r="C6" s="579"/>
      <c r="D6" s="579"/>
      <c r="E6" s="580"/>
      <c r="F6" s="311" t="s">
        <v>204</v>
      </c>
      <c r="G6" s="192" t="s">
        <v>204</v>
      </c>
      <c r="H6" s="192" t="s">
        <v>204</v>
      </c>
      <c r="I6" s="192" t="s">
        <v>204</v>
      </c>
      <c r="J6" s="192" t="s">
        <v>204</v>
      </c>
      <c r="K6" s="192" t="s">
        <v>204</v>
      </c>
      <c r="L6" s="192" t="s">
        <v>204</v>
      </c>
      <c r="M6" s="192" t="s">
        <v>204</v>
      </c>
      <c r="N6" s="192" t="s">
        <v>204</v>
      </c>
      <c r="O6" s="192" t="s">
        <v>204</v>
      </c>
      <c r="P6" s="192" t="s">
        <v>205</v>
      </c>
      <c r="Q6" s="192" t="s">
        <v>205</v>
      </c>
      <c r="R6" s="192" t="s">
        <v>205</v>
      </c>
      <c r="S6" s="192" t="s">
        <v>205</v>
      </c>
      <c r="T6" s="192" t="s">
        <v>205</v>
      </c>
      <c r="U6" s="192" t="s">
        <v>205</v>
      </c>
      <c r="V6" s="192" t="s">
        <v>205</v>
      </c>
      <c r="W6" s="192" t="s">
        <v>205</v>
      </c>
      <c r="X6" s="192" t="s">
        <v>205</v>
      </c>
      <c r="Y6" s="192" t="s">
        <v>205</v>
      </c>
      <c r="Z6" s="192" t="s">
        <v>205</v>
      </c>
      <c r="AA6" s="192" t="s">
        <v>205</v>
      </c>
      <c r="AB6" s="192" t="s">
        <v>205</v>
      </c>
      <c r="AC6" s="192" t="s">
        <v>205</v>
      </c>
      <c r="AD6" s="192" t="s">
        <v>205</v>
      </c>
      <c r="AE6" s="192" t="s">
        <v>205</v>
      </c>
      <c r="AF6" s="192" t="s">
        <v>205</v>
      </c>
      <c r="AG6" s="192" t="s">
        <v>205</v>
      </c>
      <c r="AH6" s="192" t="s">
        <v>205</v>
      </c>
      <c r="AI6" s="192" t="s">
        <v>205</v>
      </c>
      <c r="AJ6" s="191" t="s">
        <v>205</v>
      </c>
      <c r="AK6" s="193"/>
    </row>
    <row r="7" spans="1:37" x14ac:dyDescent="0.2">
      <c r="B7" s="581" t="s">
        <v>53</v>
      </c>
      <c r="C7" s="38" t="s">
        <v>168</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2">
      <c r="B8" s="582"/>
      <c r="C8" s="46"/>
      <c r="D8" s="71" t="s">
        <v>166</v>
      </c>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2">
      <c r="B9" s="582"/>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2">
      <c r="B10" s="582"/>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2">
      <c r="B11" s="582"/>
      <c r="C11" s="53" t="s">
        <v>169</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2">
      <c r="B12" s="582"/>
      <c r="C12" s="70"/>
      <c r="D12" s="71" t="s">
        <v>171</v>
      </c>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2">
      <c r="B13" s="582"/>
      <c r="C13" s="70"/>
      <c r="D13" s="71" t="s">
        <v>174</v>
      </c>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2">
      <c r="B14" s="582"/>
      <c r="C14" s="70"/>
      <c r="D14" s="71" t="s">
        <v>178</v>
      </c>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2">
      <c r="B15" s="582"/>
      <c r="C15" s="70"/>
      <c r="D15" s="71" t="s">
        <v>176</v>
      </c>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2">
      <c r="B16" s="582"/>
      <c r="C16" s="70"/>
      <c r="D16" s="71" t="s">
        <v>180</v>
      </c>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2">
      <c r="B17" s="582"/>
      <c r="C17" s="70"/>
      <c r="D17" s="71" t="s">
        <v>182</v>
      </c>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2">
      <c r="B18" s="582"/>
      <c r="C18" s="70"/>
      <c r="D18" s="47" t="s">
        <v>184</v>
      </c>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2">
      <c r="B19" s="582"/>
      <c r="C19" s="70"/>
      <c r="D19" s="52"/>
      <c r="E19" s="4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2">
      <c r="B20" s="582"/>
      <c r="C20" s="70"/>
      <c r="D20" s="52"/>
      <c r="E20" s="4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2">
      <c r="B21" s="582"/>
      <c r="C21" s="70"/>
      <c r="D21" s="52"/>
      <c r="E21" s="4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2">
      <c r="B22" s="582"/>
      <c r="C22" s="70"/>
      <c r="D22" s="299"/>
      <c r="E22" s="300"/>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1"/>
    </row>
    <row r="23" spans="2:37" ht="11.4" thickBot="1" x14ac:dyDescent="0.25">
      <c r="B23" s="582"/>
      <c r="C23" s="76" t="s">
        <v>54</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1.4" thickTop="1" x14ac:dyDescent="0.2">
      <c r="B24" s="582"/>
      <c r="C24" s="46" t="s">
        <v>185</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2">
      <c r="B25" s="582"/>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2">
      <c r="B26" s="582"/>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2">
      <c r="B27" s="582"/>
      <c r="C27" s="46" t="s">
        <v>186</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2">
      <c r="B28" s="582"/>
      <c r="C28" s="46"/>
      <c r="D28" s="71" t="s">
        <v>188</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2">
      <c r="B29" s="582"/>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2">
      <c r="B30" s="582"/>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1.4" thickBot="1" x14ac:dyDescent="0.25">
      <c r="B31" s="582"/>
      <c r="C31" s="77" t="s">
        <v>55</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1.4" thickTop="1" x14ac:dyDescent="0.2">
      <c r="B32" s="582"/>
      <c r="C32" s="89" t="s">
        <v>56</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2">
      <c r="B33" s="582"/>
      <c r="C33" s="95" t="s">
        <v>187</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2">
      <c r="B34" s="582"/>
      <c r="C34" s="53" t="s">
        <v>201</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1.4" thickBot="1" x14ac:dyDescent="0.25">
      <c r="B35" s="583"/>
      <c r="C35" s="97" t="s">
        <v>57</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5">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50</v>
      </c>
    </row>
    <row r="37" spans="1:37" s="30" customFormat="1" ht="12.6" thickBot="1" x14ac:dyDescent="0.25">
      <c r="B37" s="194" t="s">
        <v>51</v>
      </c>
      <c r="C37" s="195"/>
      <c r="D37" s="195"/>
      <c r="E37" s="195"/>
      <c r="F37" s="286">
        <f t="shared" ref="F37:G37" si="1">F5</f>
        <v>2025</v>
      </c>
      <c r="G37" s="287">
        <f t="shared" si="1"/>
        <v>2026</v>
      </c>
      <c r="H37" s="287">
        <f t="shared" ref="H37:Y37" si="2">H5</f>
        <v>2027</v>
      </c>
      <c r="I37" s="287">
        <f t="shared" si="2"/>
        <v>2028</v>
      </c>
      <c r="J37" s="287">
        <f t="shared" si="2"/>
        <v>2029</v>
      </c>
      <c r="K37" s="287">
        <f t="shared" si="2"/>
        <v>2030</v>
      </c>
      <c r="L37" s="287">
        <f t="shared" si="2"/>
        <v>2031</v>
      </c>
      <c r="M37" s="287">
        <f t="shared" si="2"/>
        <v>2032</v>
      </c>
      <c r="N37" s="287">
        <f t="shared" si="2"/>
        <v>2033</v>
      </c>
      <c r="O37" s="287">
        <f t="shared" si="2"/>
        <v>2034</v>
      </c>
      <c r="P37" s="287">
        <f t="shared" si="2"/>
        <v>2035</v>
      </c>
      <c r="Q37" s="287">
        <f t="shared" si="2"/>
        <v>2036</v>
      </c>
      <c r="R37" s="287">
        <f t="shared" si="2"/>
        <v>2037</v>
      </c>
      <c r="S37" s="287">
        <f t="shared" si="2"/>
        <v>2038</v>
      </c>
      <c r="T37" s="287">
        <f t="shared" si="2"/>
        <v>2039</v>
      </c>
      <c r="U37" s="287">
        <f t="shared" si="2"/>
        <v>2040</v>
      </c>
      <c r="V37" s="287">
        <f t="shared" si="2"/>
        <v>2041</v>
      </c>
      <c r="W37" s="287">
        <f t="shared" si="2"/>
        <v>2042</v>
      </c>
      <c r="X37" s="287">
        <f t="shared" si="2"/>
        <v>2043</v>
      </c>
      <c r="Y37" s="287">
        <f t="shared" si="2"/>
        <v>2044</v>
      </c>
      <c r="Z37" s="287">
        <f t="shared" ref="Z37:AD37" si="3">Z5</f>
        <v>2045</v>
      </c>
      <c r="AA37" s="287">
        <f t="shared" si="3"/>
        <v>2046</v>
      </c>
      <c r="AB37" s="287">
        <f t="shared" si="3"/>
        <v>2047</v>
      </c>
      <c r="AC37" s="287">
        <f t="shared" si="3"/>
        <v>2048</v>
      </c>
      <c r="AD37" s="287">
        <f t="shared" si="3"/>
        <v>2049</v>
      </c>
      <c r="AE37" s="287">
        <f t="shared" ref="AE37:AJ37" si="4">AE5</f>
        <v>2050</v>
      </c>
      <c r="AF37" s="287">
        <f t="shared" si="4"/>
        <v>2051</v>
      </c>
      <c r="AG37" s="287">
        <f t="shared" si="4"/>
        <v>2052</v>
      </c>
      <c r="AH37" s="287">
        <f t="shared" si="4"/>
        <v>2053</v>
      </c>
      <c r="AI37" s="287">
        <f t="shared" si="4"/>
        <v>2054</v>
      </c>
      <c r="AJ37" s="287">
        <f t="shared" si="4"/>
        <v>2055</v>
      </c>
      <c r="AK37" s="196" t="s">
        <v>52</v>
      </c>
    </row>
    <row r="38" spans="1:37" x14ac:dyDescent="0.2">
      <c r="B38" s="584" t="s">
        <v>203</v>
      </c>
      <c r="C38" s="107" t="s">
        <v>58</v>
      </c>
      <c r="D38" s="302"/>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2">
      <c r="B39" s="584"/>
      <c r="C39" s="52"/>
      <c r="D39" s="71" t="s">
        <v>202</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2">
      <c r="B40" s="584"/>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2">
      <c r="B41" s="584"/>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2">
      <c r="B42" s="584"/>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2">
      <c r="B43" s="584"/>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2">
      <c r="B44" s="584"/>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2">
      <c r="B45" s="584"/>
      <c r="C45" s="49" t="s">
        <v>59</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2">
      <c r="B46" s="584"/>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2">
      <c r="B47" s="584"/>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2">
      <c r="B48" s="584"/>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2:37" x14ac:dyDescent="0.2">
      <c r="B49" s="584"/>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2:37" x14ac:dyDescent="0.2">
      <c r="B50" s="584"/>
      <c r="C50" s="47" t="s">
        <v>60</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2:37" x14ac:dyDescent="0.2">
      <c r="B51" s="584"/>
      <c r="C51" s="52"/>
      <c r="D51" s="71" t="s">
        <v>61</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2:37" x14ac:dyDescent="0.2">
      <c r="B52" s="584"/>
      <c r="C52" s="52"/>
      <c r="D52" s="71" t="s">
        <v>67</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2:37" x14ac:dyDescent="0.2">
      <c r="B53" s="584"/>
      <c r="C53" s="52"/>
      <c r="D53" s="71" t="s">
        <v>62</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2:37" x14ac:dyDescent="0.2">
      <c r="B54" s="584"/>
      <c r="C54" s="52"/>
      <c r="D54" s="71" t="s">
        <v>199</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2:37" x14ac:dyDescent="0.2">
      <c r="B55" s="584"/>
      <c r="C55" s="52"/>
      <c r="D55" s="71" t="s">
        <v>63</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2:37" x14ac:dyDescent="0.2">
      <c r="B56" s="584"/>
      <c r="C56" s="52"/>
      <c r="D56" s="47" t="s">
        <v>64</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2:37" x14ac:dyDescent="0.2">
      <c r="B57" s="584"/>
      <c r="C57" s="52"/>
      <c r="D57" s="47" t="s">
        <v>65</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2:37" x14ac:dyDescent="0.2">
      <c r="B58" s="584"/>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2:37" x14ac:dyDescent="0.2">
      <c r="B59" s="584"/>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2:37" ht="11.4" thickBot="1" x14ac:dyDescent="0.25">
      <c r="B60" s="584"/>
      <c r="C60" s="108"/>
      <c r="D60" s="303"/>
      <c r="E60" s="304"/>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2:37" ht="12" thickTop="1" thickBot="1" x14ac:dyDescent="0.25">
      <c r="B61" s="585"/>
      <c r="C61" s="305" t="s">
        <v>66</v>
      </c>
      <c r="D61" s="306"/>
      <c r="E61" s="307"/>
      <c r="F61" s="308"/>
      <c r="G61" s="308"/>
      <c r="H61" s="308"/>
      <c r="I61" s="308"/>
      <c r="J61" s="308"/>
      <c r="K61" s="308"/>
      <c r="L61" s="308"/>
      <c r="M61" s="308"/>
      <c r="N61" s="308"/>
      <c r="O61" s="308"/>
      <c r="P61" s="308"/>
      <c r="Q61" s="308"/>
      <c r="R61" s="308"/>
      <c r="S61" s="308"/>
      <c r="T61" s="308"/>
      <c r="U61" s="308"/>
      <c r="V61" s="308"/>
      <c r="W61" s="308"/>
      <c r="X61" s="309"/>
      <c r="Y61" s="309"/>
      <c r="Z61" s="309"/>
      <c r="AA61" s="309"/>
      <c r="AB61" s="309"/>
      <c r="AC61" s="309"/>
      <c r="AD61" s="309"/>
      <c r="AE61" s="309"/>
      <c r="AF61" s="309"/>
      <c r="AG61" s="309"/>
      <c r="AH61" s="309"/>
      <c r="AI61" s="309"/>
      <c r="AJ61" s="309"/>
      <c r="AK61" s="310"/>
    </row>
    <row r="62" spans="2:37" ht="13.8" thickBot="1" x14ac:dyDescent="0.25">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2:37" s="30" customFormat="1" ht="12.6" thickBot="1" x14ac:dyDescent="0.25">
      <c r="B63" s="194" t="s">
        <v>51</v>
      </c>
      <c r="C63" s="195"/>
      <c r="D63" s="195"/>
      <c r="E63" s="195"/>
      <c r="F63" s="286">
        <f>F5</f>
        <v>2025</v>
      </c>
      <c r="G63" s="287">
        <f t="shared" ref="G63:AJ63" si="5">G5</f>
        <v>2026</v>
      </c>
      <c r="H63" s="287">
        <f t="shared" si="5"/>
        <v>2027</v>
      </c>
      <c r="I63" s="287">
        <f t="shared" si="5"/>
        <v>2028</v>
      </c>
      <c r="J63" s="287">
        <f t="shared" si="5"/>
        <v>2029</v>
      </c>
      <c r="K63" s="287">
        <f t="shared" si="5"/>
        <v>2030</v>
      </c>
      <c r="L63" s="287">
        <f t="shared" si="5"/>
        <v>2031</v>
      </c>
      <c r="M63" s="287">
        <f t="shared" si="5"/>
        <v>2032</v>
      </c>
      <c r="N63" s="287">
        <f t="shared" si="5"/>
        <v>2033</v>
      </c>
      <c r="O63" s="287">
        <f t="shared" si="5"/>
        <v>2034</v>
      </c>
      <c r="P63" s="287">
        <f t="shared" si="5"/>
        <v>2035</v>
      </c>
      <c r="Q63" s="287">
        <f t="shared" si="5"/>
        <v>2036</v>
      </c>
      <c r="R63" s="287">
        <f t="shared" si="5"/>
        <v>2037</v>
      </c>
      <c r="S63" s="287">
        <f t="shared" si="5"/>
        <v>2038</v>
      </c>
      <c r="T63" s="287">
        <f t="shared" si="5"/>
        <v>2039</v>
      </c>
      <c r="U63" s="287">
        <f t="shared" si="5"/>
        <v>2040</v>
      </c>
      <c r="V63" s="287">
        <f t="shared" si="5"/>
        <v>2041</v>
      </c>
      <c r="W63" s="287">
        <f t="shared" si="5"/>
        <v>2042</v>
      </c>
      <c r="X63" s="287">
        <f t="shared" si="5"/>
        <v>2043</v>
      </c>
      <c r="Y63" s="287">
        <f t="shared" si="5"/>
        <v>2044</v>
      </c>
      <c r="Z63" s="287">
        <f t="shared" si="5"/>
        <v>2045</v>
      </c>
      <c r="AA63" s="287">
        <f t="shared" si="5"/>
        <v>2046</v>
      </c>
      <c r="AB63" s="287">
        <f t="shared" si="5"/>
        <v>2047</v>
      </c>
      <c r="AC63" s="287">
        <f t="shared" si="5"/>
        <v>2048</v>
      </c>
      <c r="AD63" s="287">
        <f t="shared" si="5"/>
        <v>2049</v>
      </c>
      <c r="AE63" s="287">
        <f t="shared" si="5"/>
        <v>2050</v>
      </c>
      <c r="AF63" s="287">
        <f t="shared" si="5"/>
        <v>2051</v>
      </c>
      <c r="AG63" s="287">
        <f t="shared" si="5"/>
        <v>2052</v>
      </c>
      <c r="AH63" s="287">
        <f t="shared" si="5"/>
        <v>2053</v>
      </c>
      <c r="AI63" s="287">
        <f t="shared" si="5"/>
        <v>2054</v>
      </c>
      <c r="AJ63" s="287">
        <f t="shared" si="5"/>
        <v>2055</v>
      </c>
      <c r="AK63" s="196" t="s">
        <v>52</v>
      </c>
    </row>
    <row r="64" spans="2:37" x14ac:dyDescent="0.2">
      <c r="B64" s="582" t="s">
        <v>189</v>
      </c>
      <c r="C64" s="38" t="s">
        <v>190</v>
      </c>
      <c r="D64" s="291"/>
      <c r="E64" s="39"/>
      <c r="F64" s="83"/>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84"/>
    </row>
    <row r="65" spans="2:37" x14ac:dyDescent="0.2">
      <c r="B65" s="582"/>
      <c r="C65" s="46"/>
      <c r="D65" s="47" t="s">
        <v>200</v>
      </c>
      <c r="E65" s="72"/>
      <c r="F65" s="73"/>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87"/>
    </row>
    <row r="66" spans="2:37" x14ac:dyDescent="0.2">
      <c r="B66" s="582"/>
      <c r="C66" s="46"/>
      <c r="D66" s="47"/>
      <c r="E66" s="72"/>
      <c r="F66" s="73"/>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87"/>
    </row>
    <row r="67" spans="2:37" x14ac:dyDescent="0.2">
      <c r="B67" s="582"/>
      <c r="C67" s="46"/>
      <c r="D67" s="47"/>
      <c r="E67" s="72"/>
      <c r="F67" s="73"/>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87"/>
    </row>
    <row r="68" spans="2:37" x14ac:dyDescent="0.2">
      <c r="B68" s="582"/>
      <c r="C68" s="46"/>
      <c r="D68" s="47"/>
      <c r="E68" s="72"/>
      <c r="F68" s="73"/>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87"/>
    </row>
    <row r="69" spans="2:37" x14ac:dyDescent="0.2">
      <c r="B69" s="582"/>
      <c r="C69" s="46"/>
      <c r="D69" s="47"/>
      <c r="E69" s="72"/>
      <c r="F69" s="73"/>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87"/>
    </row>
    <row r="70" spans="2:37" x14ac:dyDescent="0.2">
      <c r="B70" s="589"/>
      <c r="C70" s="46"/>
      <c r="D70" s="47"/>
      <c r="E70" s="72"/>
      <c r="F70" s="73"/>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87"/>
    </row>
    <row r="71" spans="2:37" x14ac:dyDescent="0.2">
      <c r="B71" s="589"/>
      <c r="C71" s="46"/>
      <c r="D71" s="47"/>
      <c r="E71" s="72"/>
      <c r="F71" s="73"/>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87"/>
    </row>
    <row r="72" spans="2:37" x14ac:dyDescent="0.2">
      <c r="B72" s="589"/>
      <c r="C72" s="46"/>
      <c r="D72" s="47"/>
      <c r="E72" s="72"/>
      <c r="F72" s="41"/>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50"/>
    </row>
    <row r="73" spans="2:37" ht="11.4" thickBot="1" x14ac:dyDescent="0.25">
      <c r="B73" s="589"/>
      <c r="C73" s="103"/>
      <c r="D73" s="47"/>
      <c r="E73" s="72"/>
      <c r="F73" s="105"/>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6"/>
    </row>
    <row r="74" spans="2:37" ht="11.4" thickTop="1" x14ac:dyDescent="0.2">
      <c r="B74" s="589"/>
      <c r="C74" s="288" t="s">
        <v>191</v>
      </c>
      <c r="D74" s="289"/>
      <c r="E74" s="290"/>
      <c r="F74" s="83"/>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84"/>
    </row>
    <row r="75" spans="2:37" x14ac:dyDescent="0.2">
      <c r="B75" s="589"/>
      <c r="C75" s="46"/>
      <c r="D75" s="47"/>
      <c r="E75" s="48"/>
      <c r="F75" s="41"/>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50"/>
    </row>
    <row r="76" spans="2:37" x14ac:dyDescent="0.2">
      <c r="B76" s="589"/>
      <c r="C76" s="46"/>
      <c r="D76" s="47"/>
      <c r="E76" s="48"/>
      <c r="F76" s="41"/>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50"/>
    </row>
    <row r="77" spans="2:37" x14ac:dyDescent="0.2">
      <c r="B77" s="589"/>
      <c r="C77" s="46"/>
      <c r="D77" s="47"/>
      <c r="E77" s="48"/>
      <c r="F77" s="41"/>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50"/>
    </row>
    <row r="78" spans="2:37" x14ac:dyDescent="0.2">
      <c r="B78" s="589"/>
      <c r="C78" s="46"/>
      <c r="D78" s="47"/>
      <c r="E78" s="48"/>
      <c r="F78" s="41"/>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50"/>
    </row>
    <row r="79" spans="2:37" x14ac:dyDescent="0.2">
      <c r="B79" s="589"/>
      <c r="C79" s="46"/>
      <c r="D79" s="47"/>
      <c r="E79" s="48"/>
      <c r="F79" s="41"/>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50"/>
    </row>
    <row r="80" spans="2:37" ht="11.4" thickBot="1" x14ac:dyDescent="0.25">
      <c r="B80" s="589"/>
      <c r="C80" s="46"/>
      <c r="D80" s="47"/>
      <c r="E80" s="48"/>
      <c r="F80" s="298"/>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6"/>
    </row>
    <row r="81" spans="2:37" ht="11.4" thickTop="1" x14ac:dyDescent="0.2">
      <c r="B81" s="589"/>
      <c r="C81" s="288" t="s">
        <v>192</v>
      </c>
      <c r="D81" s="289"/>
      <c r="E81" s="290"/>
      <c r="F81" s="83"/>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84"/>
    </row>
    <row r="82" spans="2:37" x14ac:dyDescent="0.2">
      <c r="B82" s="589"/>
      <c r="C82" s="46"/>
      <c r="D82" s="47" t="s">
        <v>193</v>
      </c>
      <c r="E82" s="48"/>
      <c r="F82" s="73"/>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87"/>
    </row>
    <row r="83" spans="2:37" x14ac:dyDescent="0.2">
      <c r="B83" s="589"/>
      <c r="C83" s="46"/>
      <c r="D83" s="47" t="s">
        <v>194</v>
      </c>
      <c r="E83" s="48"/>
      <c r="F83" s="41"/>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50"/>
    </row>
    <row r="84" spans="2:37" x14ac:dyDescent="0.2">
      <c r="B84" s="589"/>
      <c r="C84" s="46"/>
      <c r="D84" s="47" t="s">
        <v>195</v>
      </c>
      <c r="E84" s="48"/>
      <c r="F84" s="41"/>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50"/>
    </row>
    <row r="85" spans="2:37" x14ac:dyDescent="0.2">
      <c r="B85" s="589"/>
      <c r="C85" s="46"/>
      <c r="D85" s="52"/>
      <c r="E85" s="107" t="s">
        <v>196</v>
      </c>
      <c r="F85" s="41"/>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50"/>
    </row>
    <row r="86" spans="2:37" x14ac:dyDescent="0.2">
      <c r="B86" s="589"/>
      <c r="C86" s="46"/>
      <c r="D86" s="52"/>
      <c r="E86" s="107" t="s">
        <v>197</v>
      </c>
      <c r="F86" s="41"/>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50"/>
    </row>
    <row r="87" spans="2:37" x14ac:dyDescent="0.2">
      <c r="B87" s="589"/>
      <c r="C87" s="46"/>
      <c r="D87" s="47" t="s">
        <v>198</v>
      </c>
      <c r="E87" s="48"/>
      <c r="F87" s="41"/>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50"/>
    </row>
    <row r="88" spans="2:37" x14ac:dyDescent="0.2">
      <c r="B88" s="589"/>
      <c r="C88" s="46"/>
      <c r="D88" s="52"/>
      <c r="E88" s="107"/>
      <c r="F88" s="41"/>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50"/>
    </row>
    <row r="89" spans="2:37" ht="11.4" thickBot="1" x14ac:dyDescent="0.25">
      <c r="B89" s="590"/>
      <c r="C89" s="292"/>
      <c r="D89" s="293"/>
      <c r="E89" s="294"/>
      <c r="F89" s="295"/>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7"/>
    </row>
    <row r="90" spans="2:37" ht="13.8" thickBot="1" x14ac:dyDescent="0.25">
      <c r="B90" s="8"/>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102"/>
    </row>
    <row r="91" spans="2:37" ht="12.6" thickBot="1" x14ac:dyDescent="0.25">
      <c r="B91" s="194" t="s">
        <v>51</v>
      </c>
      <c r="C91" s="195"/>
      <c r="D91" s="195"/>
      <c r="E91" s="195"/>
      <c r="F91" s="286">
        <f t="shared" ref="F91:AJ91" si="6">F5</f>
        <v>2025</v>
      </c>
      <c r="G91" s="286">
        <f t="shared" si="6"/>
        <v>2026</v>
      </c>
      <c r="H91" s="286">
        <f t="shared" si="6"/>
        <v>2027</v>
      </c>
      <c r="I91" s="286">
        <f t="shared" si="6"/>
        <v>2028</v>
      </c>
      <c r="J91" s="286">
        <f t="shared" si="6"/>
        <v>2029</v>
      </c>
      <c r="K91" s="286">
        <f t="shared" si="6"/>
        <v>2030</v>
      </c>
      <c r="L91" s="286">
        <f t="shared" si="6"/>
        <v>2031</v>
      </c>
      <c r="M91" s="286">
        <f t="shared" si="6"/>
        <v>2032</v>
      </c>
      <c r="N91" s="286">
        <f t="shared" si="6"/>
        <v>2033</v>
      </c>
      <c r="O91" s="286">
        <f t="shared" si="6"/>
        <v>2034</v>
      </c>
      <c r="P91" s="286">
        <f t="shared" si="6"/>
        <v>2035</v>
      </c>
      <c r="Q91" s="286">
        <f t="shared" si="6"/>
        <v>2036</v>
      </c>
      <c r="R91" s="286">
        <f t="shared" si="6"/>
        <v>2037</v>
      </c>
      <c r="S91" s="286">
        <f t="shared" si="6"/>
        <v>2038</v>
      </c>
      <c r="T91" s="286">
        <f t="shared" si="6"/>
        <v>2039</v>
      </c>
      <c r="U91" s="286">
        <f t="shared" si="6"/>
        <v>2040</v>
      </c>
      <c r="V91" s="286">
        <f t="shared" si="6"/>
        <v>2041</v>
      </c>
      <c r="W91" s="286">
        <f t="shared" si="6"/>
        <v>2042</v>
      </c>
      <c r="X91" s="286">
        <f t="shared" si="6"/>
        <v>2043</v>
      </c>
      <c r="Y91" s="286">
        <f t="shared" si="6"/>
        <v>2044</v>
      </c>
      <c r="Z91" s="286">
        <f t="shared" si="6"/>
        <v>2045</v>
      </c>
      <c r="AA91" s="286">
        <f t="shared" si="6"/>
        <v>2046</v>
      </c>
      <c r="AB91" s="286">
        <f t="shared" si="6"/>
        <v>2047</v>
      </c>
      <c r="AC91" s="286">
        <f t="shared" si="6"/>
        <v>2048</v>
      </c>
      <c r="AD91" s="286">
        <f t="shared" si="6"/>
        <v>2049</v>
      </c>
      <c r="AE91" s="286">
        <f t="shared" si="6"/>
        <v>2050</v>
      </c>
      <c r="AF91" s="286">
        <f t="shared" si="6"/>
        <v>2051</v>
      </c>
      <c r="AG91" s="286">
        <f t="shared" si="6"/>
        <v>2052</v>
      </c>
      <c r="AH91" s="286">
        <f t="shared" si="6"/>
        <v>2053</v>
      </c>
      <c r="AI91" s="286">
        <f t="shared" si="6"/>
        <v>2054</v>
      </c>
      <c r="AJ91" s="286">
        <f t="shared" si="6"/>
        <v>2055</v>
      </c>
      <c r="AK91" s="196" t="s">
        <v>52</v>
      </c>
    </row>
    <row r="92" spans="2:37" ht="11.25" customHeight="1" x14ac:dyDescent="0.2">
      <c r="B92" s="586" t="s">
        <v>68</v>
      </c>
      <c r="C92" s="161" t="s">
        <v>69</v>
      </c>
      <c r="D92" s="162"/>
      <c r="E92" s="163"/>
      <c r="F92" s="112"/>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64"/>
    </row>
    <row r="93" spans="2:37" ht="11.25" customHeight="1" x14ac:dyDescent="0.2">
      <c r="B93" s="586"/>
      <c r="C93" s="161" t="s">
        <v>70</v>
      </c>
      <c r="D93" s="165"/>
      <c r="E93" s="72"/>
      <c r="F93" s="74"/>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166"/>
    </row>
    <row r="94" spans="2:37" ht="11.25" customHeight="1" x14ac:dyDescent="0.2">
      <c r="B94" s="586"/>
      <c r="C94" s="167"/>
      <c r="D94" s="168"/>
      <c r="E94" s="61"/>
      <c r="F94" s="63"/>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169"/>
    </row>
    <row r="95" spans="2:37" ht="11.25" customHeight="1" thickBot="1" x14ac:dyDescent="0.25">
      <c r="B95" s="587"/>
      <c r="C95" s="97" t="s">
        <v>71</v>
      </c>
      <c r="D95" s="98"/>
      <c r="E95" s="99"/>
      <c r="F95" s="101"/>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1"/>
    </row>
    <row r="96" spans="2:37" ht="11.25" customHeight="1" thickBot="1" x14ac:dyDescent="0.25">
      <c r="B96" s="588" t="s">
        <v>72</v>
      </c>
      <c r="C96" s="397" t="s">
        <v>73</v>
      </c>
      <c r="D96" s="172"/>
      <c r="E96" s="173"/>
      <c r="F96" s="174"/>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6"/>
    </row>
    <row r="97" spans="1:37" ht="11.25" customHeight="1" thickBot="1" x14ac:dyDescent="0.25">
      <c r="B97" s="586"/>
      <c r="C97" s="398" t="s">
        <v>74</v>
      </c>
      <c r="D97" s="90"/>
      <c r="E97" s="61"/>
      <c r="F97" s="187"/>
      <c r="G97" s="197"/>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9"/>
    </row>
    <row r="98" spans="1:37" ht="11.25" customHeight="1" thickBot="1" x14ac:dyDescent="0.25">
      <c r="B98" s="586"/>
      <c r="C98" s="161" t="s">
        <v>75</v>
      </c>
      <c r="D98" s="162"/>
      <c r="E98" s="163"/>
      <c r="F98" s="177"/>
      <c r="G98" s="178"/>
      <c r="H98" s="178"/>
      <c r="I98" s="178"/>
      <c r="J98" s="178"/>
      <c r="K98" s="178"/>
      <c r="L98" s="178"/>
      <c r="M98" s="178"/>
      <c r="N98" s="178"/>
      <c r="O98" s="178"/>
      <c r="P98" s="178"/>
      <c r="Q98" s="178"/>
      <c r="R98" s="178"/>
      <c r="S98" s="178"/>
      <c r="T98" s="178"/>
      <c r="U98" s="178"/>
      <c r="V98" s="178"/>
      <c r="W98" s="178"/>
      <c r="X98" s="178"/>
      <c r="Y98" s="178"/>
      <c r="Z98" s="178"/>
      <c r="AA98" s="178"/>
      <c r="AB98" s="178"/>
      <c r="AC98" s="178"/>
      <c r="AD98" s="178"/>
      <c r="AE98" s="178"/>
      <c r="AF98" s="178"/>
      <c r="AG98" s="178"/>
      <c r="AH98" s="178"/>
      <c r="AI98" s="178"/>
      <c r="AJ98" s="178"/>
      <c r="AK98" s="184"/>
    </row>
    <row r="99" spans="1:37" ht="11.25" customHeight="1" thickBot="1" x14ac:dyDescent="0.25">
      <c r="B99" s="586"/>
      <c r="C99" s="398" t="s">
        <v>76</v>
      </c>
      <c r="D99" s="168"/>
      <c r="E99" s="61"/>
      <c r="F99" s="187"/>
      <c r="G99" s="200"/>
      <c r="H99" s="201"/>
      <c r="I99" s="201"/>
      <c r="J99" s="201"/>
      <c r="K99" s="201"/>
      <c r="L99" s="201"/>
      <c r="M99" s="201"/>
      <c r="N99" s="201"/>
      <c r="O99" s="201"/>
      <c r="P99" s="201"/>
      <c r="Q99" s="201"/>
      <c r="R99" s="201"/>
      <c r="S99" s="201"/>
      <c r="T99" s="201"/>
      <c r="U99" s="201"/>
      <c r="V99" s="201"/>
      <c r="W99" s="201"/>
      <c r="X99" s="201"/>
      <c r="Y99" s="201"/>
      <c r="Z99" s="201"/>
      <c r="AA99" s="201"/>
      <c r="AB99" s="201"/>
      <c r="AC99" s="201"/>
      <c r="AD99" s="201"/>
      <c r="AE99" s="201"/>
      <c r="AF99" s="201"/>
      <c r="AG99" s="201"/>
      <c r="AH99" s="201"/>
      <c r="AI99" s="201"/>
      <c r="AJ99" s="201"/>
      <c r="AK99" s="202"/>
    </row>
    <row r="100" spans="1:37" ht="11.25" customHeight="1" x14ac:dyDescent="0.2">
      <c r="B100" s="586"/>
      <c r="C100" s="161" t="s">
        <v>77</v>
      </c>
      <c r="D100" s="162"/>
      <c r="E100" s="163"/>
      <c r="F100" s="41"/>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185"/>
    </row>
    <row r="101" spans="1:37" ht="11.25" customHeight="1" x14ac:dyDescent="0.2">
      <c r="B101" s="586"/>
      <c r="C101" s="399" t="s">
        <v>78</v>
      </c>
      <c r="D101" s="165"/>
      <c r="E101" s="72"/>
      <c r="F101" s="41"/>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185"/>
    </row>
    <row r="102" spans="1:37" ht="11.25" customHeight="1" x14ac:dyDescent="0.2">
      <c r="B102" s="586"/>
      <c r="C102" s="398" t="s">
        <v>79</v>
      </c>
      <c r="D102" s="168"/>
      <c r="E102" s="61"/>
      <c r="F102" s="18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169"/>
    </row>
    <row r="103" spans="1:37" ht="11.25" customHeight="1" thickBot="1" x14ac:dyDescent="0.25">
      <c r="B103" s="586"/>
      <c r="C103" s="161" t="s">
        <v>80</v>
      </c>
      <c r="D103" s="162"/>
      <c r="E103" s="66"/>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86"/>
    </row>
    <row r="104" spans="1:37" ht="11.25" customHeight="1" thickBot="1" x14ac:dyDescent="0.25">
      <c r="B104" s="586"/>
      <c r="C104" s="399" t="s">
        <v>81</v>
      </c>
      <c r="D104" s="165"/>
      <c r="E104" s="72"/>
      <c r="F104" s="180"/>
      <c r="G104" s="197"/>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9"/>
    </row>
    <row r="105" spans="1:37" ht="11.25" customHeight="1" thickBot="1" x14ac:dyDescent="0.25">
      <c r="B105" s="586"/>
      <c r="C105" s="46" t="s">
        <v>82</v>
      </c>
      <c r="D105" s="70"/>
      <c r="E105" s="163"/>
      <c r="F105" s="74"/>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166"/>
    </row>
    <row r="106" spans="1:37" ht="11.25" customHeight="1" thickBot="1" x14ac:dyDescent="0.25">
      <c r="B106" s="587"/>
      <c r="C106" s="400" t="s">
        <v>83</v>
      </c>
      <c r="D106" s="181"/>
      <c r="E106" s="182"/>
      <c r="F106" s="187"/>
      <c r="G106" s="203"/>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5"/>
    </row>
    <row r="107" spans="1:37" ht="12.75" customHeight="1" x14ac:dyDescent="0.2"/>
    <row r="108" spans="1:37" ht="12.75" customHeight="1" x14ac:dyDescent="0.2">
      <c r="A108" s="110"/>
      <c r="B108" s="110" t="s">
        <v>84</v>
      </c>
      <c r="C108" s="110"/>
      <c r="D108" s="110"/>
      <c r="E108" s="110"/>
    </row>
    <row r="109" spans="1:37" ht="12.75" customHeight="1" x14ac:dyDescent="0.2">
      <c r="A109" s="110"/>
      <c r="B109" s="110" t="s">
        <v>85</v>
      </c>
      <c r="C109" s="110"/>
      <c r="D109" s="110"/>
      <c r="E109" s="110"/>
    </row>
    <row r="110" spans="1:37" ht="12.75" customHeight="1" x14ac:dyDescent="0.2">
      <c r="A110" s="110"/>
      <c r="B110" s="110" t="s">
        <v>86</v>
      </c>
      <c r="C110" s="110"/>
      <c r="D110" s="110"/>
      <c r="E110" s="110"/>
    </row>
    <row r="111" spans="1:37" ht="12.75" customHeight="1" x14ac:dyDescent="0.2">
      <c r="A111" s="110"/>
      <c r="B111" s="110" t="s">
        <v>87</v>
      </c>
      <c r="C111" s="110"/>
      <c r="D111" s="110"/>
      <c r="E111" s="110"/>
    </row>
    <row r="112" spans="1:37" ht="12.75" customHeight="1" x14ac:dyDescent="0.2">
      <c r="A112" s="110"/>
      <c r="B112" s="110" t="s">
        <v>88</v>
      </c>
      <c r="C112" s="110"/>
      <c r="D112" s="110"/>
      <c r="E112" s="110"/>
    </row>
    <row r="113" spans="2:2" ht="12.75" customHeight="1" x14ac:dyDescent="0.2">
      <c r="B113" s="110" t="s">
        <v>89</v>
      </c>
    </row>
    <row r="114" spans="2:2" ht="12.75" customHeight="1" x14ac:dyDescent="0.2">
      <c r="B114" s="110" t="s">
        <v>326</v>
      </c>
    </row>
    <row r="115" spans="2:2" ht="12.75" customHeight="1" x14ac:dyDescent="0.2">
      <c r="B115" s="110" t="s">
        <v>327</v>
      </c>
    </row>
    <row r="116" spans="2:2" ht="12.75" customHeight="1" x14ac:dyDescent="0.2">
      <c r="B116" s="110"/>
    </row>
  </sheetData>
  <mergeCells count="6">
    <mergeCell ref="B6:E6"/>
    <mergeCell ref="B7:B35"/>
    <mergeCell ref="B38:B61"/>
    <mergeCell ref="B92:B95"/>
    <mergeCell ref="B96:B106"/>
    <mergeCell ref="B64:B89"/>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E43AE-10E7-4D74-BE42-9E218A67C57C}">
  <sheetPr>
    <pageSetUpPr fitToPage="1"/>
  </sheetPr>
  <dimension ref="A1:AK71"/>
  <sheetViews>
    <sheetView showGridLines="0" view="pageBreakPreview" topLeftCell="Q1" zoomScaleNormal="40" zoomScaleSheetLayoutView="100" zoomScalePageLayoutView="40" workbookViewId="0"/>
  </sheetViews>
  <sheetFormatPr defaultRowHeight="10.8" x14ac:dyDescent="0.2"/>
  <cols>
    <col min="1" max="1" width="2.109375" style="31" customWidth="1"/>
    <col min="2" max="2" width="3.6640625" style="31" customWidth="1"/>
    <col min="3" max="3" width="2.88671875" style="31" customWidth="1"/>
    <col min="4" max="4" width="2.33203125" style="31" customWidth="1"/>
    <col min="5" max="5" width="31.88671875" style="31" customWidth="1"/>
    <col min="6" max="6" width="10.88671875" style="31" customWidth="1"/>
    <col min="7" max="36" width="10.44140625" style="31" customWidth="1"/>
    <col min="37" max="37" width="11.88671875" style="31" bestFit="1" customWidth="1"/>
    <col min="38" max="38" width="13.109375" style="31" customWidth="1"/>
    <col min="39" max="39" width="12.109375" style="31" customWidth="1"/>
    <col min="40" max="40" width="10.109375" style="31" customWidth="1"/>
    <col min="41" max="263" width="9" style="31"/>
    <col min="264" max="264" width="2.109375" style="31" customWidth="1"/>
    <col min="265" max="265" width="3.6640625" style="31" customWidth="1"/>
    <col min="266" max="266" width="2.88671875" style="31" customWidth="1"/>
    <col min="267" max="267" width="2.33203125" style="31" customWidth="1"/>
    <col min="268" max="268" width="41" style="31" customWidth="1"/>
    <col min="269" max="292" width="9.109375" style="31" customWidth="1"/>
    <col min="293" max="293" width="11.88671875" style="31" bestFit="1" customWidth="1"/>
    <col min="294" max="294" width="13.109375" style="31" customWidth="1"/>
    <col min="295" max="295" width="12.109375" style="31" customWidth="1"/>
    <col min="296" max="296" width="10.109375" style="31" customWidth="1"/>
    <col min="297" max="519" width="9" style="31"/>
    <col min="520" max="520" width="2.109375" style="31" customWidth="1"/>
    <col min="521" max="521" width="3.6640625" style="31" customWidth="1"/>
    <col min="522" max="522" width="2.88671875" style="31" customWidth="1"/>
    <col min="523" max="523" width="2.33203125" style="31" customWidth="1"/>
    <col min="524" max="524" width="41" style="31" customWidth="1"/>
    <col min="525" max="548" width="9.109375" style="31" customWidth="1"/>
    <col min="549" max="549" width="11.88671875" style="31" bestFit="1" customWidth="1"/>
    <col min="550" max="550" width="13.109375" style="31" customWidth="1"/>
    <col min="551" max="551" width="12.109375" style="31" customWidth="1"/>
    <col min="552" max="552" width="10.109375" style="31" customWidth="1"/>
    <col min="553" max="775" width="9" style="31"/>
    <col min="776" max="776" width="2.109375" style="31" customWidth="1"/>
    <col min="777" max="777" width="3.6640625" style="31" customWidth="1"/>
    <col min="778" max="778" width="2.88671875" style="31" customWidth="1"/>
    <col min="779" max="779" width="2.33203125" style="31" customWidth="1"/>
    <col min="780" max="780" width="41" style="31" customWidth="1"/>
    <col min="781" max="804" width="9.109375" style="31" customWidth="1"/>
    <col min="805" max="805" width="11.88671875" style="31" bestFit="1" customWidth="1"/>
    <col min="806" max="806" width="13.109375" style="31" customWidth="1"/>
    <col min="807" max="807" width="12.109375" style="31" customWidth="1"/>
    <col min="808" max="808" width="10.109375" style="31" customWidth="1"/>
    <col min="809" max="1031" width="9" style="31"/>
    <col min="1032" max="1032" width="2.109375" style="31" customWidth="1"/>
    <col min="1033" max="1033" width="3.6640625" style="31" customWidth="1"/>
    <col min="1034" max="1034" width="2.88671875" style="31" customWidth="1"/>
    <col min="1035" max="1035" width="2.33203125" style="31" customWidth="1"/>
    <col min="1036" max="1036" width="41" style="31" customWidth="1"/>
    <col min="1037" max="1060" width="9.109375" style="31" customWidth="1"/>
    <col min="1061" max="1061" width="11.88671875" style="31" bestFit="1" customWidth="1"/>
    <col min="1062" max="1062" width="13.109375" style="31" customWidth="1"/>
    <col min="1063" max="1063" width="12.109375" style="31" customWidth="1"/>
    <col min="1064" max="1064" width="10.109375" style="31" customWidth="1"/>
    <col min="1065" max="1287" width="9" style="31"/>
    <col min="1288" max="1288" width="2.109375" style="31" customWidth="1"/>
    <col min="1289" max="1289" width="3.6640625" style="31" customWidth="1"/>
    <col min="1290" max="1290" width="2.88671875" style="31" customWidth="1"/>
    <col min="1291" max="1291" width="2.33203125" style="31" customWidth="1"/>
    <col min="1292" max="1292" width="41" style="31" customWidth="1"/>
    <col min="1293" max="1316" width="9.109375" style="31" customWidth="1"/>
    <col min="1317" max="1317" width="11.88671875" style="31" bestFit="1" customWidth="1"/>
    <col min="1318" max="1318" width="13.109375" style="31" customWidth="1"/>
    <col min="1319" max="1319" width="12.109375" style="31" customWidth="1"/>
    <col min="1320" max="1320" width="10.109375" style="31" customWidth="1"/>
    <col min="1321" max="1543" width="9" style="31"/>
    <col min="1544" max="1544" width="2.109375" style="31" customWidth="1"/>
    <col min="1545" max="1545" width="3.6640625" style="31" customWidth="1"/>
    <col min="1546" max="1546" width="2.88671875" style="31" customWidth="1"/>
    <col min="1547" max="1547" width="2.33203125" style="31" customWidth="1"/>
    <col min="1548" max="1548" width="41" style="31" customWidth="1"/>
    <col min="1549" max="1572" width="9.109375" style="31" customWidth="1"/>
    <col min="1573" max="1573" width="11.88671875" style="31" bestFit="1" customWidth="1"/>
    <col min="1574" max="1574" width="13.109375" style="31" customWidth="1"/>
    <col min="1575" max="1575" width="12.109375" style="31" customWidth="1"/>
    <col min="1576" max="1576" width="10.109375" style="31" customWidth="1"/>
    <col min="1577" max="1799" width="9" style="31"/>
    <col min="1800" max="1800" width="2.109375" style="31" customWidth="1"/>
    <col min="1801" max="1801" width="3.6640625" style="31" customWidth="1"/>
    <col min="1802" max="1802" width="2.88671875" style="31" customWidth="1"/>
    <col min="1803" max="1803" width="2.33203125" style="31" customWidth="1"/>
    <col min="1804" max="1804" width="41" style="31" customWidth="1"/>
    <col min="1805" max="1828" width="9.109375" style="31" customWidth="1"/>
    <col min="1829" max="1829" width="11.88671875" style="31" bestFit="1" customWidth="1"/>
    <col min="1830" max="1830" width="13.109375" style="31" customWidth="1"/>
    <col min="1831" max="1831" width="12.109375" style="31" customWidth="1"/>
    <col min="1832" max="1832" width="10.109375" style="31" customWidth="1"/>
    <col min="1833" max="2055" width="9" style="31"/>
    <col min="2056" max="2056" width="2.109375" style="31" customWidth="1"/>
    <col min="2057" max="2057" width="3.6640625" style="31" customWidth="1"/>
    <col min="2058" max="2058" width="2.88671875" style="31" customWidth="1"/>
    <col min="2059" max="2059" width="2.33203125" style="31" customWidth="1"/>
    <col min="2060" max="2060" width="41" style="31" customWidth="1"/>
    <col min="2061" max="2084" width="9.109375" style="31" customWidth="1"/>
    <col min="2085" max="2085" width="11.88671875" style="31" bestFit="1" customWidth="1"/>
    <col min="2086" max="2086" width="13.109375" style="31" customWidth="1"/>
    <col min="2087" max="2087" width="12.109375" style="31" customWidth="1"/>
    <col min="2088" max="2088" width="10.109375" style="31" customWidth="1"/>
    <col min="2089" max="2311" width="9" style="31"/>
    <col min="2312" max="2312" width="2.109375" style="31" customWidth="1"/>
    <col min="2313" max="2313" width="3.6640625" style="31" customWidth="1"/>
    <col min="2314" max="2314" width="2.88671875" style="31" customWidth="1"/>
    <col min="2315" max="2315" width="2.33203125" style="31" customWidth="1"/>
    <col min="2316" max="2316" width="41" style="31" customWidth="1"/>
    <col min="2317" max="2340" width="9.109375" style="31" customWidth="1"/>
    <col min="2341" max="2341" width="11.88671875" style="31" bestFit="1" customWidth="1"/>
    <col min="2342" max="2342" width="13.109375" style="31" customWidth="1"/>
    <col min="2343" max="2343" width="12.109375" style="31" customWidth="1"/>
    <col min="2344" max="2344" width="10.109375" style="31" customWidth="1"/>
    <col min="2345" max="2567" width="9" style="31"/>
    <col min="2568" max="2568" width="2.109375" style="31" customWidth="1"/>
    <col min="2569" max="2569" width="3.6640625" style="31" customWidth="1"/>
    <col min="2570" max="2570" width="2.88671875" style="31" customWidth="1"/>
    <col min="2571" max="2571" width="2.33203125" style="31" customWidth="1"/>
    <col min="2572" max="2572" width="41" style="31" customWidth="1"/>
    <col min="2573" max="2596" width="9.109375" style="31" customWidth="1"/>
    <col min="2597" max="2597" width="11.88671875" style="31" bestFit="1" customWidth="1"/>
    <col min="2598" max="2598" width="13.109375" style="31" customWidth="1"/>
    <col min="2599" max="2599" width="12.109375" style="31" customWidth="1"/>
    <col min="2600" max="2600" width="10.109375" style="31" customWidth="1"/>
    <col min="2601" max="2823" width="9" style="31"/>
    <col min="2824" max="2824" width="2.109375" style="31" customWidth="1"/>
    <col min="2825" max="2825" width="3.6640625" style="31" customWidth="1"/>
    <col min="2826" max="2826" width="2.88671875" style="31" customWidth="1"/>
    <col min="2827" max="2827" width="2.33203125" style="31" customWidth="1"/>
    <col min="2828" max="2828" width="41" style="31" customWidth="1"/>
    <col min="2829" max="2852" width="9.109375" style="31" customWidth="1"/>
    <col min="2853" max="2853" width="11.88671875" style="31" bestFit="1" customWidth="1"/>
    <col min="2854" max="2854" width="13.109375" style="31" customWidth="1"/>
    <col min="2855" max="2855" width="12.109375" style="31" customWidth="1"/>
    <col min="2856" max="2856" width="10.109375" style="31" customWidth="1"/>
    <col min="2857" max="3079" width="9" style="31"/>
    <col min="3080" max="3080" width="2.109375" style="31" customWidth="1"/>
    <col min="3081" max="3081" width="3.6640625" style="31" customWidth="1"/>
    <col min="3082" max="3082" width="2.88671875" style="31" customWidth="1"/>
    <col min="3083" max="3083" width="2.33203125" style="31" customWidth="1"/>
    <col min="3084" max="3084" width="41" style="31" customWidth="1"/>
    <col min="3085" max="3108" width="9.109375" style="31" customWidth="1"/>
    <col min="3109" max="3109" width="11.88671875" style="31" bestFit="1" customWidth="1"/>
    <col min="3110" max="3110" width="13.109375" style="31" customWidth="1"/>
    <col min="3111" max="3111" width="12.109375" style="31" customWidth="1"/>
    <col min="3112" max="3112" width="10.109375" style="31" customWidth="1"/>
    <col min="3113" max="3335" width="9" style="31"/>
    <col min="3336" max="3336" width="2.109375" style="31" customWidth="1"/>
    <col min="3337" max="3337" width="3.6640625" style="31" customWidth="1"/>
    <col min="3338" max="3338" width="2.88671875" style="31" customWidth="1"/>
    <col min="3339" max="3339" width="2.33203125" style="31" customWidth="1"/>
    <col min="3340" max="3340" width="41" style="31" customWidth="1"/>
    <col min="3341" max="3364" width="9.109375" style="31" customWidth="1"/>
    <col min="3365" max="3365" width="11.88671875" style="31" bestFit="1" customWidth="1"/>
    <col min="3366" max="3366" width="13.109375" style="31" customWidth="1"/>
    <col min="3367" max="3367" width="12.109375" style="31" customWidth="1"/>
    <col min="3368" max="3368" width="10.109375" style="31" customWidth="1"/>
    <col min="3369" max="3591" width="9" style="31"/>
    <col min="3592" max="3592" width="2.109375" style="31" customWidth="1"/>
    <col min="3593" max="3593" width="3.6640625" style="31" customWidth="1"/>
    <col min="3594" max="3594" width="2.88671875" style="31" customWidth="1"/>
    <col min="3595" max="3595" width="2.33203125" style="31" customWidth="1"/>
    <col min="3596" max="3596" width="41" style="31" customWidth="1"/>
    <col min="3597" max="3620" width="9.109375" style="31" customWidth="1"/>
    <col min="3621" max="3621" width="11.88671875" style="31" bestFit="1" customWidth="1"/>
    <col min="3622" max="3622" width="13.109375" style="31" customWidth="1"/>
    <col min="3623" max="3623" width="12.109375" style="31" customWidth="1"/>
    <col min="3624" max="3624" width="10.109375" style="31" customWidth="1"/>
    <col min="3625" max="3847" width="9" style="31"/>
    <col min="3848" max="3848" width="2.109375" style="31" customWidth="1"/>
    <col min="3849" max="3849" width="3.6640625" style="31" customWidth="1"/>
    <col min="3850" max="3850" width="2.88671875" style="31" customWidth="1"/>
    <col min="3851" max="3851" width="2.33203125" style="31" customWidth="1"/>
    <col min="3852" max="3852" width="41" style="31" customWidth="1"/>
    <col min="3853" max="3876" width="9.109375" style="31" customWidth="1"/>
    <col min="3877" max="3877" width="11.88671875" style="31" bestFit="1" customWidth="1"/>
    <col min="3878" max="3878" width="13.109375" style="31" customWidth="1"/>
    <col min="3879" max="3879" width="12.109375" style="31" customWidth="1"/>
    <col min="3880" max="3880" width="10.109375" style="31" customWidth="1"/>
    <col min="3881" max="4103" width="9" style="31"/>
    <col min="4104" max="4104" width="2.109375" style="31" customWidth="1"/>
    <col min="4105" max="4105" width="3.6640625" style="31" customWidth="1"/>
    <col min="4106" max="4106" width="2.88671875" style="31" customWidth="1"/>
    <col min="4107" max="4107" width="2.33203125" style="31" customWidth="1"/>
    <col min="4108" max="4108" width="41" style="31" customWidth="1"/>
    <col min="4109" max="4132" width="9.109375" style="31" customWidth="1"/>
    <col min="4133" max="4133" width="11.88671875" style="31" bestFit="1" customWidth="1"/>
    <col min="4134" max="4134" width="13.109375" style="31" customWidth="1"/>
    <col min="4135" max="4135" width="12.109375" style="31" customWidth="1"/>
    <col min="4136" max="4136" width="10.109375" style="31" customWidth="1"/>
    <col min="4137" max="4359" width="9" style="31"/>
    <col min="4360" max="4360" width="2.109375" style="31" customWidth="1"/>
    <col min="4361" max="4361" width="3.6640625" style="31" customWidth="1"/>
    <col min="4362" max="4362" width="2.88671875" style="31" customWidth="1"/>
    <col min="4363" max="4363" width="2.33203125" style="31" customWidth="1"/>
    <col min="4364" max="4364" width="41" style="31" customWidth="1"/>
    <col min="4365" max="4388" width="9.109375" style="31" customWidth="1"/>
    <col min="4389" max="4389" width="11.88671875" style="31" bestFit="1" customWidth="1"/>
    <col min="4390" max="4390" width="13.109375" style="31" customWidth="1"/>
    <col min="4391" max="4391" width="12.109375" style="31" customWidth="1"/>
    <col min="4392" max="4392" width="10.109375" style="31" customWidth="1"/>
    <col min="4393" max="4615" width="9" style="31"/>
    <col min="4616" max="4616" width="2.109375" style="31" customWidth="1"/>
    <col min="4617" max="4617" width="3.6640625" style="31" customWidth="1"/>
    <col min="4618" max="4618" width="2.88671875" style="31" customWidth="1"/>
    <col min="4619" max="4619" width="2.33203125" style="31" customWidth="1"/>
    <col min="4620" max="4620" width="41" style="31" customWidth="1"/>
    <col min="4621" max="4644" width="9.109375" style="31" customWidth="1"/>
    <col min="4645" max="4645" width="11.88671875" style="31" bestFit="1" customWidth="1"/>
    <col min="4646" max="4646" width="13.109375" style="31" customWidth="1"/>
    <col min="4647" max="4647" width="12.109375" style="31" customWidth="1"/>
    <col min="4648" max="4648" width="10.109375" style="31" customWidth="1"/>
    <col min="4649" max="4871" width="9" style="31"/>
    <col min="4872" max="4872" width="2.109375" style="31" customWidth="1"/>
    <col min="4873" max="4873" width="3.6640625" style="31" customWidth="1"/>
    <col min="4874" max="4874" width="2.88671875" style="31" customWidth="1"/>
    <col min="4875" max="4875" width="2.33203125" style="31" customWidth="1"/>
    <col min="4876" max="4876" width="41" style="31" customWidth="1"/>
    <col min="4877" max="4900" width="9.109375" style="31" customWidth="1"/>
    <col min="4901" max="4901" width="11.88671875" style="31" bestFit="1" customWidth="1"/>
    <col min="4902" max="4902" width="13.109375" style="31" customWidth="1"/>
    <col min="4903" max="4903" width="12.109375" style="31" customWidth="1"/>
    <col min="4904" max="4904" width="10.109375" style="31" customWidth="1"/>
    <col min="4905" max="5127" width="9" style="31"/>
    <col min="5128" max="5128" width="2.109375" style="31" customWidth="1"/>
    <col min="5129" max="5129" width="3.6640625" style="31" customWidth="1"/>
    <col min="5130" max="5130" width="2.88671875" style="31" customWidth="1"/>
    <col min="5131" max="5131" width="2.33203125" style="31" customWidth="1"/>
    <col min="5132" max="5132" width="41" style="31" customWidth="1"/>
    <col min="5133" max="5156" width="9.109375" style="31" customWidth="1"/>
    <col min="5157" max="5157" width="11.88671875" style="31" bestFit="1" customWidth="1"/>
    <col min="5158" max="5158" width="13.109375" style="31" customWidth="1"/>
    <col min="5159" max="5159" width="12.109375" style="31" customWidth="1"/>
    <col min="5160" max="5160" width="10.109375" style="31" customWidth="1"/>
    <col min="5161" max="5383" width="9" style="31"/>
    <col min="5384" max="5384" width="2.109375" style="31" customWidth="1"/>
    <col min="5385" max="5385" width="3.6640625" style="31" customWidth="1"/>
    <col min="5386" max="5386" width="2.88671875" style="31" customWidth="1"/>
    <col min="5387" max="5387" width="2.33203125" style="31" customWidth="1"/>
    <col min="5388" max="5388" width="41" style="31" customWidth="1"/>
    <col min="5389" max="5412" width="9.109375" style="31" customWidth="1"/>
    <col min="5413" max="5413" width="11.88671875" style="31" bestFit="1" customWidth="1"/>
    <col min="5414" max="5414" width="13.109375" style="31" customWidth="1"/>
    <col min="5415" max="5415" width="12.109375" style="31" customWidth="1"/>
    <col min="5416" max="5416" width="10.109375" style="31" customWidth="1"/>
    <col min="5417" max="5639" width="9" style="31"/>
    <col min="5640" max="5640" width="2.109375" style="31" customWidth="1"/>
    <col min="5641" max="5641" width="3.6640625" style="31" customWidth="1"/>
    <col min="5642" max="5642" width="2.88671875" style="31" customWidth="1"/>
    <col min="5643" max="5643" width="2.33203125" style="31" customWidth="1"/>
    <col min="5644" max="5644" width="41" style="31" customWidth="1"/>
    <col min="5645" max="5668" width="9.109375" style="31" customWidth="1"/>
    <col min="5669" max="5669" width="11.88671875" style="31" bestFit="1" customWidth="1"/>
    <col min="5670" max="5670" width="13.109375" style="31" customWidth="1"/>
    <col min="5671" max="5671" width="12.109375" style="31" customWidth="1"/>
    <col min="5672" max="5672" width="10.109375" style="31" customWidth="1"/>
    <col min="5673" max="5895" width="9" style="31"/>
    <col min="5896" max="5896" width="2.109375" style="31" customWidth="1"/>
    <col min="5897" max="5897" width="3.6640625" style="31" customWidth="1"/>
    <col min="5898" max="5898" width="2.88671875" style="31" customWidth="1"/>
    <col min="5899" max="5899" width="2.33203125" style="31" customWidth="1"/>
    <col min="5900" max="5900" width="41" style="31" customWidth="1"/>
    <col min="5901" max="5924" width="9.109375" style="31" customWidth="1"/>
    <col min="5925" max="5925" width="11.88671875" style="31" bestFit="1" customWidth="1"/>
    <col min="5926" max="5926" width="13.109375" style="31" customWidth="1"/>
    <col min="5927" max="5927" width="12.109375" style="31" customWidth="1"/>
    <col min="5928" max="5928" width="10.109375" style="31" customWidth="1"/>
    <col min="5929" max="6151" width="9" style="31"/>
    <col min="6152" max="6152" width="2.109375" style="31" customWidth="1"/>
    <col min="6153" max="6153" width="3.6640625" style="31" customWidth="1"/>
    <col min="6154" max="6154" width="2.88671875" style="31" customWidth="1"/>
    <col min="6155" max="6155" width="2.33203125" style="31" customWidth="1"/>
    <col min="6156" max="6156" width="41" style="31" customWidth="1"/>
    <col min="6157" max="6180" width="9.109375" style="31" customWidth="1"/>
    <col min="6181" max="6181" width="11.88671875" style="31" bestFit="1" customWidth="1"/>
    <col min="6182" max="6182" width="13.109375" style="31" customWidth="1"/>
    <col min="6183" max="6183" width="12.109375" style="31" customWidth="1"/>
    <col min="6184" max="6184" width="10.109375" style="31" customWidth="1"/>
    <col min="6185" max="6407" width="9" style="31"/>
    <col min="6408" max="6408" width="2.109375" style="31" customWidth="1"/>
    <col min="6409" max="6409" width="3.6640625" style="31" customWidth="1"/>
    <col min="6410" max="6410" width="2.88671875" style="31" customWidth="1"/>
    <col min="6411" max="6411" width="2.33203125" style="31" customWidth="1"/>
    <col min="6412" max="6412" width="41" style="31" customWidth="1"/>
    <col min="6413" max="6436" width="9.109375" style="31" customWidth="1"/>
    <col min="6437" max="6437" width="11.88671875" style="31" bestFit="1" customWidth="1"/>
    <col min="6438" max="6438" width="13.109375" style="31" customWidth="1"/>
    <col min="6439" max="6439" width="12.109375" style="31" customWidth="1"/>
    <col min="6440" max="6440" width="10.109375" style="31" customWidth="1"/>
    <col min="6441" max="6663" width="9" style="31"/>
    <col min="6664" max="6664" width="2.109375" style="31" customWidth="1"/>
    <col min="6665" max="6665" width="3.6640625" style="31" customWidth="1"/>
    <col min="6666" max="6666" width="2.88671875" style="31" customWidth="1"/>
    <col min="6667" max="6667" width="2.33203125" style="31" customWidth="1"/>
    <col min="6668" max="6668" width="41" style="31" customWidth="1"/>
    <col min="6669" max="6692" width="9.109375" style="31" customWidth="1"/>
    <col min="6693" max="6693" width="11.88671875" style="31" bestFit="1" customWidth="1"/>
    <col min="6694" max="6694" width="13.109375" style="31" customWidth="1"/>
    <col min="6695" max="6695" width="12.109375" style="31" customWidth="1"/>
    <col min="6696" max="6696" width="10.109375" style="31" customWidth="1"/>
    <col min="6697" max="6919" width="9" style="31"/>
    <col min="6920" max="6920" width="2.109375" style="31" customWidth="1"/>
    <col min="6921" max="6921" width="3.6640625" style="31" customWidth="1"/>
    <col min="6922" max="6922" width="2.88671875" style="31" customWidth="1"/>
    <col min="6923" max="6923" width="2.33203125" style="31" customWidth="1"/>
    <col min="6924" max="6924" width="41" style="31" customWidth="1"/>
    <col min="6925" max="6948" width="9.109375" style="31" customWidth="1"/>
    <col min="6949" max="6949" width="11.88671875" style="31" bestFit="1" customWidth="1"/>
    <col min="6950" max="6950" width="13.109375" style="31" customWidth="1"/>
    <col min="6951" max="6951" width="12.109375" style="31" customWidth="1"/>
    <col min="6952" max="6952" width="10.109375" style="31" customWidth="1"/>
    <col min="6953" max="7175" width="9" style="31"/>
    <col min="7176" max="7176" width="2.109375" style="31" customWidth="1"/>
    <col min="7177" max="7177" width="3.6640625" style="31" customWidth="1"/>
    <col min="7178" max="7178" width="2.88671875" style="31" customWidth="1"/>
    <col min="7179" max="7179" width="2.33203125" style="31" customWidth="1"/>
    <col min="7180" max="7180" width="41" style="31" customWidth="1"/>
    <col min="7181" max="7204" width="9.109375" style="31" customWidth="1"/>
    <col min="7205" max="7205" width="11.88671875" style="31" bestFit="1" customWidth="1"/>
    <col min="7206" max="7206" width="13.109375" style="31" customWidth="1"/>
    <col min="7207" max="7207" width="12.109375" style="31" customWidth="1"/>
    <col min="7208" max="7208" width="10.109375" style="31" customWidth="1"/>
    <col min="7209" max="7431" width="9" style="31"/>
    <col min="7432" max="7432" width="2.109375" style="31" customWidth="1"/>
    <col min="7433" max="7433" width="3.6640625" style="31" customWidth="1"/>
    <col min="7434" max="7434" width="2.88671875" style="31" customWidth="1"/>
    <col min="7435" max="7435" width="2.33203125" style="31" customWidth="1"/>
    <col min="7436" max="7436" width="41" style="31" customWidth="1"/>
    <col min="7437" max="7460" width="9.109375" style="31" customWidth="1"/>
    <col min="7461" max="7461" width="11.88671875" style="31" bestFit="1" customWidth="1"/>
    <col min="7462" max="7462" width="13.109375" style="31" customWidth="1"/>
    <col min="7463" max="7463" width="12.109375" style="31" customWidth="1"/>
    <col min="7464" max="7464" width="10.109375" style="31" customWidth="1"/>
    <col min="7465" max="7687" width="9" style="31"/>
    <col min="7688" max="7688" width="2.109375" style="31" customWidth="1"/>
    <col min="7689" max="7689" width="3.6640625" style="31" customWidth="1"/>
    <col min="7690" max="7690" width="2.88671875" style="31" customWidth="1"/>
    <col min="7691" max="7691" width="2.33203125" style="31" customWidth="1"/>
    <col min="7692" max="7692" width="41" style="31" customWidth="1"/>
    <col min="7693" max="7716" width="9.109375" style="31" customWidth="1"/>
    <col min="7717" max="7717" width="11.88671875" style="31" bestFit="1" customWidth="1"/>
    <col min="7718" max="7718" width="13.109375" style="31" customWidth="1"/>
    <col min="7719" max="7719" width="12.109375" style="31" customWidth="1"/>
    <col min="7720" max="7720" width="10.109375" style="31" customWidth="1"/>
    <col min="7721" max="7943" width="9" style="31"/>
    <col min="7944" max="7944" width="2.109375" style="31" customWidth="1"/>
    <col min="7945" max="7945" width="3.6640625" style="31" customWidth="1"/>
    <col min="7946" max="7946" width="2.88671875" style="31" customWidth="1"/>
    <col min="7947" max="7947" width="2.33203125" style="31" customWidth="1"/>
    <col min="7948" max="7948" width="41" style="31" customWidth="1"/>
    <col min="7949" max="7972" width="9.109375" style="31" customWidth="1"/>
    <col min="7973" max="7973" width="11.88671875" style="31" bestFit="1" customWidth="1"/>
    <col min="7974" max="7974" width="13.109375" style="31" customWidth="1"/>
    <col min="7975" max="7975" width="12.109375" style="31" customWidth="1"/>
    <col min="7976" max="7976" width="10.109375" style="31" customWidth="1"/>
    <col min="7977" max="8199" width="9" style="31"/>
    <col min="8200" max="8200" width="2.109375" style="31" customWidth="1"/>
    <col min="8201" max="8201" width="3.6640625" style="31" customWidth="1"/>
    <col min="8202" max="8202" width="2.88671875" style="31" customWidth="1"/>
    <col min="8203" max="8203" width="2.33203125" style="31" customWidth="1"/>
    <col min="8204" max="8204" width="41" style="31" customWidth="1"/>
    <col min="8205" max="8228" width="9.109375" style="31" customWidth="1"/>
    <col min="8229" max="8229" width="11.88671875" style="31" bestFit="1" customWidth="1"/>
    <col min="8230" max="8230" width="13.109375" style="31" customWidth="1"/>
    <col min="8231" max="8231" width="12.109375" style="31" customWidth="1"/>
    <col min="8232" max="8232" width="10.109375" style="31" customWidth="1"/>
    <col min="8233" max="8455" width="9" style="31"/>
    <col min="8456" max="8456" width="2.109375" style="31" customWidth="1"/>
    <col min="8457" max="8457" width="3.6640625" style="31" customWidth="1"/>
    <col min="8458" max="8458" width="2.88671875" style="31" customWidth="1"/>
    <col min="8459" max="8459" width="2.33203125" style="31" customWidth="1"/>
    <col min="8460" max="8460" width="41" style="31" customWidth="1"/>
    <col min="8461" max="8484" width="9.109375" style="31" customWidth="1"/>
    <col min="8485" max="8485" width="11.88671875" style="31" bestFit="1" customWidth="1"/>
    <col min="8486" max="8486" width="13.109375" style="31" customWidth="1"/>
    <col min="8487" max="8487" width="12.109375" style="31" customWidth="1"/>
    <col min="8488" max="8488" width="10.109375" style="31" customWidth="1"/>
    <col min="8489" max="8711" width="9" style="31"/>
    <col min="8712" max="8712" width="2.109375" style="31" customWidth="1"/>
    <col min="8713" max="8713" width="3.6640625" style="31" customWidth="1"/>
    <col min="8714" max="8714" width="2.88671875" style="31" customWidth="1"/>
    <col min="8715" max="8715" width="2.33203125" style="31" customWidth="1"/>
    <col min="8716" max="8716" width="41" style="31" customWidth="1"/>
    <col min="8717" max="8740" width="9.109375" style="31" customWidth="1"/>
    <col min="8741" max="8741" width="11.88671875" style="31" bestFit="1" customWidth="1"/>
    <col min="8742" max="8742" width="13.109375" style="31" customWidth="1"/>
    <col min="8743" max="8743" width="12.109375" style="31" customWidth="1"/>
    <col min="8744" max="8744" width="10.109375" style="31" customWidth="1"/>
    <col min="8745" max="8967" width="9" style="31"/>
    <col min="8968" max="8968" width="2.109375" style="31" customWidth="1"/>
    <col min="8969" max="8969" width="3.6640625" style="31" customWidth="1"/>
    <col min="8970" max="8970" width="2.88671875" style="31" customWidth="1"/>
    <col min="8971" max="8971" width="2.33203125" style="31" customWidth="1"/>
    <col min="8972" max="8972" width="41" style="31" customWidth="1"/>
    <col min="8973" max="8996" width="9.109375" style="31" customWidth="1"/>
    <col min="8997" max="8997" width="11.88671875" style="31" bestFit="1" customWidth="1"/>
    <col min="8998" max="8998" width="13.109375" style="31" customWidth="1"/>
    <col min="8999" max="8999" width="12.109375" style="31" customWidth="1"/>
    <col min="9000" max="9000" width="10.109375" style="31" customWidth="1"/>
    <col min="9001" max="9223" width="9" style="31"/>
    <col min="9224" max="9224" width="2.109375" style="31" customWidth="1"/>
    <col min="9225" max="9225" width="3.6640625" style="31" customWidth="1"/>
    <col min="9226" max="9226" width="2.88671875" style="31" customWidth="1"/>
    <col min="9227" max="9227" width="2.33203125" style="31" customWidth="1"/>
    <col min="9228" max="9228" width="41" style="31" customWidth="1"/>
    <col min="9229" max="9252" width="9.109375" style="31" customWidth="1"/>
    <col min="9253" max="9253" width="11.88671875" style="31" bestFit="1" customWidth="1"/>
    <col min="9254" max="9254" width="13.109375" style="31" customWidth="1"/>
    <col min="9255" max="9255" width="12.109375" style="31" customWidth="1"/>
    <col min="9256" max="9256" width="10.109375" style="31" customWidth="1"/>
    <col min="9257" max="9479" width="9" style="31"/>
    <col min="9480" max="9480" width="2.109375" style="31" customWidth="1"/>
    <col min="9481" max="9481" width="3.6640625" style="31" customWidth="1"/>
    <col min="9482" max="9482" width="2.88671875" style="31" customWidth="1"/>
    <col min="9483" max="9483" width="2.33203125" style="31" customWidth="1"/>
    <col min="9484" max="9484" width="41" style="31" customWidth="1"/>
    <col min="9485" max="9508" width="9.109375" style="31" customWidth="1"/>
    <col min="9509" max="9509" width="11.88671875" style="31" bestFit="1" customWidth="1"/>
    <col min="9510" max="9510" width="13.109375" style="31" customWidth="1"/>
    <col min="9511" max="9511" width="12.109375" style="31" customWidth="1"/>
    <col min="9512" max="9512" width="10.109375" style="31" customWidth="1"/>
    <col min="9513" max="9735" width="9" style="31"/>
    <col min="9736" max="9736" width="2.109375" style="31" customWidth="1"/>
    <col min="9737" max="9737" width="3.6640625" style="31" customWidth="1"/>
    <col min="9738" max="9738" width="2.88671875" style="31" customWidth="1"/>
    <col min="9739" max="9739" width="2.33203125" style="31" customWidth="1"/>
    <col min="9740" max="9740" width="41" style="31" customWidth="1"/>
    <col min="9741" max="9764" width="9.109375" style="31" customWidth="1"/>
    <col min="9765" max="9765" width="11.88671875" style="31" bestFit="1" customWidth="1"/>
    <col min="9766" max="9766" width="13.109375" style="31" customWidth="1"/>
    <col min="9767" max="9767" width="12.109375" style="31" customWidth="1"/>
    <col min="9768" max="9768" width="10.109375" style="31" customWidth="1"/>
    <col min="9769" max="9991" width="9" style="31"/>
    <col min="9992" max="9992" width="2.109375" style="31" customWidth="1"/>
    <col min="9993" max="9993" width="3.6640625" style="31" customWidth="1"/>
    <col min="9994" max="9994" width="2.88671875" style="31" customWidth="1"/>
    <col min="9995" max="9995" width="2.33203125" style="31" customWidth="1"/>
    <col min="9996" max="9996" width="41" style="31" customWidth="1"/>
    <col min="9997" max="10020" width="9.109375" style="31" customWidth="1"/>
    <col min="10021" max="10021" width="11.88671875" style="31" bestFit="1" customWidth="1"/>
    <col min="10022" max="10022" width="13.109375" style="31" customWidth="1"/>
    <col min="10023" max="10023" width="12.109375" style="31" customWidth="1"/>
    <col min="10024" max="10024" width="10.109375" style="31" customWidth="1"/>
    <col min="10025" max="10247" width="9" style="31"/>
    <col min="10248" max="10248" width="2.109375" style="31" customWidth="1"/>
    <col min="10249" max="10249" width="3.6640625" style="31" customWidth="1"/>
    <col min="10250" max="10250" width="2.88671875" style="31" customWidth="1"/>
    <col min="10251" max="10251" width="2.33203125" style="31" customWidth="1"/>
    <col min="10252" max="10252" width="41" style="31" customWidth="1"/>
    <col min="10253" max="10276" width="9.109375" style="31" customWidth="1"/>
    <col min="10277" max="10277" width="11.88671875" style="31" bestFit="1" customWidth="1"/>
    <col min="10278" max="10278" width="13.109375" style="31" customWidth="1"/>
    <col min="10279" max="10279" width="12.109375" style="31" customWidth="1"/>
    <col min="10280" max="10280" width="10.109375" style="31" customWidth="1"/>
    <col min="10281" max="10503" width="9" style="31"/>
    <col min="10504" max="10504" width="2.109375" style="31" customWidth="1"/>
    <col min="10505" max="10505" width="3.6640625" style="31" customWidth="1"/>
    <col min="10506" max="10506" width="2.88671875" style="31" customWidth="1"/>
    <col min="10507" max="10507" width="2.33203125" style="31" customWidth="1"/>
    <col min="10508" max="10508" width="41" style="31" customWidth="1"/>
    <col min="10509" max="10532" width="9.109375" style="31" customWidth="1"/>
    <col min="10533" max="10533" width="11.88671875" style="31" bestFit="1" customWidth="1"/>
    <col min="10534" max="10534" width="13.109375" style="31" customWidth="1"/>
    <col min="10535" max="10535" width="12.109375" style="31" customWidth="1"/>
    <col min="10536" max="10536" width="10.109375" style="31" customWidth="1"/>
    <col min="10537" max="10759" width="9" style="31"/>
    <col min="10760" max="10760" width="2.109375" style="31" customWidth="1"/>
    <col min="10761" max="10761" width="3.6640625" style="31" customWidth="1"/>
    <col min="10762" max="10762" width="2.88671875" style="31" customWidth="1"/>
    <col min="10763" max="10763" width="2.33203125" style="31" customWidth="1"/>
    <col min="10764" max="10764" width="41" style="31" customWidth="1"/>
    <col min="10765" max="10788" width="9.109375" style="31" customWidth="1"/>
    <col min="10789" max="10789" width="11.88671875" style="31" bestFit="1" customWidth="1"/>
    <col min="10790" max="10790" width="13.109375" style="31" customWidth="1"/>
    <col min="10791" max="10791" width="12.109375" style="31" customWidth="1"/>
    <col min="10792" max="10792" width="10.109375" style="31" customWidth="1"/>
    <col min="10793" max="11015" width="9" style="31"/>
    <col min="11016" max="11016" width="2.109375" style="31" customWidth="1"/>
    <col min="11017" max="11017" width="3.6640625" style="31" customWidth="1"/>
    <col min="11018" max="11018" width="2.88671875" style="31" customWidth="1"/>
    <col min="11019" max="11019" width="2.33203125" style="31" customWidth="1"/>
    <col min="11020" max="11020" width="41" style="31" customWidth="1"/>
    <col min="11021" max="11044" width="9.109375" style="31" customWidth="1"/>
    <col min="11045" max="11045" width="11.88671875" style="31" bestFit="1" customWidth="1"/>
    <col min="11046" max="11046" width="13.109375" style="31" customWidth="1"/>
    <col min="11047" max="11047" width="12.109375" style="31" customWidth="1"/>
    <col min="11048" max="11048" width="10.109375" style="31" customWidth="1"/>
    <col min="11049" max="11271" width="9" style="31"/>
    <col min="11272" max="11272" width="2.109375" style="31" customWidth="1"/>
    <col min="11273" max="11273" width="3.6640625" style="31" customWidth="1"/>
    <col min="11274" max="11274" width="2.88671875" style="31" customWidth="1"/>
    <col min="11275" max="11275" width="2.33203125" style="31" customWidth="1"/>
    <col min="11276" max="11276" width="41" style="31" customWidth="1"/>
    <col min="11277" max="11300" width="9.109375" style="31" customWidth="1"/>
    <col min="11301" max="11301" width="11.88671875" style="31" bestFit="1" customWidth="1"/>
    <col min="11302" max="11302" width="13.109375" style="31" customWidth="1"/>
    <col min="11303" max="11303" width="12.109375" style="31" customWidth="1"/>
    <col min="11304" max="11304" width="10.109375" style="31" customWidth="1"/>
    <col min="11305" max="11527" width="9" style="31"/>
    <col min="11528" max="11528" width="2.109375" style="31" customWidth="1"/>
    <col min="11529" max="11529" width="3.6640625" style="31" customWidth="1"/>
    <col min="11530" max="11530" width="2.88671875" style="31" customWidth="1"/>
    <col min="11531" max="11531" width="2.33203125" style="31" customWidth="1"/>
    <col min="11532" max="11532" width="41" style="31" customWidth="1"/>
    <col min="11533" max="11556" width="9.109375" style="31" customWidth="1"/>
    <col min="11557" max="11557" width="11.88671875" style="31" bestFit="1" customWidth="1"/>
    <col min="11558" max="11558" width="13.109375" style="31" customWidth="1"/>
    <col min="11559" max="11559" width="12.109375" style="31" customWidth="1"/>
    <col min="11560" max="11560" width="10.109375" style="31" customWidth="1"/>
    <col min="11561" max="11783" width="9" style="31"/>
    <col min="11784" max="11784" width="2.109375" style="31" customWidth="1"/>
    <col min="11785" max="11785" width="3.6640625" style="31" customWidth="1"/>
    <col min="11786" max="11786" width="2.88671875" style="31" customWidth="1"/>
    <col min="11787" max="11787" width="2.33203125" style="31" customWidth="1"/>
    <col min="11788" max="11788" width="41" style="31" customWidth="1"/>
    <col min="11789" max="11812" width="9.109375" style="31" customWidth="1"/>
    <col min="11813" max="11813" width="11.88671875" style="31" bestFit="1" customWidth="1"/>
    <col min="11814" max="11814" width="13.109375" style="31" customWidth="1"/>
    <col min="11815" max="11815" width="12.109375" style="31" customWidth="1"/>
    <col min="11816" max="11816" width="10.109375" style="31" customWidth="1"/>
    <col min="11817" max="12039" width="9" style="31"/>
    <col min="12040" max="12040" width="2.109375" style="31" customWidth="1"/>
    <col min="12041" max="12041" width="3.6640625" style="31" customWidth="1"/>
    <col min="12042" max="12042" width="2.88671875" style="31" customWidth="1"/>
    <col min="12043" max="12043" width="2.33203125" style="31" customWidth="1"/>
    <col min="12044" max="12044" width="41" style="31" customWidth="1"/>
    <col min="12045" max="12068" width="9.109375" style="31" customWidth="1"/>
    <col min="12069" max="12069" width="11.88671875" style="31" bestFit="1" customWidth="1"/>
    <col min="12070" max="12070" width="13.109375" style="31" customWidth="1"/>
    <col min="12071" max="12071" width="12.109375" style="31" customWidth="1"/>
    <col min="12072" max="12072" width="10.109375" style="31" customWidth="1"/>
    <col min="12073" max="12295" width="9" style="31"/>
    <col min="12296" max="12296" width="2.109375" style="31" customWidth="1"/>
    <col min="12297" max="12297" width="3.6640625" style="31" customWidth="1"/>
    <col min="12298" max="12298" width="2.88671875" style="31" customWidth="1"/>
    <col min="12299" max="12299" width="2.33203125" style="31" customWidth="1"/>
    <col min="12300" max="12300" width="41" style="31" customWidth="1"/>
    <col min="12301" max="12324" width="9.109375" style="31" customWidth="1"/>
    <col min="12325" max="12325" width="11.88671875" style="31" bestFit="1" customWidth="1"/>
    <col min="12326" max="12326" width="13.109375" style="31" customWidth="1"/>
    <col min="12327" max="12327" width="12.109375" style="31" customWidth="1"/>
    <col min="12328" max="12328" width="10.109375" style="31" customWidth="1"/>
    <col min="12329" max="12551" width="9" style="31"/>
    <col min="12552" max="12552" width="2.109375" style="31" customWidth="1"/>
    <col min="12553" max="12553" width="3.6640625" style="31" customWidth="1"/>
    <col min="12554" max="12554" width="2.88671875" style="31" customWidth="1"/>
    <col min="12555" max="12555" width="2.33203125" style="31" customWidth="1"/>
    <col min="12556" max="12556" width="41" style="31" customWidth="1"/>
    <col min="12557" max="12580" width="9.109375" style="31" customWidth="1"/>
    <col min="12581" max="12581" width="11.88671875" style="31" bestFit="1" customWidth="1"/>
    <col min="12582" max="12582" width="13.109375" style="31" customWidth="1"/>
    <col min="12583" max="12583" width="12.109375" style="31" customWidth="1"/>
    <col min="12584" max="12584" width="10.109375" style="31" customWidth="1"/>
    <col min="12585" max="12807" width="9" style="31"/>
    <col min="12808" max="12808" width="2.109375" style="31" customWidth="1"/>
    <col min="12809" max="12809" width="3.6640625" style="31" customWidth="1"/>
    <col min="12810" max="12810" width="2.88671875" style="31" customWidth="1"/>
    <col min="12811" max="12811" width="2.33203125" style="31" customWidth="1"/>
    <col min="12812" max="12812" width="41" style="31" customWidth="1"/>
    <col min="12813" max="12836" width="9.109375" style="31" customWidth="1"/>
    <col min="12837" max="12837" width="11.88671875" style="31" bestFit="1" customWidth="1"/>
    <col min="12838" max="12838" width="13.109375" style="31" customWidth="1"/>
    <col min="12839" max="12839" width="12.109375" style="31" customWidth="1"/>
    <col min="12840" max="12840" width="10.109375" style="31" customWidth="1"/>
    <col min="12841" max="13063" width="9" style="31"/>
    <col min="13064" max="13064" width="2.109375" style="31" customWidth="1"/>
    <col min="13065" max="13065" width="3.6640625" style="31" customWidth="1"/>
    <col min="13066" max="13066" width="2.88671875" style="31" customWidth="1"/>
    <col min="13067" max="13067" width="2.33203125" style="31" customWidth="1"/>
    <col min="13068" max="13068" width="41" style="31" customWidth="1"/>
    <col min="13069" max="13092" width="9.109375" style="31" customWidth="1"/>
    <col min="13093" max="13093" width="11.88671875" style="31" bestFit="1" customWidth="1"/>
    <col min="13094" max="13094" width="13.109375" style="31" customWidth="1"/>
    <col min="13095" max="13095" width="12.109375" style="31" customWidth="1"/>
    <col min="13096" max="13096" width="10.109375" style="31" customWidth="1"/>
    <col min="13097" max="13319" width="9" style="31"/>
    <col min="13320" max="13320" width="2.109375" style="31" customWidth="1"/>
    <col min="13321" max="13321" width="3.6640625" style="31" customWidth="1"/>
    <col min="13322" max="13322" width="2.88671875" style="31" customWidth="1"/>
    <col min="13323" max="13323" width="2.33203125" style="31" customWidth="1"/>
    <col min="13324" max="13324" width="41" style="31" customWidth="1"/>
    <col min="13325" max="13348" width="9.109375" style="31" customWidth="1"/>
    <col min="13349" max="13349" width="11.88671875" style="31" bestFit="1" customWidth="1"/>
    <col min="13350" max="13350" width="13.109375" style="31" customWidth="1"/>
    <col min="13351" max="13351" width="12.109375" style="31" customWidth="1"/>
    <col min="13352" max="13352" width="10.109375" style="31" customWidth="1"/>
    <col min="13353" max="13575" width="9" style="31"/>
    <col min="13576" max="13576" width="2.109375" style="31" customWidth="1"/>
    <col min="13577" max="13577" width="3.6640625" style="31" customWidth="1"/>
    <col min="13578" max="13578" width="2.88671875" style="31" customWidth="1"/>
    <col min="13579" max="13579" width="2.33203125" style="31" customWidth="1"/>
    <col min="13580" max="13580" width="41" style="31" customWidth="1"/>
    <col min="13581" max="13604" width="9.109375" style="31" customWidth="1"/>
    <col min="13605" max="13605" width="11.88671875" style="31" bestFit="1" customWidth="1"/>
    <col min="13606" max="13606" width="13.109375" style="31" customWidth="1"/>
    <col min="13607" max="13607" width="12.109375" style="31" customWidth="1"/>
    <col min="13608" max="13608" width="10.109375" style="31" customWidth="1"/>
    <col min="13609" max="13831" width="9" style="31"/>
    <col min="13832" max="13832" width="2.109375" style="31" customWidth="1"/>
    <col min="13833" max="13833" width="3.6640625" style="31" customWidth="1"/>
    <col min="13834" max="13834" width="2.88671875" style="31" customWidth="1"/>
    <col min="13835" max="13835" width="2.33203125" style="31" customWidth="1"/>
    <col min="13836" max="13836" width="41" style="31" customWidth="1"/>
    <col min="13837" max="13860" width="9.109375" style="31" customWidth="1"/>
    <col min="13861" max="13861" width="11.88671875" style="31" bestFit="1" customWidth="1"/>
    <col min="13862" max="13862" width="13.109375" style="31" customWidth="1"/>
    <col min="13863" max="13863" width="12.109375" style="31" customWidth="1"/>
    <col min="13864" max="13864" width="10.109375" style="31" customWidth="1"/>
    <col min="13865" max="14087" width="9" style="31"/>
    <col min="14088" max="14088" width="2.109375" style="31" customWidth="1"/>
    <col min="14089" max="14089" width="3.6640625" style="31" customWidth="1"/>
    <col min="14090" max="14090" width="2.88671875" style="31" customWidth="1"/>
    <col min="14091" max="14091" width="2.33203125" style="31" customWidth="1"/>
    <col min="14092" max="14092" width="41" style="31" customWidth="1"/>
    <col min="14093" max="14116" width="9.109375" style="31" customWidth="1"/>
    <col min="14117" max="14117" width="11.88671875" style="31" bestFit="1" customWidth="1"/>
    <col min="14118" max="14118" width="13.109375" style="31" customWidth="1"/>
    <col min="14119" max="14119" width="12.109375" style="31" customWidth="1"/>
    <col min="14120" max="14120" width="10.109375" style="31" customWidth="1"/>
    <col min="14121" max="14343" width="9" style="31"/>
    <col min="14344" max="14344" width="2.109375" style="31" customWidth="1"/>
    <col min="14345" max="14345" width="3.6640625" style="31" customWidth="1"/>
    <col min="14346" max="14346" width="2.88671875" style="31" customWidth="1"/>
    <col min="14347" max="14347" width="2.33203125" style="31" customWidth="1"/>
    <col min="14348" max="14348" width="41" style="31" customWidth="1"/>
    <col min="14349" max="14372" width="9.109375" style="31" customWidth="1"/>
    <col min="14373" max="14373" width="11.88671875" style="31" bestFit="1" customWidth="1"/>
    <col min="14374" max="14374" width="13.109375" style="31" customWidth="1"/>
    <col min="14375" max="14375" width="12.109375" style="31" customWidth="1"/>
    <col min="14376" max="14376" width="10.109375" style="31" customWidth="1"/>
    <col min="14377" max="14599" width="9" style="31"/>
    <col min="14600" max="14600" width="2.109375" style="31" customWidth="1"/>
    <col min="14601" max="14601" width="3.6640625" style="31" customWidth="1"/>
    <col min="14602" max="14602" width="2.88671875" style="31" customWidth="1"/>
    <col min="14603" max="14603" width="2.33203125" style="31" customWidth="1"/>
    <col min="14604" max="14604" width="41" style="31" customWidth="1"/>
    <col min="14605" max="14628" width="9.109375" style="31" customWidth="1"/>
    <col min="14629" max="14629" width="11.88671875" style="31" bestFit="1" customWidth="1"/>
    <col min="14630" max="14630" width="13.109375" style="31" customWidth="1"/>
    <col min="14631" max="14631" width="12.109375" style="31" customWidth="1"/>
    <col min="14632" max="14632" width="10.109375" style="31" customWidth="1"/>
    <col min="14633" max="14855" width="9" style="31"/>
    <col min="14856" max="14856" width="2.109375" style="31" customWidth="1"/>
    <col min="14857" max="14857" width="3.6640625" style="31" customWidth="1"/>
    <col min="14858" max="14858" width="2.88671875" style="31" customWidth="1"/>
    <col min="14859" max="14859" width="2.33203125" style="31" customWidth="1"/>
    <col min="14860" max="14860" width="41" style="31" customWidth="1"/>
    <col min="14861" max="14884" width="9.109375" style="31" customWidth="1"/>
    <col min="14885" max="14885" width="11.88671875" style="31" bestFit="1" customWidth="1"/>
    <col min="14886" max="14886" width="13.109375" style="31" customWidth="1"/>
    <col min="14887" max="14887" width="12.109375" style="31" customWidth="1"/>
    <col min="14888" max="14888" width="10.109375" style="31" customWidth="1"/>
    <col min="14889" max="15111" width="9" style="31"/>
    <col min="15112" max="15112" width="2.109375" style="31" customWidth="1"/>
    <col min="15113" max="15113" width="3.6640625" style="31" customWidth="1"/>
    <col min="15114" max="15114" width="2.88671875" style="31" customWidth="1"/>
    <col min="15115" max="15115" width="2.33203125" style="31" customWidth="1"/>
    <col min="15116" max="15116" width="41" style="31" customWidth="1"/>
    <col min="15117" max="15140" width="9.109375" style="31" customWidth="1"/>
    <col min="15141" max="15141" width="11.88671875" style="31" bestFit="1" customWidth="1"/>
    <col min="15142" max="15142" width="13.109375" style="31" customWidth="1"/>
    <col min="15143" max="15143" width="12.109375" style="31" customWidth="1"/>
    <col min="15144" max="15144" width="10.109375" style="31" customWidth="1"/>
    <col min="15145" max="15367" width="9" style="31"/>
    <col min="15368" max="15368" width="2.109375" style="31" customWidth="1"/>
    <col min="15369" max="15369" width="3.6640625" style="31" customWidth="1"/>
    <col min="15370" max="15370" width="2.88671875" style="31" customWidth="1"/>
    <col min="15371" max="15371" width="2.33203125" style="31" customWidth="1"/>
    <col min="15372" max="15372" width="41" style="31" customWidth="1"/>
    <col min="15373" max="15396" width="9.109375" style="31" customWidth="1"/>
    <col min="15397" max="15397" width="11.88671875" style="31" bestFit="1" customWidth="1"/>
    <col min="15398" max="15398" width="13.109375" style="31" customWidth="1"/>
    <col min="15399" max="15399" width="12.109375" style="31" customWidth="1"/>
    <col min="15400" max="15400" width="10.109375" style="31" customWidth="1"/>
    <col min="15401" max="15623" width="9" style="31"/>
    <col min="15624" max="15624" width="2.109375" style="31" customWidth="1"/>
    <col min="15625" max="15625" width="3.6640625" style="31" customWidth="1"/>
    <col min="15626" max="15626" width="2.88671875" style="31" customWidth="1"/>
    <col min="15627" max="15627" width="2.33203125" style="31" customWidth="1"/>
    <col min="15628" max="15628" width="41" style="31" customWidth="1"/>
    <col min="15629" max="15652" width="9.109375" style="31" customWidth="1"/>
    <col min="15653" max="15653" width="11.88671875" style="31" bestFit="1" customWidth="1"/>
    <col min="15654" max="15654" width="13.109375" style="31" customWidth="1"/>
    <col min="15655" max="15655" width="12.109375" style="31" customWidth="1"/>
    <col min="15656" max="15656" width="10.109375" style="31" customWidth="1"/>
    <col min="15657" max="15879" width="9" style="31"/>
    <col min="15880" max="15880" width="2.109375" style="31" customWidth="1"/>
    <col min="15881" max="15881" width="3.6640625" style="31" customWidth="1"/>
    <col min="15882" max="15882" width="2.88671875" style="31" customWidth="1"/>
    <col min="15883" max="15883" width="2.33203125" style="31" customWidth="1"/>
    <col min="15884" max="15884" width="41" style="31" customWidth="1"/>
    <col min="15885" max="15908" width="9.109375" style="31" customWidth="1"/>
    <col min="15909" max="15909" width="11.88671875" style="31" bestFit="1" customWidth="1"/>
    <col min="15910" max="15910" width="13.109375" style="31" customWidth="1"/>
    <col min="15911" max="15911" width="12.109375" style="31" customWidth="1"/>
    <col min="15912" max="15912" width="10.109375" style="31" customWidth="1"/>
    <col min="15913" max="16135" width="9" style="31"/>
    <col min="16136" max="16136" width="2.109375" style="31" customWidth="1"/>
    <col min="16137" max="16137" width="3.6640625" style="31" customWidth="1"/>
    <col min="16138" max="16138" width="2.88671875" style="31" customWidth="1"/>
    <col min="16139" max="16139" width="2.33203125" style="31" customWidth="1"/>
    <col min="16140" max="16140" width="41" style="31" customWidth="1"/>
    <col min="16141" max="16164" width="9.109375" style="31" customWidth="1"/>
    <col min="16165" max="16165" width="11.88671875" style="31" bestFit="1" customWidth="1"/>
    <col min="16166" max="16166" width="13.109375" style="31" customWidth="1"/>
    <col min="16167" max="16167" width="12.109375" style="31" customWidth="1"/>
    <col min="16168" max="16168" width="10.109375" style="31" customWidth="1"/>
    <col min="16169" max="16380" width="9" style="31"/>
    <col min="16381" max="16381" width="9" style="31" customWidth="1"/>
    <col min="16382" max="16384" width="9" style="31"/>
  </cols>
  <sheetData>
    <row r="1" spans="1:37" s="30" customFormat="1" ht="12" x14ac:dyDescent="0.15">
      <c r="B1" s="29"/>
      <c r="AK1" s="1" t="s">
        <v>105</v>
      </c>
    </row>
    <row r="2" spans="1:37" ht="8.4" customHeight="1" x14ac:dyDescent="0.2">
      <c r="B2" s="32"/>
    </row>
    <row r="3" spans="1:37" ht="23.25" customHeight="1" x14ac:dyDescent="0.2">
      <c r="B3" s="147" t="s">
        <v>277</v>
      </c>
      <c r="F3" s="33"/>
      <c r="G3" s="34"/>
      <c r="AK3" s="128" t="s">
        <v>276</v>
      </c>
    </row>
    <row r="4" spans="1:37" ht="11.4" thickBot="1" x14ac:dyDescent="0.25">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50</v>
      </c>
    </row>
    <row r="5" spans="1:37" s="30" customFormat="1" ht="13.5" customHeight="1" x14ac:dyDescent="0.2">
      <c r="B5" s="188" t="s">
        <v>51</v>
      </c>
      <c r="C5" s="189"/>
      <c r="D5" s="189"/>
      <c r="E5" s="189"/>
      <c r="F5" s="285">
        <v>2025</v>
      </c>
      <c r="G5" s="285">
        <f>F5+1</f>
        <v>2026</v>
      </c>
      <c r="H5" s="285">
        <f t="shared" ref="H5:AJ5" si="0">G5+1</f>
        <v>2027</v>
      </c>
      <c r="I5" s="285">
        <f t="shared" si="0"/>
        <v>2028</v>
      </c>
      <c r="J5" s="285">
        <f t="shared" si="0"/>
        <v>2029</v>
      </c>
      <c r="K5" s="285">
        <f t="shared" si="0"/>
        <v>2030</v>
      </c>
      <c r="L5" s="285">
        <f t="shared" si="0"/>
        <v>2031</v>
      </c>
      <c r="M5" s="285">
        <f t="shared" si="0"/>
        <v>2032</v>
      </c>
      <c r="N5" s="285">
        <f t="shared" si="0"/>
        <v>2033</v>
      </c>
      <c r="O5" s="285">
        <f t="shared" si="0"/>
        <v>2034</v>
      </c>
      <c r="P5" s="285">
        <f t="shared" si="0"/>
        <v>2035</v>
      </c>
      <c r="Q5" s="285">
        <f t="shared" si="0"/>
        <v>2036</v>
      </c>
      <c r="R5" s="285">
        <f t="shared" si="0"/>
        <v>2037</v>
      </c>
      <c r="S5" s="285">
        <f t="shared" si="0"/>
        <v>2038</v>
      </c>
      <c r="T5" s="285">
        <f t="shared" si="0"/>
        <v>2039</v>
      </c>
      <c r="U5" s="285">
        <f t="shared" si="0"/>
        <v>2040</v>
      </c>
      <c r="V5" s="285">
        <f t="shared" si="0"/>
        <v>2041</v>
      </c>
      <c r="W5" s="285">
        <f t="shared" si="0"/>
        <v>2042</v>
      </c>
      <c r="X5" s="285">
        <f t="shared" si="0"/>
        <v>2043</v>
      </c>
      <c r="Y5" s="285">
        <f t="shared" si="0"/>
        <v>2044</v>
      </c>
      <c r="Z5" s="285">
        <f t="shared" si="0"/>
        <v>2045</v>
      </c>
      <c r="AA5" s="285">
        <f t="shared" si="0"/>
        <v>2046</v>
      </c>
      <c r="AB5" s="285">
        <f t="shared" si="0"/>
        <v>2047</v>
      </c>
      <c r="AC5" s="285">
        <f t="shared" si="0"/>
        <v>2048</v>
      </c>
      <c r="AD5" s="285">
        <f t="shared" si="0"/>
        <v>2049</v>
      </c>
      <c r="AE5" s="285">
        <f t="shared" si="0"/>
        <v>2050</v>
      </c>
      <c r="AF5" s="285">
        <f t="shared" si="0"/>
        <v>2051</v>
      </c>
      <c r="AG5" s="285">
        <f t="shared" si="0"/>
        <v>2052</v>
      </c>
      <c r="AH5" s="285">
        <f t="shared" si="0"/>
        <v>2053</v>
      </c>
      <c r="AI5" s="285">
        <f t="shared" si="0"/>
        <v>2054</v>
      </c>
      <c r="AJ5" s="285">
        <f t="shared" si="0"/>
        <v>2055</v>
      </c>
      <c r="AK5" s="190" t="s">
        <v>52</v>
      </c>
    </row>
    <row r="6" spans="1:37" s="30" customFormat="1" ht="12.6" thickBot="1" x14ac:dyDescent="0.25">
      <c r="B6" s="578"/>
      <c r="C6" s="579"/>
      <c r="D6" s="579"/>
      <c r="E6" s="580"/>
      <c r="F6" s="311" t="s">
        <v>204</v>
      </c>
      <c r="G6" s="192" t="s">
        <v>204</v>
      </c>
      <c r="H6" s="192" t="s">
        <v>204</v>
      </c>
      <c r="I6" s="192" t="s">
        <v>204</v>
      </c>
      <c r="J6" s="192" t="s">
        <v>204</v>
      </c>
      <c r="K6" s="192" t="s">
        <v>204</v>
      </c>
      <c r="L6" s="192" t="s">
        <v>204</v>
      </c>
      <c r="M6" s="192" t="s">
        <v>204</v>
      </c>
      <c r="N6" s="192" t="s">
        <v>204</v>
      </c>
      <c r="O6" s="192" t="s">
        <v>204</v>
      </c>
      <c r="P6" s="192" t="s">
        <v>205</v>
      </c>
      <c r="Q6" s="192" t="s">
        <v>205</v>
      </c>
      <c r="R6" s="192" t="s">
        <v>205</v>
      </c>
      <c r="S6" s="192" t="s">
        <v>205</v>
      </c>
      <c r="T6" s="192" t="s">
        <v>205</v>
      </c>
      <c r="U6" s="192" t="s">
        <v>205</v>
      </c>
      <c r="V6" s="192" t="s">
        <v>205</v>
      </c>
      <c r="W6" s="192" t="s">
        <v>205</v>
      </c>
      <c r="X6" s="192" t="s">
        <v>205</v>
      </c>
      <c r="Y6" s="192" t="s">
        <v>205</v>
      </c>
      <c r="Z6" s="192" t="s">
        <v>205</v>
      </c>
      <c r="AA6" s="192" t="s">
        <v>205</v>
      </c>
      <c r="AB6" s="192" t="s">
        <v>205</v>
      </c>
      <c r="AC6" s="192" t="s">
        <v>205</v>
      </c>
      <c r="AD6" s="192" t="s">
        <v>205</v>
      </c>
      <c r="AE6" s="192" t="s">
        <v>205</v>
      </c>
      <c r="AF6" s="192" t="s">
        <v>205</v>
      </c>
      <c r="AG6" s="192" t="s">
        <v>205</v>
      </c>
      <c r="AH6" s="192" t="s">
        <v>205</v>
      </c>
      <c r="AI6" s="192" t="s">
        <v>205</v>
      </c>
      <c r="AJ6" s="191" t="s">
        <v>205</v>
      </c>
      <c r="AK6" s="193"/>
    </row>
    <row r="7" spans="1:37" x14ac:dyDescent="0.2">
      <c r="B7" s="581" t="s">
        <v>53</v>
      </c>
      <c r="C7" s="38" t="s">
        <v>168</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2">
      <c r="B8" s="582"/>
      <c r="C8" s="46"/>
      <c r="D8" s="71" t="s">
        <v>166</v>
      </c>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2">
      <c r="B9" s="582"/>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2">
      <c r="B10" s="582"/>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2">
      <c r="B11" s="582"/>
      <c r="C11" s="53" t="s">
        <v>169</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2">
      <c r="B12" s="582"/>
      <c r="C12" s="70"/>
      <c r="D12" s="71" t="s">
        <v>171</v>
      </c>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2">
      <c r="B13" s="582"/>
      <c r="C13" s="70"/>
      <c r="D13" s="71" t="s">
        <v>174</v>
      </c>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2">
      <c r="B14" s="582"/>
      <c r="C14" s="70"/>
      <c r="D14" s="71" t="s">
        <v>178</v>
      </c>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2">
      <c r="B15" s="582"/>
      <c r="C15" s="70"/>
      <c r="D15" s="71" t="s">
        <v>176</v>
      </c>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2">
      <c r="B16" s="582"/>
      <c r="C16" s="70"/>
      <c r="D16" s="71" t="s">
        <v>180</v>
      </c>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2">
      <c r="B17" s="582"/>
      <c r="C17" s="70"/>
      <c r="D17" s="71" t="s">
        <v>182</v>
      </c>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2">
      <c r="B18" s="582"/>
      <c r="C18" s="70"/>
      <c r="D18" s="47" t="s">
        <v>184</v>
      </c>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2">
      <c r="B19" s="582"/>
      <c r="C19" s="70"/>
      <c r="D19" s="52"/>
      <c r="E19" s="4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2">
      <c r="B20" s="582"/>
      <c r="C20" s="70"/>
      <c r="D20" s="52"/>
      <c r="E20" s="4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2">
      <c r="B21" s="582"/>
      <c r="C21" s="70"/>
      <c r="D21" s="52"/>
      <c r="E21" s="4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2">
      <c r="B22" s="582"/>
      <c r="C22" s="70"/>
      <c r="D22" s="299"/>
      <c r="E22" s="300"/>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1"/>
    </row>
    <row r="23" spans="2:37" ht="11.4" thickBot="1" x14ac:dyDescent="0.25">
      <c r="B23" s="582"/>
      <c r="C23" s="76" t="s">
        <v>54</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1.4" thickTop="1" x14ac:dyDescent="0.2">
      <c r="B24" s="582"/>
      <c r="C24" s="46" t="s">
        <v>185</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2">
      <c r="B25" s="582"/>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2">
      <c r="B26" s="582"/>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2">
      <c r="B27" s="582"/>
      <c r="C27" s="46" t="s">
        <v>186</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2">
      <c r="B28" s="582"/>
      <c r="C28" s="46"/>
      <c r="D28" s="71" t="s">
        <v>188</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2">
      <c r="B29" s="582"/>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2">
      <c r="B30" s="582"/>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1.4" thickBot="1" x14ac:dyDescent="0.25">
      <c r="B31" s="582"/>
      <c r="C31" s="77" t="s">
        <v>55</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1.4" thickTop="1" x14ac:dyDescent="0.2">
      <c r="B32" s="582"/>
      <c r="C32" s="89" t="s">
        <v>56</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2">
      <c r="B33" s="582"/>
      <c r="C33" s="95" t="s">
        <v>187</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2">
      <c r="B34" s="582"/>
      <c r="C34" s="53" t="s">
        <v>201</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1.4" thickBot="1" x14ac:dyDescent="0.25">
      <c r="B35" s="583"/>
      <c r="C35" s="97" t="s">
        <v>57</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5">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50</v>
      </c>
    </row>
    <row r="37" spans="1:37" s="30" customFormat="1" ht="12.6" thickBot="1" x14ac:dyDescent="0.25">
      <c r="B37" s="194" t="s">
        <v>51</v>
      </c>
      <c r="C37" s="195"/>
      <c r="D37" s="195"/>
      <c r="E37" s="195"/>
      <c r="F37" s="286">
        <f t="shared" ref="F37:AJ37" si="1">F5</f>
        <v>2025</v>
      </c>
      <c r="G37" s="287">
        <f t="shared" si="1"/>
        <v>2026</v>
      </c>
      <c r="H37" s="287">
        <f t="shared" si="1"/>
        <v>2027</v>
      </c>
      <c r="I37" s="287">
        <f t="shared" si="1"/>
        <v>2028</v>
      </c>
      <c r="J37" s="287">
        <f t="shared" si="1"/>
        <v>2029</v>
      </c>
      <c r="K37" s="287">
        <f t="shared" si="1"/>
        <v>2030</v>
      </c>
      <c r="L37" s="287">
        <f t="shared" si="1"/>
        <v>2031</v>
      </c>
      <c r="M37" s="287">
        <f t="shared" si="1"/>
        <v>2032</v>
      </c>
      <c r="N37" s="287">
        <f t="shared" si="1"/>
        <v>2033</v>
      </c>
      <c r="O37" s="287">
        <f t="shared" si="1"/>
        <v>2034</v>
      </c>
      <c r="P37" s="287">
        <f t="shared" si="1"/>
        <v>2035</v>
      </c>
      <c r="Q37" s="287">
        <f t="shared" si="1"/>
        <v>2036</v>
      </c>
      <c r="R37" s="287">
        <f t="shared" si="1"/>
        <v>2037</v>
      </c>
      <c r="S37" s="287">
        <f t="shared" si="1"/>
        <v>2038</v>
      </c>
      <c r="T37" s="287">
        <f t="shared" si="1"/>
        <v>2039</v>
      </c>
      <c r="U37" s="287">
        <f t="shared" si="1"/>
        <v>2040</v>
      </c>
      <c r="V37" s="287">
        <f t="shared" si="1"/>
        <v>2041</v>
      </c>
      <c r="W37" s="287">
        <f t="shared" si="1"/>
        <v>2042</v>
      </c>
      <c r="X37" s="287">
        <f t="shared" si="1"/>
        <v>2043</v>
      </c>
      <c r="Y37" s="287">
        <f t="shared" si="1"/>
        <v>2044</v>
      </c>
      <c r="Z37" s="287">
        <f t="shared" si="1"/>
        <v>2045</v>
      </c>
      <c r="AA37" s="287">
        <f t="shared" si="1"/>
        <v>2046</v>
      </c>
      <c r="AB37" s="287">
        <f t="shared" si="1"/>
        <v>2047</v>
      </c>
      <c r="AC37" s="287">
        <f t="shared" si="1"/>
        <v>2048</v>
      </c>
      <c r="AD37" s="287">
        <f t="shared" si="1"/>
        <v>2049</v>
      </c>
      <c r="AE37" s="287">
        <f t="shared" si="1"/>
        <v>2050</v>
      </c>
      <c r="AF37" s="287">
        <f t="shared" si="1"/>
        <v>2051</v>
      </c>
      <c r="AG37" s="287">
        <f t="shared" si="1"/>
        <v>2052</v>
      </c>
      <c r="AH37" s="287">
        <f t="shared" si="1"/>
        <v>2053</v>
      </c>
      <c r="AI37" s="287">
        <f t="shared" si="1"/>
        <v>2054</v>
      </c>
      <c r="AJ37" s="287">
        <f t="shared" si="1"/>
        <v>2055</v>
      </c>
      <c r="AK37" s="196" t="s">
        <v>52</v>
      </c>
    </row>
    <row r="38" spans="1:37" x14ac:dyDescent="0.2">
      <c r="B38" s="584" t="s">
        <v>203</v>
      </c>
      <c r="C38" s="107" t="s">
        <v>58</v>
      </c>
      <c r="D38" s="302"/>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2">
      <c r="B39" s="584"/>
      <c r="C39" s="52"/>
      <c r="D39" s="71" t="s">
        <v>202</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2">
      <c r="B40" s="584"/>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2">
      <c r="B41" s="584"/>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2">
      <c r="B42" s="584"/>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2">
      <c r="B43" s="584"/>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2">
      <c r="B44" s="584"/>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2">
      <c r="B45" s="584"/>
      <c r="C45" s="49" t="s">
        <v>59</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2">
      <c r="B46" s="584"/>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2">
      <c r="B47" s="584"/>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2">
      <c r="B48" s="584"/>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1:37" x14ac:dyDescent="0.2">
      <c r="B49" s="584"/>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1:37" x14ac:dyDescent="0.2">
      <c r="B50" s="584"/>
      <c r="C50" s="47" t="s">
        <v>60</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1:37" x14ac:dyDescent="0.2">
      <c r="B51" s="584"/>
      <c r="C51" s="52"/>
      <c r="D51" s="71" t="s">
        <v>61</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1:37" x14ac:dyDescent="0.2">
      <c r="B52" s="584"/>
      <c r="C52" s="52"/>
      <c r="D52" s="71" t="s">
        <v>67</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1:37" x14ac:dyDescent="0.2">
      <c r="B53" s="584"/>
      <c r="C53" s="52"/>
      <c r="D53" s="71" t="s">
        <v>62</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1:37" x14ac:dyDescent="0.2">
      <c r="B54" s="584"/>
      <c r="C54" s="52"/>
      <c r="D54" s="71" t="s">
        <v>199</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1:37" x14ac:dyDescent="0.2">
      <c r="B55" s="584"/>
      <c r="C55" s="52"/>
      <c r="D55" s="71" t="s">
        <v>63</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1:37" x14ac:dyDescent="0.2">
      <c r="B56" s="584"/>
      <c r="C56" s="52"/>
      <c r="D56" s="47" t="s">
        <v>64</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1:37" x14ac:dyDescent="0.2">
      <c r="B57" s="584"/>
      <c r="C57" s="52"/>
      <c r="D57" s="47" t="s">
        <v>65</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1:37" x14ac:dyDescent="0.2">
      <c r="B58" s="584"/>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1:37" x14ac:dyDescent="0.2">
      <c r="B59" s="584"/>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1:37" ht="11.4" thickBot="1" x14ac:dyDescent="0.25">
      <c r="B60" s="584"/>
      <c r="C60" s="108"/>
      <c r="D60" s="303"/>
      <c r="E60" s="304"/>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1:37" ht="12" thickTop="1" thickBot="1" x14ac:dyDescent="0.25">
      <c r="B61" s="585"/>
      <c r="C61" s="305" t="s">
        <v>66</v>
      </c>
      <c r="D61" s="306"/>
      <c r="E61" s="307"/>
      <c r="F61" s="308"/>
      <c r="G61" s="308"/>
      <c r="H61" s="308"/>
      <c r="I61" s="308"/>
      <c r="J61" s="308"/>
      <c r="K61" s="308"/>
      <c r="L61" s="308"/>
      <c r="M61" s="308"/>
      <c r="N61" s="308"/>
      <c r="O61" s="308"/>
      <c r="P61" s="308"/>
      <c r="Q61" s="308"/>
      <c r="R61" s="308"/>
      <c r="S61" s="308"/>
      <c r="T61" s="308"/>
      <c r="U61" s="308"/>
      <c r="V61" s="308"/>
      <c r="W61" s="308"/>
      <c r="X61" s="309"/>
      <c r="Y61" s="309"/>
      <c r="Z61" s="309"/>
      <c r="AA61" s="309"/>
      <c r="AB61" s="309"/>
      <c r="AC61" s="309"/>
      <c r="AD61" s="309"/>
      <c r="AE61" s="309"/>
      <c r="AF61" s="309"/>
      <c r="AG61" s="309"/>
      <c r="AH61" s="309"/>
      <c r="AI61" s="309"/>
      <c r="AJ61" s="309"/>
      <c r="AK61" s="310"/>
    </row>
    <row r="62" spans="1:37" ht="13.2" x14ac:dyDescent="0.2">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1:37" ht="12.75" customHeight="1" x14ac:dyDescent="0.2">
      <c r="A63" s="110"/>
      <c r="B63" s="110" t="s">
        <v>84</v>
      </c>
      <c r="C63" s="110"/>
      <c r="D63" s="110"/>
      <c r="E63" s="110"/>
    </row>
    <row r="64" spans="1:37" ht="12.75" customHeight="1" x14ac:dyDescent="0.2">
      <c r="A64" s="110"/>
      <c r="B64" s="110" t="s">
        <v>85</v>
      </c>
      <c r="C64" s="110"/>
      <c r="D64" s="110"/>
      <c r="E64" s="110"/>
    </row>
    <row r="65" spans="1:5" ht="12.75" customHeight="1" x14ac:dyDescent="0.2">
      <c r="A65" s="110"/>
      <c r="B65" s="110" t="s">
        <v>86</v>
      </c>
      <c r="C65" s="110"/>
      <c r="D65" s="110"/>
      <c r="E65" s="110"/>
    </row>
    <row r="66" spans="1:5" ht="12.75" customHeight="1" x14ac:dyDescent="0.2">
      <c r="A66" s="110"/>
      <c r="B66" s="110" t="s">
        <v>87</v>
      </c>
      <c r="C66" s="110"/>
      <c r="D66" s="110"/>
      <c r="E66" s="110"/>
    </row>
    <row r="67" spans="1:5" ht="12.75" customHeight="1" x14ac:dyDescent="0.2">
      <c r="A67" s="110"/>
      <c r="B67" s="110" t="s">
        <v>88</v>
      </c>
      <c r="C67" s="110"/>
      <c r="D67" s="110"/>
      <c r="E67" s="110"/>
    </row>
    <row r="68" spans="1:5" ht="12.75" customHeight="1" x14ac:dyDescent="0.2">
      <c r="B68" s="110" t="s">
        <v>89</v>
      </c>
    </row>
    <row r="69" spans="1:5" ht="12.75" customHeight="1" x14ac:dyDescent="0.2">
      <c r="B69" s="110" t="s">
        <v>326</v>
      </c>
    </row>
    <row r="70" spans="1:5" ht="12.75" customHeight="1" x14ac:dyDescent="0.2">
      <c r="B70" s="110" t="s">
        <v>327</v>
      </c>
    </row>
    <row r="71" spans="1:5" ht="12.75" customHeight="1" x14ac:dyDescent="0.2">
      <c r="B71" s="110"/>
    </row>
  </sheetData>
  <mergeCells count="3">
    <mergeCell ref="B6:E6"/>
    <mergeCell ref="B7:B35"/>
    <mergeCell ref="B38:B61"/>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FE02-F4AA-47AB-9A25-247C798DE47E}">
  <sheetPr>
    <pageSetUpPr fitToPage="1"/>
  </sheetPr>
  <dimension ref="A1:AK71"/>
  <sheetViews>
    <sheetView showGridLines="0" view="pageBreakPreview" zoomScaleNormal="40" zoomScaleSheetLayoutView="100" zoomScalePageLayoutView="40" workbookViewId="0"/>
  </sheetViews>
  <sheetFormatPr defaultRowHeight="10.8" x14ac:dyDescent="0.2"/>
  <cols>
    <col min="1" max="1" width="2.109375" style="31" customWidth="1"/>
    <col min="2" max="2" width="3.6640625" style="31" customWidth="1"/>
    <col min="3" max="3" width="2.88671875" style="31" customWidth="1"/>
    <col min="4" max="4" width="2.33203125" style="31" customWidth="1"/>
    <col min="5" max="5" width="31.88671875" style="31" customWidth="1"/>
    <col min="6" max="6" width="10.88671875" style="31" customWidth="1"/>
    <col min="7" max="36" width="10.44140625" style="31" customWidth="1"/>
    <col min="37" max="37" width="11.88671875" style="31" bestFit="1" customWidth="1"/>
    <col min="38" max="38" width="13.109375" style="31" customWidth="1"/>
    <col min="39" max="39" width="12.109375" style="31" customWidth="1"/>
    <col min="40" max="40" width="10.109375" style="31" customWidth="1"/>
    <col min="41" max="263" width="9" style="31"/>
    <col min="264" max="264" width="2.109375" style="31" customWidth="1"/>
    <col min="265" max="265" width="3.6640625" style="31" customWidth="1"/>
    <col min="266" max="266" width="2.88671875" style="31" customWidth="1"/>
    <col min="267" max="267" width="2.33203125" style="31" customWidth="1"/>
    <col min="268" max="268" width="41" style="31" customWidth="1"/>
    <col min="269" max="292" width="9.109375" style="31" customWidth="1"/>
    <col min="293" max="293" width="11.88671875" style="31" bestFit="1" customWidth="1"/>
    <col min="294" max="294" width="13.109375" style="31" customWidth="1"/>
    <col min="295" max="295" width="12.109375" style="31" customWidth="1"/>
    <col min="296" max="296" width="10.109375" style="31" customWidth="1"/>
    <col min="297" max="519" width="9" style="31"/>
    <col min="520" max="520" width="2.109375" style="31" customWidth="1"/>
    <col min="521" max="521" width="3.6640625" style="31" customWidth="1"/>
    <col min="522" max="522" width="2.88671875" style="31" customWidth="1"/>
    <col min="523" max="523" width="2.33203125" style="31" customWidth="1"/>
    <col min="524" max="524" width="41" style="31" customWidth="1"/>
    <col min="525" max="548" width="9.109375" style="31" customWidth="1"/>
    <col min="549" max="549" width="11.88671875" style="31" bestFit="1" customWidth="1"/>
    <col min="550" max="550" width="13.109375" style="31" customWidth="1"/>
    <col min="551" max="551" width="12.109375" style="31" customWidth="1"/>
    <col min="552" max="552" width="10.109375" style="31" customWidth="1"/>
    <col min="553" max="775" width="9" style="31"/>
    <col min="776" max="776" width="2.109375" style="31" customWidth="1"/>
    <col min="777" max="777" width="3.6640625" style="31" customWidth="1"/>
    <col min="778" max="778" width="2.88671875" style="31" customWidth="1"/>
    <col min="779" max="779" width="2.33203125" style="31" customWidth="1"/>
    <col min="780" max="780" width="41" style="31" customWidth="1"/>
    <col min="781" max="804" width="9.109375" style="31" customWidth="1"/>
    <col min="805" max="805" width="11.88671875" style="31" bestFit="1" customWidth="1"/>
    <col min="806" max="806" width="13.109375" style="31" customWidth="1"/>
    <col min="807" max="807" width="12.109375" style="31" customWidth="1"/>
    <col min="808" max="808" width="10.109375" style="31" customWidth="1"/>
    <col min="809" max="1031" width="9" style="31"/>
    <col min="1032" max="1032" width="2.109375" style="31" customWidth="1"/>
    <col min="1033" max="1033" width="3.6640625" style="31" customWidth="1"/>
    <col min="1034" max="1034" width="2.88671875" style="31" customWidth="1"/>
    <col min="1035" max="1035" width="2.33203125" style="31" customWidth="1"/>
    <col min="1036" max="1036" width="41" style="31" customWidth="1"/>
    <col min="1037" max="1060" width="9.109375" style="31" customWidth="1"/>
    <col min="1061" max="1061" width="11.88671875" style="31" bestFit="1" customWidth="1"/>
    <col min="1062" max="1062" width="13.109375" style="31" customWidth="1"/>
    <col min="1063" max="1063" width="12.109375" style="31" customWidth="1"/>
    <col min="1064" max="1064" width="10.109375" style="31" customWidth="1"/>
    <col min="1065" max="1287" width="9" style="31"/>
    <col min="1288" max="1288" width="2.109375" style="31" customWidth="1"/>
    <col min="1289" max="1289" width="3.6640625" style="31" customWidth="1"/>
    <col min="1290" max="1290" width="2.88671875" style="31" customWidth="1"/>
    <col min="1291" max="1291" width="2.33203125" style="31" customWidth="1"/>
    <col min="1292" max="1292" width="41" style="31" customWidth="1"/>
    <col min="1293" max="1316" width="9.109375" style="31" customWidth="1"/>
    <col min="1317" max="1317" width="11.88671875" style="31" bestFit="1" customWidth="1"/>
    <col min="1318" max="1318" width="13.109375" style="31" customWidth="1"/>
    <col min="1319" max="1319" width="12.109375" style="31" customWidth="1"/>
    <col min="1320" max="1320" width="10.109375" style="31" customWidth="1"/>
    <col min="1321" max="1543" width="9" style="31"/>
    <col min="1544" max="1544" width="2.109375" style="31" customWidth="1"/>
    <col min="1545" max="1545" width="3.6640625" style="31" customWidth="1"/>
    <col min="1546" max="1546" width="2.88671875" style="31" customWidth="1"/>
    <col min="1547" max="1547" width="2.33203125" style="31" customWidth="1"/>
    <col min="1548" max="1548" width="41" style="31" customWidth="1"/>
    <col min="1549" max="1572" width="9.109375" style="31" customWidth="1"/>
    <col min="1573" max="1573" width="11.88671875" style="31" bestFit="1" customWidth="1"/>
    <col min="1574" max="1574" width="13.109375" style="31" customWidth="1"/>
    <col min="1575" max="1575" width="12.109375" style="31" customWidth="1"/>
    <col min="1576" max="1576" width="10.109375" style="31" customWidth="1"/>
    <col min="1577" max="1799" width="9" style="31"/>
    <col min="1800" max="1800" width="2.109375" style="31" customWidth="1"/>
    <col min="1801" max="1801" width="3.6640625" style="31" customWidth="1"/>
    <col min="1802" max="1802" width="2.88671875" style="31" customWidth="1"/>
    <col min="1803" max="1803" width="2.33203125" style="31" customWidth="1"/>
    <col min="1804" max="1804" width="41" style="31" customWidth="1"/>
    <col min="1805" max="1828" width="9.109375" style="31" customWidth="1"/>
    <col min="1829" max="1829" width="11.88671875" style="31" bestFit="1" customWidth="1"/>
    <col min="1830" max="1830" width="13.109375" style="31" customWidth="1"/>
    <col min="1831" max="1831" width="12.109375" style="31" customWidth="1"/>
    <col min="1832" max="1832" width="10.109375" style="31" customWidth="1"/>
    <col min="1833" max="2055" width="9" style="31"/>
    <col min="2056" max="2056" width="2.109375" style="31" customWidth="1"/>
    <col min="2057" max="2057" width="3.6640625" style="31" customWidth="1"/>
    <col min="2058" max="2058" width="2.88671875" style="31" customWidth="1"/>
    <col min="2059" max="2059" width="2.33203125" style="31" customWidth="1"/>
    <col min="2060" max="2060" width="41" style="31" customWidth="1"/>
    <col min="2061" max="2084" width="9.109375" style="31" customWidth="1"/>
    <col min="2085" max="2085" width="11.88671875" style="31" bestFit="1" customWidth="1"/>
    <col min="2086" max="2086" width="13.109375" style="31" customWidth="1"/>
    <col min="2087" max="2087" width="12.109375" style="31" customWidth="1"/>
    <col min="2088" max="2088" width="10.109375" style="31" customWidth="1"/>
    <col min="2089" max="2311" width="9" style="31"/>
    <col min="2312" max="2312" width="2.109375" style="31" customWidth="1"/>
    <col min="2313" max="2313" width="3.6640625" style="31" customWidth="1"/>
    <col min="2314" max="2314" width="2.88671875" style="31" customWidth="1"/>
    <col min="2315" max="2315" width="2.33203125" style="31" customWidth="1"/>
    <col min="2316" max="2316" width="41" style="31" customWidth="1"/>
    <col min="2317" max="2340" width="9.109375" style="31" customWidth="1"/>
    <col min="2341" max="2341" width="11.88671875" style="31" bestFit="1" customWidth="1"/>
    <col min="2342" max="2342" width="13.109375" style="31" customWidth="1"/>
    <col min="2343" max="2343" width="12.109375" style="31" customWidth="1"/>
    <col min="2344" max="2344" width="10.109375" style="31" customWidth="1"/>
    <col min="2345" max="2567" width="9" style="31"/>
    <col min="2568" max="2568" width="2.109375" style="31" customWidth="1"/>
    <col min="2569" max="2569" width="3.6640625" style="31" customWidth="1"/>
    <col min="2570" max="2570" width="2.88671875" style="31" customWidth="1"/>
    <col min="2571" max="2571" width="2.33203125" style="31" customWidth="1"/>
    <col min="2572" max="2572" width="41" style="31" customWidth="1"/>
    <col min="2573" max="2596" width="9.109375" style="31" customWidth="1"/>
    <col min="2597" max="2597" width="11.88671875" style="31" bestFit="1" customWidth="1"/>
    <col min="2598" max="2598" width="13.109375" style="31" customWidth="1"/>
    <col min="2599" max="2599" width="12.109375" style="31" customWidth="1"/>
    <col min="2600" max="2600" width="10.109375" style="31" customWidth="1"/>
    <col min="2601" max="2823" width="9" style="31"/>
    <col min="2824" max="2824" width="2.109375" style="31" customWidth="1"/>
    <col min="2825" max="2825" width="3.6640625" style="31" customWidth="1"/>
    <col min="2826" max="2826" width="2.88671875" style="31" customWidth="1"/>
    <col min="2827" max="2827" width="2.33203125" style="31" customWidth="1"/>
    <col min="2828" max="2828" width="41" style="31" customWidth="1"/>
    <col min="2829" max="2852" width="9.109375" style="31" customWidth="1"/>
    <col min="2853" max="2853" width="11.88671875" style="31" bestFit="1" customWidth="1"/>
    <col min="2854" max="2854" width="13.109375" style="31" customWidth="1"/>
    <col min="2855" max="2855" width="12.109375" style="31" customWidth="1"/>
    <col min="2856" max="2856" width="10.109375" style="31" customWidth="1"/>
    <col min="2857" max="3079" width="9" style="31"/>
    <col min="3080" max="3080" width="2.109375" style="31" customWidth="1"/>
    <col min="3081" max="3081" width="3.6640625" style="31" customWidth="1"/>
    <col min="3082" max="3082" width="2.88671875" style="31" customWidth="1"/>
    <col min="3083" max="3083" width="2.33203125" style="31" customWidth="1"/>
    <col min="3084" max="3084" width="41" style="31" customWidth="1"/>
    <col min="3085" max="3108" width="9.109375" style="31" customWidth="1"/>
    <col min="3109" max="3109" width="11.88671875" style="31" bestFit="1" customWidth="1"/>
    <col min="3110" max="3110" width="13.109375" style="31" customWidth="1"/>
    <col min="3111" max="3111" width="12.109375" style="31" customWidth="1"/>
    <col min="3112" max="3112" width="10.109375" style="31" customWidth="1"/>
    <col min="3113" max="3335" width="9" style="31"/>
    <col min="3336" max="3336" width="2.109375" style="31" customWidth="1"/>
    <col min="3337" max="3337" width="3.6640625" style="31" customWidth="1"/>
    <col min="3338" max="3338" width="2.88671875" style="31" customWidth="1"/>
    <col min="3339" max="3339" width="2.33203125" style="31" customWidth="1"/>
    <col min="3340" max="3340" width="41" style="31" customWidth="1"/>
    <col min="3341" max="3364" width="9.109375" style="31" customWidth="1"/>
    <col min="3365" max="3365" width="11.88671875" style="31" bestFit="1" customWidth="1"/>
    <col min="3366" max="3366" width="13.109375" style="31" customWidth="1"/>
    <col min="3367" max="3367" width="12.109375" style="31" customWidth="1"/>
    <col min="3368" max="3368" width="10.109375" style="31" customWidth="1"/>
    <col min="3369" max="3591" width="9" style="31"/>
    <col min="3592" max="3592" width="2.109375" style="31" customWidth="1"/>
    <col min="3593" max="3593" width="3.6640625" style="31" customWidth="1"/>
    <col min="3594" max="3594" width="2.88671875" style="31" customWidth="1"/>
    <col min="3595" max="3595" width="2.33203125" style="31" customWidth="1"/>
    <col min="3596" max="3596" width="41" style="31" customWidth="1"/>
    <col min="3597" max="3620" width="9.109375" style="31" customWidth="1"/>
    <col min="3621" max="3621" width="11.88671875" style="31" bestFit="1" customWidth="1"/>
    <col min="3622" max="3622" width="13.109375" style="31" customWidth="1"/>
    <col min="3623" max="3623" width="12.109375" style="31" customWidth="1"/>
    <col min="3624" max="3624" width="10.109375" style="31" customWidth="1"/>
    <col min="3625" max="3847" width="9" style="31"/>
    <col min="3848" max="3848" width="2.109375" style="31" customWidth="1"/>
    <col min="3849" max="3849" width="3.6640625" style="31" customWidth="1"/>
    <col min="3850" max="3850" width="2.88671875" style="31" customWidth="1"/>
    <col min="3851" max="3851" width="2.33203125" style="31" customWidth="1"/>
    <col min="3852" max="3852" width="41" style="31" customWidth="1"/>
    <col min="3853" max="3876" width="9.109375" style="31" customWidth="1"/>
    <col min="3877" max="3877" width="11.88671875" style="31" bestFit="1" customWidth="1"/>
    <col min="3878" max="3878" width="13.109375" style="31" customWidth="1"/>
    <col min="3879" max="3879" width="12.109375" style="31" customWidth="1"/>
    <col min="3880" max="3880" width="10.109375" style="31" customWidth="1"/>
    <col min="3881" max="4103" width="9" style="31"/>
    <col min="4104" max="4104" width="2.109375" style="31" customWidth="1"/>
    <col min="4105" max="4105" width="3.6640625" style="31" customWidth="1"/>
    <col min="4106" max="4106" width="2.88671875" style="31" customWidth="1"/>
    <col min="4107" max="4107" width="2.33203125" style="31" customWidth="1"/>
    <col min="4108" max="4108" width="41" style="31" customWidth="1"/>
    <col min="4109" max="4132" width="9.109375" style="31" customWidth="1"/>
    <col min="4133" max="4133" width="11.88671875" style="31" bestFit="1" customWidth="1"/>
    <col min="4134" max="4134" width="13.109375" style="31" customWidth="1"/>
    <col min="4135" max="4135" width="12.109375" style="31" customWidth="1"/>
    <col min="4136" max="4136" width="10.109375" style="31" customWidth="1"/>
    <col min="4137" max="4359" width="9" style="31"/>
    <col min="4360" max="4360" width="2.109375" style="31" customWidth="1"/>
    <col min="4361" max="4361" width="3.6640625" style="31" customWidth="1"/>
    <col min="4362" max="4362" width="2.88671875" style="31" customWidth="1"/>
    <col min="4363" max="4363" width="2.33203125" style="31" customWidth="1"/>
    <col min="4364" max="4364" width="41" style="31" customWidth="1"/>
    <col min="4365" max="4388" width="9.109375" style="31" customWidth="1"/>
    <col min="4389" max="4389" width="11.88671875" style="31" bestFit="1" customWidth="1"/>
    <col min="4390" max="4390" width="13.109375" style="31" customWidth="1"/>
    <col min="4391" max="4391" width="12.109375" style="31" customWidth="1"/>
    <col min="4392" max="4392" width="10.109375" style="31" customWidth="1"/>
    <col min="4393" max="4615" width="9" style="31"/>
    <col min="4616" max="4616" width="2.109375" style="31" customWidth="1"/>
    <col min="4617" max="4617" width="3.6640625" style="31" customWidth="1"/>
    <col min="4618" max="4618" width="2.88671875" style="31" customWidth="1"/>
    <col min="4619" max="4619" width="2.33203125" style="31" customWidth="1"/>
    <col min="4620" max="4620" width="41" style="31" customWidth="1"/>
    <col min="4621" max="4644" width="9.109375" style="31" customWidth="1"/>
    <col min="4645" max="4645" width="11.88671875" style="31" bestFit="1" customWidth="1"/>
    <col min="4646" max="4646" width="13.109375" style="31" customWidth="1"/>
    <col min="4647" max="4647" width="12.109375" style="31" customWidth="1"/>
    <col min="4648" max="4648" width="10.109375" style="31" customWidth="1"/>
    <col min="4649" max="4871" width="9" style="31"/>
    <col min="4872" max="4872" width="2.109375" style="31" customWidth="1"/>
    <col min="4873" max="4873" width="3.6640625" style="31" customWidth="1"/>
    <col min="4874" max="4874" width="2.88671875" style="31" customWidth="1"/>
    <col min="4875" max="4875" width="2.33203125" style="31" customWidth="1"/>
    <col min="4876" max="4876" width="41" style="31" customWidth="1"/>
    <col min="4877" max="4900" width="9.109375" style="31" customWidth="1"/>
    <col min="4901" max="4901" width="11.88671875" style="31" bestFit="1" customWidth="1"/>
    <col min="4902" max="4902" width="13.109375" style="31" customWidth="1"/>
    <col min="4903" max="4903" width="12.109375" style="31" customWidth="1"/>
    <col min="4904" max="4904" width="10.109375" style="31" customWidth="1"/>
    <col min="4905" max="5127" width="9" style="31"/>
    <col min="5128" max="5128" width="2.109375" style="31" customWidth="1"/>
    <col min="5129" max="5129" width="3.6640625" style="31" customWidth="1"/>
    <col min="5130" max="5130" width="2.88671875" style="31" customWidth="1"/>
    <col min="5131" max="5131" width="2.33203125" style="31" customWidth="1"/>
    <col min="5132" max="5132" width="41" style="31" customWidth="1"/>
    <col min="5133" max="5156" width="9.109375" style="31" customWidth="1"/>
    <col min="5157" max="5157" width="11.88671875" style="31" bestFit="1" customWidth="1"/>
    <col min="5158" max="5158" width="13.109375" style="31" customWidth="1"/>
    <col min="5159" max="5159" width="12.109375" style="31" customWidth="1"/>
    <col min="5160" max="5160" width="10.109375" style="31" customWidth="1"/>
    <col min="5161" max="5383" width="9" style="31"/>
    <col min="5384" max="5384" width="2.109375" style="31" customWidth="1"/>
    <col min="5385" max="5385" width="3.6640625" style="31" customWidth="1"/>
    <col min="5386" max="5386" width="2.88671875" style="31" customWidth="1"/>
    <col min="5387" max="5387" width="2.33203125" style="31" customWidth="1"/>
    <col min="5388" max="5388" width="41" style="31" customWidth="1"/>
    <col min="5389" max="5412" width="9.109375" style="31" customWidth="1"/>
    <col min="5413" max="5413" width="11.88671875" style="31" bestFit="1" customWidth="1"/>
    <col min="5414" max="5414" width="13.109375" style="31" customWidth="1"/>
    <col min="5415" max="5415" width="12.109375" style="31" customWidth="1"/>
    <col min="5416" max="5416" width="10.109375" style="31" customWidth="1"/>
    <col min="5417" max="5639" width="9" style="31"/>
    <col min="5640" max="5640" width="2.109375" style="31" customWidth="1"/>
    <col min="5641" max="5641" width="3.6640625" style="31" customWidth="1"/>
    <col min="5642" max="5642" width="2.88671875" style="31" customWidth="1"/>
    <col min="5643" max="5643" width="2.33203125" style="31" customWidth="1"/>
    <col min="5644" max="5644" width="41" style="31" customWidth="1"/>
    <col min="5645" max="5668" width="9.109375" style="31" customWidth="1"/>
    <col min="5669" max="5669" width="11.88671875" style="31" bestFit="1" customWidth="1"/>
    <col min="5670" max="5670" width="13.109375" style="31" customWidth="1"/>
    <col min="5671" max="5671" width="12.109375" style="31" customWidth="1"/>
    <col min="5672" max="5672" width="10.109375" style="31" customWidth="1"/>
    <col min="5673" max="5895" width="9" style="31"/>
    <col min="5896" max="5896" width="2.109375" style="31" customWidth="1"/>
    <col min="5897" max="5897" width="3.6640625" style="31" customWidth="1"/>
    <col min="5898" max="5898" width="2.88671875" style="31" customWidth="1"/>
    <col min="5899" max="5899" width="2.33203125" style="31" customWidth="1"/>
    <col min="5900" max="5900" width="41" style="31" customWidth="1"/>
    <col min="5901" max="5924" width="9.109375" style="31" customWidth="1"/>
    <col min="5925" max="5925" width="11.88671875" style="31" bestFit="1" customWidth="1"/>
    <col min="5926" max="5926" width="13.109375" style="31" customWidth="1"/>
    <col min="5927" max="5927" width="12.109375" style="31" customWidth="1"/>
    <col min="5928" max="5928" width="10.109375" style="31" customWidth="1"/>
    <col min="5929" max="6151" width="9" style="31"/>
    <col min="6152" max="6152" width="2.109375" style="31" customWidth="1"/>
    <col min="6153" max="6153" width="3.6640625" style="31" customWidth="1"/>
    <col min="6154" max="6154" width="2.88671875" style="31" customWidth="1"/>
    <col min="6155" max="6155" width="2.33203125" style="31" customWidth="1"/>
    <col min="6156" max="6156" width="41" style="31" customWidth="1"/>
    <col min="6157" max="6180" width="9.109375" style="31" customWidth="1"/>
    <col min="6181" max="6181" width="11.88671875" style="31" bestFit="1" customWidth="1"/>
    <col min="6182" max="6182" width="13.109375" style="31" customWidth="1"/>
    <col min="6183" max="6183" width="12.109375" style="31" customWidth="1"/>
    <col min="6184" max="6184" width="10.109375" style="31" customWidth="1"/>
    <col min="6185" max="6407" width="9" style="31"/>
    <col min="6408" max="6408" width="2.109375" style="31" customWidth="1"/>
    <col min="6409" max="6409" width="3.6640625" style="31" customWidth="1"/>
    <col min="6410" max="6410" width="2.88671875" style="31" customWidth="1"/>
    <col min="6411" max="6411" width="2.33203125" style="31" customWidth="1"/>
    <col min="6412" max="6412" width="41" style="31" customWidth="1"/>
    <col min="6413" max="6436" width="9.109375" style="31" customWidth="1"/>
    <col min="6437" max="6437" width="11.88671875" style="31" bestFit="1" customWidth="1"/>
    <col min="6438" max="6438" width="13.109375" style="31" customWidth="1"/>
    <col min="6439" max="6439" width="12.109375" style="31" customWidth="1"/>
    <col min="6440" max="6440" width="10.109375" style="31" customWidth="1"/>
    <col min="6441" max="6663" width="9" style="31"/>
    <col min="6664" max="6664" width="2.109375" style="31" customWidth="1"/>
    <col min="6665" max="6665" width="3.6640625" style="31" customWidth="1"/>
    <col min="6666" max="6666" width="2.88671875" style="31" customWidth="1"/>
    <col min="6667" max="6667" width="2.33203125" style="31" customWidth="1"/>
    <col min="6668" max="6668" width="41" style="31" customWidth="1"/>
    <col min="6669" max="6692" width="9.109375" style="31" customWidth="1"/>
    <col min="6693" max="6693" width="11.88671875" style="31" bestFit="1" customWidth="1"/>
    <col min="6694" max="6694" width="13.109375" style="31" customWidth="1"/>
    <col min="6695" max="6695" width="12.109375" style="31" customWidth="1"/>
    <col min="6696" max="6696" width="10.109375" style="31" customWidth="1"/>
    <col min="6697" max="6919" width="9" style="31"/>
    <col min="6920" max="6920" width="2.109375" style="31" customWidth="1"/>
    <col min="6921" max="6921" width="3.6640625" style="31" customWidth="1"/>
    <col min="6922" max="6922" width="2.88671875" style="31" customWidth="1"/>
    <col min="6923" max="6923" width="2.33203125" style="31" customWidth="1"/>
    <col min="6924" max="6924" width="41" style="31" customWidth="1"/>
    <col min="6925" max="6948" width="9.109375" style="31" customWidth="1"/>
    <col min="6949" max="6949" width="11.88671875" style="31" bestFit="1" customWidth="1"/>
    <col min="6950" max="6950" width="13.109375" style="31" customWidth="1"/>
    <col min="6951" max="6951" width="12.109375" style="31" customWidth="1"/>
    <col min="6952" max="6952" width="10.109375" style="31" customWidth="1"/>
    <col min="6953" max="7175" width="9" style="31"/>
    <col min="7176" max="7176" width="2.109375" style="31" customWidth="1"/>
    <col min="7177" max="7177" width="3.6640625" style="31" customWidth="1"/>
    <col min="7178" max="7178" width="2.88671875" style="31" customWidth="1"/>
    <col min="7179" max="7179" width="2.33203125" style="31" customWidth="1"/>
    <col min="7180" max="7180" width="41" style="31" customWidth="1"/>
    <col min="7181" max="7204" width="9.109375" style="31" customWidth="1"/>
    <col min="7205" max="7205" width="11.88671875" style="31" bestFit="1" customWidth="1"/>
    <col min="7206" max="7206" width="13.109375" style="31" customWidth="1"/>
    <col min="7207" max="7207" width="12.109375" style="31" customWidth="1"/>
    <col min="7208" max="7208" width="10.109375" style="31" customWidth="1"/>
    <col min="7209" max="7431" width="9" style="31"/>
    <col min="7432" max="7432" width="2.109375" style="31" customWidth="1"/>
    <col min="7433" max="7433" width="3.6640625" style="31" customWidth="1"/>
    <col min="7434" max="7434" width="2.88671875" style="31" customWidth="1"/>
    <col min="7435" max="7435" width="2.33203125" style="31" customWidth="1"/>
    <col min="7436" max="7436" width="41" style="31" customWidth="1"/>
    <col min="7437" max="7460" width="9.109375" style="31" customWidth="1"/>
    <col min="7461" max="7461" width="11.88671875" style="31" bestFit="1" customWidth="1"/>
    <col min="7462" max="7462" width="13.109375" style="31" customWidth="1"/>
    <col min="7463" max="7463" width="12.109375" style="31" customWidth="1"/>
    <col min="7464" max="7464" width="10.109375" style="31" customWidth="1"/>
    <col min="7465" max="7687" width="9" style="31"/>
    <col min="7688" max="7688" width="2.109375" style="31" customWidth="1"/>
    <col min="7689" max="7689" width="3.6640625" style="31" customWidth="1"/>
    <col min="7690" max="7690" width="2.88671875" style="31" customWidth="1"/>
    <col min="7691" max="7691" width="2.33203125" style="31" customWidth="1"/>
    <col min="7692" max="7692" width="41" style="31" customWidth="1"/>
    <col min="7693" max="7716" width="9.109375" style="31" customWidth="1"/>
    <col min="7717" max="7717" width="11.88671875" style="31" bestFit="1" customWidth="1"/>
    <col min="7718" max="7718" width="13.109375" style="31" customWidth="1"/>
    <col min="7719" max="7719" width="12.109375" style="31" customWidth="1"/>
    <col min="7720" max="7720" width="10.109375" style="31" customWidth="1"/>
    <col min="7721" max="7943" width="9" style="31"/>
    <col min="7944" max="7944" width="2.109375" style="31" customWidth="1"/>
    <col min="7945" max="7945" width="3.6640625" style="31" customWidth="1"/>
    <col min="7946" max="7946" width="2.88671875" style="31" customWidth="1"/>
    <col min="7947" max="7947" width="2.33203125" style="31" customWidth="1"/>
    <col min="7948" max="7948" width="41" style="31" customWidth="1"/>
    <col min="7949" max="7972" width="9.109375" style="31" customWidth="1"/>
    <col min="7973" max="7973" width="11.88671875" style="31" bestFit="1" customWidth="1"/>
    <col min="7974" max="7974" width="13.109375" style="31" customWidth="1"/>
    <col min="7975" max="7975" width="12.109375" style="31" customWidth="1"/>
    <col min="7976" max="7976" width="10.109375" style="31" customWidth="1"/>
    <col min="7977" max="8199" width="9" style="31"/>
    <col min="8200" max="8200" width="2.109375" style="31" customWidth="1"/>
    <col min="8201" max="8201" width="3.6640625" style="31" customWidth="1"/>
    <col min="8202" max="8202" width="2.88671875" style="31" customWidth="1"/>
    <col min="8203" max="8203" width="2.33203125" style="31" customWidth="1"/>
    <col min="8204" max="8204" width="41" style="31" customWidth="1"/>
    <col min="8205" max="8228" width="9.109375" style="31" customWidth="1"/>
    <col min="8229" max="8229" width="11.88671875" style="31" bestFit="1" customWidth="1"/>
    <col min="8230" max="8230" width="13.109375" style="31" customWidth="1"/>
    <col min="8231" max="8231" width="12.109375" style="31" customWidth="1"/>
    <col min="8232" max="8232" width="10.109375" style="31" customWidth="1"/>
    <col min="8233" max="8455" width="9" style="31"/>
    <col min="8456" max="8456" width="2.109375" style="31" customWidth="1"/>
    <col min="8457" max="8457" width="3.6640625" style="31" customWidth="1"/>
    <col min="8458" max="8458" width="2.88671875" style="31" customWidth="1"/>
    <col min="8459" max="8459" width="2.33203125" style="31" customWidth="1"/>
    <col min="8460" max="8460" width="41" style="31" customWidth="1"/>
    <col min="8461" max="8484" width="9.109375" style="31" customWidth="1"/>
    <col min="8485" max="8485" width="11.88671875" style="31" bestFit="1" customWidth="1"/>
    <col min="8486" max="8486" width="13.109375" style="31" customWidth="1"/>
    <col min="8487" max="8487" width="12.109375" style="31" customWidth="1"/>
    <col min="8488" max="8488" width="10.109375" style="31" customWidth="1"/>
    <col min="8489" max="8711" width="9" style="31"/>
    <col min="8712" max="8712" width="2.109375" style="31" customWidth="1"/>
    <col min="8713" max="8713" width="3.6640625" style="31" customWidth="1"/>
    <col min="8714" max="8714" width="2.88671875" style="31" customWidth="1"/>
    <col min="8715" max="8715" width="2.33203125" style="31" customWidth="1"/>
    <col min="8716" max="8716" width="41" style="31" customWidth="1"/>
    <col min="8717" max="8740" width="9.109375" style="31" customWidth="1"/>
    <col min="8741" max="8741" width="11.88671875" style="31" bestFit="1" customWidth="1"/>
    <col min="8742" max="8742" width="13.109375" style="31" customWidth="1"/>
    <col min="8743" max="8743" width="12.109375" style="31" customWidth="1"/>
    <col min="8744" max="8744" width="10.109375" style="31" customWidth="1"/>
    <col min="8745" max="8967" width="9" style="31"/>
    <col min="8968" max="8968" width="2.109375" style="31" customWidth="1"/>
    <col min="8969" max="8969" width="3.6640625" style="31" customWidth="1"/>
    <col min="8970" max="8970" width="2.88671875" style="31" customWidth="1"/>
    <col min="8971" max="8971" width="2.33203125" style="31" customWidth="1"/>
    <col min="8972" max="8972" width="41" style="31" customWidth="1"/>
    <col min="8973" max="8996" width="9.109375" style="31" customWidth="1"/>
    <col min="8997" max="8997" width="11.88671875" style="31" bestFit="1" customWidth="1"/>
    <col min="8998" max="8998" width="13.109375" style="31" customWidth="1"/>
    <col min="8999" max="8999" width="12.109375" style="31" customWidth="1"/>
    <col min="9000" max="9000" width="10.109375" style="31" customWidth="1"/>
    <col min="9001" max="9223" width="9" style="31"/>
    <col min="9224" max="9224" width="2.109375" style="31" customWidth="1"/>
    <col min="9225" max="9225" width="3.6640625" style="31" customWidth="1"/>
    <col min="9226" max="9226" width="2.88671875" style="31" customWidth="1"/>
    <col min="9227" max="9227" width="2.33203125" style="31" customWidth="1"/>
    <col min="9228" max="9228" width="41" style="31" customWidth="1"/>
    <col min="9229" max="9252" width="9.109375" style="31" customWidth="1"/>
    <col min="9253" max="9253" width="11.88671875" style="31" bestFit="1" customWidth="1"/>
    <col min="9254" max="9254" width="13.109375" style="31" customWidth="1"/>
    <col min="9255" max="9255" width="12.109375" style="31" customWidth="1"/>
    <col min="9256" max="9256" width="10.109375" style="31" customWidth="1"/>
    <col min="9257" max="9479" width="9" style="31"/>
    <col min="9480" max="9480" width="2.109375" style="31" customWidth="1"/>
    <col min="9481" max="9481" width="3.6640625" style="31" customWidth="1"/>
    <col min="9482" max="9482" width="2.88671875" style="31" customWidth="1"/>
    <col min="9483" max="9483" width="2.33203125" style="31" customWidth="1"/>
    <col min="9484" max="9484" width="41" style="31" customWidth="1"/>
    <col min="9485" max="9508" width="9.109375" style="31" customWidth="1"/>
    <col min="9509" max="9509" width="11.88671875" style="31" bestFit="1" customWidth="1"/>
    <col min="9510" max="9510" width="13.109375" style="31" customWidth="1"/>
    <col min="9511" max="9511" width="12.109375" style="31" customWidth="1"/>
    <col min="9512" max="9512" width="10.109375" style="31" customWidth="1"/>
    <col min="9513" max="9735" width="9" style="31"/>
    <col min="9736" max="9736" width="2.109375" style="31" customWidth="1"/>
    <col min="9737" max="9737" width="3.6640625" style="31" customWidth="1"/>
    <col min="9738" max="9738" width="2.88671875" style="31" customWidth="1"/>
    <col min="9739" max="9739" width="2.33203125" style="31" customWidth="1"/>
    <col min="9740" max="9740" width="41" style="31" customWidth="1"/>
    <col min="9741" max="9764" width="9.109375" style="31" customWidth="1"/>
    <col min="9765" max="9765" width="11.88671875" style="31" bestFit="1" customWidth="1"/>
    <col min="9766" max="9766" width="13.109375" style="31" customWidth="1"/>
    <col min="9767" max="9767" width="12.109375" style="31" customWidth="1"/>
    <col min="9768" max="9768" width="10.109375" style="31" customWidth="1"/>
    <col min="9769" max="9991" width="9" style="31"/>
    <col min="9992" max="9992" width="2.109375" style="31" customWidth="1"/>
    <col min="9993" max="9993" width="3.6640625" style="31" customWidth="1"/>
    <col min="9994" max="9994" width="2.88671875" style="31" customWidth="1"/>
    <col min="9995" max="9995" width="2.33203125" style="31" customWidth="1"/>
    <col min="9996" max="9996" width="41" style="31" customWidth="1"/>
    <col min="9997" max="10020" width="9.109375" style="31" customWidth="1"/>
    <col min="10021" max="10021" width="11.88671875" style="31" bestFit="1" customWidth="1"/>
    <col min="10022" max="10022" width="13.109375" style="31" customWidth="1"/>
    <col min="10023" max="10023" width="12.109375" style="31" customWidth="1"/>
    <col min="10024" max="10024" width="10.109375" style="31" customWidth="1"/>
    <col min="10025" max="10247" width="9" style="31"/>
    <col min="10248" max="10248" width="2.109375" style="31" customWidth="1"/>
    <col min="10249" max="10249" width="3.6640625" style="31" customWidth="1"/>
    <col min="10250" max="10250" width="2.88671875" style="31" customWidth="1"/>
    <col min="10251" max="10251" width="2.33203125" style="31" customWidth="1"/>
    <col min="10252" max="10252" width="41" style="31" customWidth="1"/>
    <col min="10253" max="10276" width="9.109375" style="31" customWidth="1"/>
    <col min="10277" max="10277" width="11.88671875" style="31" bestFit="1" customWidth="1"/>
    <col min="10278" max="10278" width="13.109375" style="31" customWidth="1"/>
    <col min="10279" max="10279" width="12.109375" style="31" customWidth="1"/>
    <col min="10280" max="10280" width="10.109375" style="31" customWidth="1"/>
    <col min="10281" max="10503" width="9" style="31"/>
    <col min="10504" max="10504" width="2.109375" style="31" customWidth="1"/>
    <col min="10505" max="10505" width="3.6640625" style="31" customWidth="1"/>
    <col min="10506" max="10506" width="2.88671875" style="31" customWidth="1"/>
    <col min="10507" max="10507" width="2.33203125" style="31" customWidth="1"/>
    <col min="10508" max="10508" width="41" style="31" customWidth="1"/>
    <col min="10509" max="10532" width="9.109375" style="31" customWidth="1"/>
    <col min="10533" max="10533" width="11.88671875" style="31" bestFit="1" customWidth="1"/>
    <col min="10534" max="10534" width="13.109375" style="31" customWidth="1"/>
    <col min="10535" max="10535" width="12.109375" style="31" customWidth="1"/>
    <col min="10536" max="10536" width="10.109375" style="31" customWidth="1"/>
    <col min="10537" max="10759" width="9" style="31"/>
    <col min="10760" max="10760" width="2.109375" style="31" customWidth="1"/>
    <col min="10761" max="10761" width="3.6640625" style="31" customWidth="1"/>
    <col min="10762" max="10762" width="2.88671875" style="31" customWidth="1"/>
    <col min="10763" max="10763" width="2.33203125" style="31" customWidth="1"/>
    <col min="10764" max="10764" width="41" style="31" customWidth="1"/>
    <col min="10765" max="10788" width="9.109375" style="31" customWidth="1"/>
    <col min="10789" max="10789" width="11.88671875" style="31" bestFit="1" customWidth="1"/>
    <col min="10790" max="10790" width="13.109375" style="31" customWidth="1"/>
    <col min="10791" max="10791" width="12.109375" style="31" customWidth="1"/>
    <col min="10792" max="10792" width="10.109375" style="31" customWidth="1"/>
    <col min="10793" max="11015" width="9" style="31"/>
    <col min="11016" max="11016" width="2.109375" style="31" customWidth="1"/>
    <col min="11017" max="11017" width="3.6640625" style="31" customWidth="1"/>
    <col min="11018" max="11018" width="2.88671875" style="31" customWidth="1"/>
    <col min="11019" max="11019" width="2.33203125" style="31" customWidth="1"/>
    <col min="11020" max="11020" width="41" style="31" customWidth="1"/>
    <col min="11021" max="11044" width="9.109375" style="31" customWidth="1"/>
    <col min="11045" max="11045" width="11.88671875" style="31" bestFit="1" customWidth="1"/>
    <col min="11046" max="11046" width="13.109375" style="31" customWidth="1"/>
    <col min="11047" max="11047" width="12.109375" style="31" customWidth="1"/>
    <col min="11048" max="11048" width="10.109375" style="31" customWidth="1"/>
    <col min="11049" max="11271" width="9" style="31"/>
    <col min="11272" max="11272" width="2.109375" style="31" customWidth="1"/>
    <col min="11273" max="11273" width="3.6640625" style="31" customWidth="1"/>
    <col min="11274" max="11274" width="2.88671875" style="31" customWidth="1"/>
    <col min="11275" max="11275" width="2.33203125" style="31" customWidth="1"/>
    <col min="11276" max="11276" width="41" style="31" customWidth="1"/>
    <col min="11277" max="11300" width="9.109375" style="31" customWidth="1"/>
    <col min="11301" max="11301" width="11.88671875" style="31" bestFit="1" customWidth="1"/>
    <col min="11302" max="11302" width="13.109375" style="31" customWidth="1"/>
    <col min="11303" max="11303" width="12.109375" style="31" customWidth="1"/>
    <col min="11304" max="11304" width="10.109375" style="31" customWidth="1"/>
    <col min="11305" max="11527" width="9" style="31"/>
    <col min="11528" max="11528" width="2.109375" style="31" customWidth="1"/>
    <col min="11529" max="11529" width="3.6640625" style="31" customWidth="1"/>
    <col min="11530" max="11530" width="2.88671875" style="31" customWidth="1"/>
    <col min="11531" max="11531" width="2.33203125" style="31" customWidth="1"/>
    <col min="11532" max="11532" width="41" style="31" customWidth="1"/>
    <col min="11533" max="11556" width="9.109375" style="31" customWidth="1"/>
    <col min="11557" max="11557" width="11.88671875" style="31" bestFit="1" customWidth="1"/>
    <col min="11558" max="11558" width="13.109375" style="31" customWidth="1"/>
    <col min="11559" max="11559" width="12.109375" style="31" customWidth="1"/>
    <col min="11560" max="11560" width="10.109375" style="31" customWidth="1"/>
    <col min="11561" max="11783" width="9" style="31"/>
    <col min="11784" max="11784" width="2.109375" style="31" customWidth="1"/>
    <col min="11785" max="11785" width="3.6640625" style="31" customWidth="1"/>
    <col min="11786" max="11786" width="2.88671875" style="31" customWidth="1"/>
    <col min="11787" max="11787" width="2.33203125" style="31" customWidth="1"/>
    <col min="11788" max="11788" width="41" style="31" customWidth="1"/>
    <col min="11789" max="11812" width="9.109375" style="31" customWidth="1"/>
    <col min="11813" max="11813" width="11.88671875" style="31" bestFit="1" customWidth="1"/>
    <col min="11814" max="11814" width="13.109375" style="31" customWidth="1"/>
    <col min="11815" max="11815" width="12.109375" style="31" customWidth="1"/>
    <col min="11816" max="11816" width="10.109375" style="31" customWidth="1"/>
    <col min="11817" max="12039" width="9" style="31"/>
    <col min="12040" max="12040" width="2.109375" style="31" customWidth="1"/>
    <col min="12041" max="12041" width="3.6640625" style="31" customWidth="1"/>
    <col min="12042" max="12042" width="2.88671875" style="31" customWidth="1"/>
    <col min="12043" max="12043" width="2.33203125" style="31" customWidth="1"/>
    <col min="12044" max="12044" width="41" style="31" customWidth="1"/>
    <col min="12045" max="12068" width="9.109375" style="31" customWidth="1"/>
    <col min="12069" max="12069" width="11.88671875" style="31" bestFit="1" customWidth="1"/>
    <col min="12070" max="12070" width="13.109375" style="31" customWidth="1"/>
    <col min="12071" max="12071" width="12.109375" style="31" customWidth="1"/>
    <col min="12072" max="12072" width="10.109375" style="31" customWidth="1"/>
    <col min="12073" max="12295" width="9" style="31"/>
    <col min="12296" max="12296" width="2.109375" style="31" customWidth="1"/>
    <col min="12297" max="12297" width="3.6640625" style="31" customWidth="1"/>
    <col min="12298" max="12298" width="2.88671875" style="31" customWidth="1"/>
    <col min="12299" max="12299" width="2.33203125" style="31" customWidth="1"/>
    <col min="12300" max="12300" width="41" style="31" customWidth="1"/>
    <col min="12301" max="12324" width="9.109375" style="31" customWidth="1"/>
    <col min="12325" max="12325" width="11.88671875" style="31" bestFit="1" customWidth="1"/>
    <col min="12326" max="12326" width="13.109375" style="31" customWidth="1"/>
    <col min="12327" max="12327" width="12.109375" style="31" customWidth="1"/>
    <col min="12328" max="12328" width="10.109375" style="31" customWidth="1"/>
    <col min="12329" max="12551" width="9" style="31"/>
    <col min="12552" max="12552" width="2.109375" style="31" customWidth="1"/>
    <col min="12553" max="12553" width="3.6640625" style="31" customWidth="1"/>
    <col min="12554" max="12554" width="2.88671875" style="31" customWidth="1"/>
    <col min="12555" max="12555" width="2.33203125" style="31" customWidth="1"/>
    <col min="12556" max="12556" width="41" style="31" customWidth="1"/>
    <col min="12557" max="12580" width="9.109375" style="31" customWidth="1"/>
    <col min="12581" max="12581" width="11.88671875" style="31" bestFit="1" customWidth="1"/>
    <col min="12582" max="12582" width="13.109375" style="31" customWidth="1"/>
    <col min="12583" max="12583" width="12.109375" style="31" customWidth="1"/>
    <col min="12584" max="12584" width="10.109375" style="31" customWidth="1"/>
    <col min="12585" max="12807" width="9" style="31"/>
    <col min="12808" max="12808" width="2.109375" style="31" customWidth="1"/>
    <col min="12809" max="12809" width="3.6640625" style="31" customWidth="1"/>
    <col min="12810" max="12810" width="2.88671875" style="31" customWidth="1"/>
    <col min="12811" max="12811" width="2.33203125" style="31" customWidth="1"/>
    <col min="12812" max="12812" width="41" style="31" customWidth="1"/>
    <col min="12813" max="12836" width="9.109375" style="31" customWidth="1"/>
    <col min="12837" max="12837" width="11.88671875" style="31" bestFit="1" customWidth="1"/>
    <col min="12838" max="12838" width="13.109375" style="31" customWidth="1"/>
    <col min="12839" max="12839" width="12.109375" style="31" customWidth="1"/>
    <col min="12840" max="12840" width="10.109375" style="31" customWidth="1"/>
    <col min="12841" max="13063" width="9" style="31"/>
    <col min="13064" max="13064" width="2.109375" style="31" customWidth="1"/>
    <col min="13065" max="13065" width="3.6640625" style="31" customWidth="1"/>
    <col min="13066" max="13066" width="2.88671875" style="31" customWidth="1"/>
    <col min="13067" max="13067" width="2.33203125" style="31" customWidth="1"/>
    <col min="13068" max="13068" width="41" style="31" customWidth="1"/>
    <col min="13069" max="13092" width="9.109375" style="31" customWidth="1"/>
    <col min="13093" max="13093" width="11.88671875" style="31" bestFit="1" customWidth="1"/>
    <col min="13094" max="13094" width="13.109375" style="31" customWidth="1"/>
    <col min="13095" max="13095" width="12.109375" style="31" customWidth="1"/>
    <col min="13096" max="13096" width="10.109375" style="31" customWidth="1"/>
    <col min="13097" max="13319" width="9" style="31"/>
    <col min="13320" max="13320" width="2.109375" style="31" customWidth="1"/>
    <col min="13321" max="13321" width="3.6640625" style="31" customWidth="1"/>
    <col min="13322" max="13322" width="2.88671875" style="31" customWidth="1"/>
    <col min="13323" max="13323" width="2.33203125" style="31" customWidth="1"/>
    <col min="13324" max="13324" width="41" style="31" customWidth="1"/>
    <col min="13325" max="13348" width="9.109375" style="31" customWidth="1"/>
    <col min="13349" max="13349" width="11.88671875" style="31" bestFit="1" customWidth="1"/>
    <col min="13350" max="13350" width="13.109375" style="31" customWidth="1"/>
    <col min="13351" max="13351" width="12.109375" style="31" customWidth="1"/>
    <col min="13352" max="13352" width="10.109375" style="31" customWidth="1"/>
    <col min="13353" max="13575" width="9" style="31"/>
    <col min="13576" max="13576" width="2.109375" style="31" customWidth="1"/>
    <col min="13577" max="13577" width="3.6640625" style="31" customWidth="1"/>
    <col min="13578" max="13578" width="2.88671875" style="31" customWidth="1"/>
    <col min="13579" max="13579" width="2.33203125" style="31" customWidth="1"/>
    <col min="13580" max="13580" width="41" style="31" customWidth="1"/>
    <col min="13581" max="13604" width="9.109375" style="31" customWidth="1"/>
    <col min="13605" max="13605" width="11.88671875" style="31" bestFit="1" customWidth="1"/>
    <col min="13606" max="13606" width="13.109375" style="31" customWidth="1"/>
    <col min="13607" max="13607" width="12.109375" style="31" customWidth="1"/>
    <col min="13608" max="13608" width="10.109375" style="31" customWidth="1"/>
    <col min="13609" max="13831" width="9" style="31"/>
    <col min="13832" max="13832" width="2.109375" style="31" customWidth="1"/>
    <col min="13833" max="13833" width="3.6640625" style="31" customWidth="1"/>
    <col min="13834" max="13834" width="2.88671875" style="31" customWidth="1"/>
    <col min="13835" max="13835" width="2.33203125" style="31" customWidth="1"/>
    <col min="13836" max="13836" width="41" style="31" customWidth="1"/>
    <col min="13837" max="13860" width="9.109375" style="31" customWidth="1"/>
    <col min="13861" max="13861" width="11.88671875" style="31" bestFit="1" customWidth="1"/>
    <col min="13862" max="13862" width="13.109375" style="31" customWidth="1"/>
    <col min="13863" max="13863" width="12.109375" style="31" customWidth="1"/>
    <col min="13864" max="13864" width="10.109375" style="31" customWidth="1"/>
    <col min="13865" max="14087" width="9" style="31"/>
    <col min="14088" max="14088" width="2.109375" style="31" customWidth="1"/>
    <col min="14089" max="14089" width="3.6640625" style="31" customWidth="1"/>
    <col min="14090" max="14090" width="2.88671875" style="31" customWidth="1"/>
    <col min="14091" max="14091" width="2.33203125" style="31" customWidth="1"/>
    <col min="14092" max="14092" width="41" style="31" customWidth="1"/>
    <col min="14093" max="14116" width="9.109375" style="31" customWidth="1"/>
    <col min="14117" max="14117" width="11.88671875" style="31" bestFit="1" customWidth="1"/>
    <col min="14118" max="14118" width="13.109375" style="31" customWidth="1"/>
    <col min="14119" max="14119" width="12.109375" style="31" customWidth="1"/>
    <col min="14120" max="14120" width="10.109375" style="31" customWidth="1"/>
    <col min="14121" max="14343" width="9" style="31"/>
    <col min="14344" max="14344" width="2.109375" style="31" customWidth="1"/>
    <col min="14345" max="14345" width="3.6640625" style="31" customWidth="1"/>
    <col min="14346" max="14346" width="2.88671875" style="31" customWidth="1"/>
    <col min="14347" max="14347" width="2.33203125" style="31" customWidth="1"/>
    <col min="14348" max="14348" width="41" style="31" customWidth="1"/>
    <col min="14349" max="14372" width="9.109375" style="31" customWidth="1"/>
    <col min="14373" max="14373" width="11.88671875" style="31" bestFit="1" customWidth="1"/>
    <col min="14374" max="14374" width="13.109375" style="31" customWidth="1"/>
    <col min="14375" max="14375" width="12.109375" style="31" customWidth="1"/>
    <col min="14376" max="14376" width="10.109375" style="31" customWidth="1"/>
    <col min="14377" max="14599" width="9" style="31"/>
    <col min="14600" max="14600" width="2.109375" style="31" customWidth="1"/>
    <col min="14601" max="14601" width="3.6640625" style="31" customWidth="1"/>
    <col min="14602" max="14602" width="2.88671875" style="31" customWidth="1"/>
    <col min="14603" max="14603" width="2.33203125" style="31" customWidth="1"/>
    <col min="14604" max="14604" width="41" style="31" customWidth="1"/>
    <col min="14605" max="14628" width="9.109375" style="31" customWidth="1"/>
    <col min="14629" max="14629" width="11.88671875" style="31" bestFit="1" customWidth="1"/>
    <col min="14630" max="14630" width="13.109375" style="31" customWidth="1"/>
    <col min="14631" max="14631" width="12.109375" style="31" customWidth="1"/>
    <col min="14632" max="14632" width="10.109375" style="31" customWidth="1"/>
    <col min="14633" max="14855" width="9" style="31"/>
    <col min="14856" max="14856" width="2.109375" style="31" customWidth="1"/>
    <col min="14857" max="14857" width="3.6640625" style="31" customWidth="1"/>
    <col min="14858" max="14858" width="2.88671875" style="31" customWidth="1"/>
    <col min="14859" max="14859" width="2.33203125" style="31" customWidth="1"/>
    <col min="14860" max="14860" width="41" style="31" customWidth="1"/>
    <col min="14861" max="14884" width="9.109375" style="31" customWidth="1"/>
    <col min="14885" max="14885" width="11.88671875" style="31" bestFit="1" customWidth="1"/>
    <col min="14886" max="14886" width="13.109375" style="31" customWidth="1"/>
    <col min="14887" max="14887" width="12.109375" style="31" customWidth="1"/>
    <col min="14888" max="14888" width="10.109375" style="31" customWidth="1"/>
    <col min="14889" max="15111" width="9" style="31"/>
    <col min="15112" max="15112" width="2.109375" style="31" customWidth="1"/>
    <col min="15113" max="15113" width="3.6640625" style="31" customWidth="1"/>
    <col min="15114" max="15114" width="2.88671875" style="31" customWidth="1"/>
    <col min="15115" max="15115" width="2.33203125" style="31" customWidth="1"/>
    <col min="15116" max="15116" width="41" style="31" customWidth="1"/>
    <col min="15117" max="15140" width="9.109375" style="31" customWidth="1"/>
    <col min="15141" max="15141" width="11.88671875" style="31" bestFit="1" customWidth="1"/>
    <col min="15142" max="15142" width="13.109375" style="31" customWidth="1"/>
    <col min="15143" max="15143" width="12.109375" style="31" customWidth="1"/>
    <col min="15144" max="15144" width="10.109375" style="31" customWidth="1"/>
    <col min="15145" max="15367" width="9" style="31"/>
    <col min="15368" max="15368" width="2.109375" style="31" customWidth="1"/>
    <col min="15369" max="15369" width="3.6640625" style="31" customWidth="1"/>
    <col min="15370" max="15370" width="2.88671875" style="31" customWidth="1"/>
    <col min="15371" max="15371" width="2.33203125" style="31" customWidth="1"/>
    <col min="15372" max="15372" width="41" style="31" customWidth="1"/>
    <col min="15373" max="15396" width="9.109375" style="31" customWidth="1"/>
    <col min="15397" max="15397" width="11.88671875" style="31" bestFit="1" customWidth="1"/>
    <col min="15398" max="15398" width="13.109375" style="31" customWidth="1"/>
    <col min="15399" max="15399" width="12.109375" style="31" customWidth="1"/>
    <col min="15400" max="15400" width="10.109375" style="31" customWidth="1"/>
    <col min="15401" max="15623" width="9" style="31"/>
    <col min="15624" max="15624" width="2.109375" style="31" customWidth="1"/>
    <col min="15625" max="15625" width="3.6640625" style="31" customWidth="1"/>
    <col min="15626" max="15626" width="2.88671875" style="31" customWidth="1"/>
    <col min="15627" max="15627" width="2.33203125" style="31" customWidth="1"/>
    <col min="15628" max="15628" width="41" style="31" customWidth="1"/>
    <col min="15629" max="15652" width="9.109375" style="31" customWidth="1"/>
    <col min="15653" max="15653" width="11.88671875" style="31" bestFit="1" customWidth="1"/>
    <col min="15654" max="15654" width="13.109375" style="31" customWidth="1"/>
    <col min="15655" max="15655" width="12.109375" style="31" customWidth="1"/>
    <col min="15656" max="15656" width="10.109375" style="31" customWidth="1"/>
    <col min="15657" max="15879" width="9" style="31"/>
    <col min="15880" max="15880" width="2.109375" style="31" customWidth="1"/>
    <col min="15881" max="15881" width="3.6640625" style="31" customWidth="1"/>
    <col min="15882" max="15882" width="2.88671875" style="31" customWidth="1"/>
    <col min="15883" max="15883" width="2.33203125" style="31" customWidth="1"/>
    <col min="15884" max="15884" width="41" style="31" customWidth="1"/>
    <col min="15885" max="15908" width="9.109375" style="31" customWidth="1"/>
    <col min="15909" max="15909" width="11.88671875" style="31" bestFit="1" customWidth="1"/>
    <col min="15910" max="15910" width="13.109375" style="31" customWidth="1"/>
    <col min="15911" max="15911" width="12.109375" style="31" customWidth="1"/>
    <col min="15912" max="15912" width="10.109375" style="31" customWidth="1"/>
    <col min="15913" max="16135" width="9" style="31"/>
    <col min="16136" max="16136" width="2.109375" style="31" customWidth="1"/>
    <col min="16137" max="16137" width="3.6640625" style="31" customWidth="1"/>
    <col min="16138" max="16138" width="2.88671875" style="31" customWidth="1"/>
    <col min="16139" max="16139" width="2.33203125" style="31" customWidth="1"/>
    <col min="16140" max="16140" width="41" style="31" customWidth="1"/>
    <col min="16141" max="16164" width="9.109375" style="31" customWidth="1"/>
    <col min="16165" max="16165" width="11.88671875" style="31" bestFit="1" customWidth="1"/>
    <col min="16166" max="16166" width="13.109375" style="31" customWidth="1"/>
    <col min="16167" max="16167" width="12.109375" style="31" customWidth="1"/>
    <col min="16168" max="16168" width="10.109375" style="31" customWidth="1"/>
    <col min="16169" max="16380" width="9" style="31"/>
    <col min="16381" max="16381" width="9" style="31" customWidth="1"/>
    <col min="16382" max="16384" width="9" style="31"/>
  </cols>
  <sheetData>
    <row r="1" spans="1:37" s="30" customFormat="1" ht="12" x14ac:dyDescent="0.15">
      <c r="B1" s="29"/>
      <c r="AK1" s="1" t="s">
        <v>106</v>
      </c>
    </row>
    <row r="2" spans="1:37" ht="8.4" customHeight="1" x14ac:dyDescent="0.2">
      <c r="B2" s="32"/>
    </row>
    <row r="3" spans="1:37" ht="23.25" customHeight="1" x14ac:dyDescent="0.2">
      <c r="B3" s="147" t="s">
        <v>278</v>
      </c>
      <c r="F3" s="33"/>
      <c r="G3" s="34"/>
      <c r="AK3" s="128" t="s">
        <v>276</v>
      </c>
    </row>
    <row r="4" spans="1:37" ht="11.4" thickBot="1" x14ac:dyDescent="0.25">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50</v>
      </c>
    </row>
    <row r="5" spans="1:37" s="30" customFormat="1" ht="13.5" customHeight="1" x14ac:dyDescent="0.2">
      <c r="B5" s="188" t="s">
        <v>51</v>
      </c>
      <c r="C5" s="189"/>
      <c r="D5" s="189"/>
      <c r="E5" s="189"/>
      <c r="F5" s="285">
        <v>2025</v>
      </c>
      <c r="G5" s="285">
        <f>F5+1</f>
        <v>2026</v>
      </c>
      <c r="H5" s="285">
        <f t="shared" ref="H5:AJ5" si="0">G5+1</f>
        <v>2027</v>
      </c>
      <c r="I5" s="285">
        <f t="shared" si="0"/>
        <v>2028</v>
      </c>
      <c r="J5" s="285">
        <f t="shared" si="0"/>
        <v>2029</v>
      </c>
      <c r="K5" s="285">
        <f t="shared" si="0"/>
        <v>2030</v>
      </c>
      <c r="L5" s="285">
        <f t="shared" si="0"/>
        <v>2031</v>
      </c>
      <c r="M5" s="285">
        <f t="shared" si="0"/>
        <v>2032</v>
      </c>
      <c r="N5" s="285">
        <f t="shared" si="0"/>
        <v>2033</v>
      </c>
      <c r="O5" s="285">
        <f t="shared" si="0"/>
        <v>2034</v>
      </c>
      <c r="P5" s="285">
        <f t="shared" si="0"/>
        <v>2035</v>
      </c>
      <c r="Q5" s="285">
        <f t="shared" si="0"/>
        <v>2036</v>
      </c>
      <c r="R5" s="285">
        <f t="shared" si="0"/>
        <v>2037</v>
      </c>
      <c r="S5" s="285">
        <f t="shared" si="0"/>
        <v>2038</v>
      </c>
      <c r="T5" s="285">
        <f t="shared" si="0"/>
        <v>2039</v>
      </c>
      <c r="U5" s="285">
        <f t="shared" si="0"/>
        <v>2040</v>
      </c>
      <c r="V5" s="285">
        <f t="shared" si="0"/>
        <v>2041</v>
      </c>
      <c r="W5" s="285">
        <f t="shared" si="0"/>
        <v>2042</v>
      </c>
      <c r="X5" s="285">
        <f t="shared" si="0"/>
        <v>2043</v>
      </c>
      <c r="Y5" s="285">
        <f t="shared" si="0"/>
        <v>2044</v>
      </c>
      <c r="Z5" s="285">
        <f t="shared" si="0"/>
        <v>2045</v>
      </c>
      <c r="AA5" s="285">
        <f t="shared" si="0"/>
        <v>2046</v>
      </c>
      <c r="AB5" s="285">
        <f t="shared" si="0"/>
        <v>2047</v>
      </c>
      <c r="AC5" s="285">
        <f t="shared" si="0"/>
        <v>2048</v>
      </c>
      <c r="AD5" s="285">
        <f t="shared" si="0"/>
        <v>2049</v>
      </c>
      <c r="AE5" s="285">
        <f t="shared" si="0"/>
        <v>2050</v>
      </c>
      <c r="AF5" s="285">
        <f t="shared" si="0"/>
        <v>2051</v>
      </c>
      <c r="AG5" s="285">
        <f t="shared" si="0"/>
        <v>2052</v>
      </c>
      <c r="AH5" s="285">
        <f t="shared" si="0"/>
        <v>2053</v>
      </c>
      <c r="AI5" s="285">
        <f t="shared" si="0"/>
        <v>2054</v>
      </c>
      <c r="AJ5" s="285">
        <f t="shared" si="0"/>
        <v>2055</v>
      </c>
      <c r="AK5" s="190" t="s">
        <v>52</v>
      </c>
    </row>
    <row r="6" spans="1:37" s="30" customFormat="1" ht="12.6" thickBot="1" x14ac:dyDescent="0.25">
      <c r="B6" s="578"/>
      <c r="C6" s="579"/>
      <c r="D6" s="579"/>
      <c r="E6" s="580"/>
      <c r="F6" s="311" t="s">
        <v>204</v>
      </c>
      <c r="G6" s="192" t="s">
        <v>204</v>
      </c>
      <c r="H6" s="192" t="s">
        <v>204</v>
      </c>
      <c r="I6" s="192" t="s">
        <v>204</v>
      </c>
      <c r="J6" s="192" t="s">
        <v>204</v>
      </c>
      <c r="K6" s="192" t="s">
        <v>204</v>
      </c>
      <c r="L6" s="192" t="s">
        <v>204</v>
      </c>
      <c r="M6" s="192" t="s">
        <v>204</v>
      </c>
      <c r="N6" s="192" t="s">
        <v>204</v>
      </c>
      <c r="O6" s="192" t="s">
        <v>204</v>
      </c>
      <c r="P6" s="192" t="s">
        <v>205</v>
      </c>
      <c r="Q6" s="192" t="s">
        <v>205</v>
      </c>
      <c r="R6" s="192" t="s">
        <v>205</v>
      </c>
      <c r="S6" s="192" t="s">
        <v>205</v>
      </c>
      <c r="T6" s="192" t="s">
        <v>205</v>
      </c>
      <c r="U6" s="192" t="s">
        <v>205</v>
      </c>
      <c r="V6" s="192" t="s">
        <v>205</v>
      </c>
      <c r="W6" s="192" t="s">
        <v>205</v>
      </c>
      <c r="X6" s="192" t="s">
        <v>205</v>
      </c>
      <c r="Y6" s="192" t="s">
        <v>205</v>
      </c>
      <c r="Z6" s="192" t="s">
        <v>205</v>
      </c>
      <c r="AA6" s="192" t="s">
        <v>205</v>
      </c>
      <c r="AB6" s="192" t="s">
        <v>205</v>
      </c>
      <c r="AC6" s="192" t="s">
        <v>205</v>
      </c>
      <c r="AD6" s="192" t="s">
        <v>205</v>
      </c>
      <c r="AE6" s="192" t="s">
        <v>205</v>
      </c>
      <c r="AF6" s="192" t="s">
        <v>205</v>
      </c>
      <c r="AG6" s="192" t="s">
        <v>205</v>
      </c>
      <c r="AH6" s="192" t="s">
        <v>205</v>
      </c>
      <c r="AI6" s="192" t="s">
        <v>205</v>
      </c>
      <c r="AJ6" s="191" t="s">
        <v>205</v>
      </c>
      <c r="AK6" s="193"/>
    </row>
    <row r="7" spans="1:37" x14ac:dyDescent="0.2">
      <c r="B7" s="581" t="s">
        <v>53</v>
      </c>
      <c r="C7" s="38" t="s">
        <v>168</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2">
      <c r="B8" s="582"/>
      <c r="C8" s="46"/>
      <c r="D8" s="71" t="s">
        <v>166</v>
      </c>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2">
      <c r="B9" s="582"/>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2">
      <c r="B10" s="582"/>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2">
      <c r="B11" s="582"/>
      <c r="C11" s="53" t="s">
        <v>169</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2">
      <c r="B12" s="582"/>
      <c r="C12" s="70"/>
      <c r="D12" s="71" t="s">
        <v>171</v>
      </c>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2">
      <c r="B13" s="582"/>
      <c r="C13" s="70"/>
      <c r="D13" s="71" t="s">
        <v>174</v>
      </c>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2">
      <c r="B14" s="582"/>
      <c r="C14" s="70"/>
      <c r="D14" s="71" t="s">
        <v>178</v>
      </c>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2">
      <c r="B15" s="582"/>
      <c r="C15" s="70"/>
      <c r="D15" s="71" t="s">
        <v>176</v>
      </c>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2">
      <c r="B16" s="582"/>
      <c r="C16" s="70"/>
      <c r="D16" s="71" t="s">
        <v>180</v>
      </c>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2">
      <c r="B17" s="582"/>
      <c r="C17" s="70"/>
      <c r="D17" s="71" t="s">
        <v>182</v>
      </c>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2">
      <c r="B18" s="582"/>
      <c r="C18" s="70"/>
      <c r="D18" s="47" t="s">
        <v>184</v>
      </c>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2">
      <c r="B19" s="582"/>
      <c r="C19" s="70"/>
      <c r="D19" s="52"/>
      <c r="E19" s="4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2">
      <c r="B20" s="582"/>
      <c r="C20" s="70"/>
      <c r="D20" s="52"/>
      <c r="E20" s="4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2">
      <c r="B21" s="582"/>
      <c r="C21" s="70"/>
      <c r="D21" s="52"/>
      <c r="E21" s="4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2">
      <c r="B22" s="582"/>
      <c r="C22" s="70"/>
      <c r="D22" s="299"/>
      <c r="E22" s="300"/>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1"/>
    </row>
    <row r="23" spans="2:37" ht="11.4" thickBot="1" x14ac:dyDescent="0.25">
      <c r="B23" s="582"/>
      <c r="C23" s="76" t="s">
        <v>54</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1.4" thickTop="1" x14ac:dyDescent="0.2">
      <c r="B24" s="582"/>
      <c r="C24" s="46" t="s">
        <v>185</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2">
      <c r="B25" s="582"/>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2">
      <c r="B26" s="582"/>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2">
      <c r="B27" s="582"/>
      <c r="C27" s="46" t="s">
        <v>186</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2">
      <c r="B28" s="582"/>
      <c r="C28" s="46"/>
      <c r="D28" s="71" t="s">
        <v>188</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2">
      <c r="B29" s="582"/>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2">
      <c r="B30" s="582"/>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1.4" thickBot="1" x14ac:dyDescent="0.25">
      <c r="B31" s="582"/>
      <c r="C31" s="77" t="s">
        <v>55</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1.4" thickTop="1" x14ac:dyDescent="0.2">
      <c r="B32" s="582"/>
      <c r="C32" s="89" t="s">
        <v>56</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2">
      <c r="B33" s="582"/>
      <c r="C33" s="95" t="s">
        <v>187</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2">
      <c r="B34" s="582"/>
      <c r="C34" s="53" t="s">
        <v>201</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1.4" thickBot="1" x14ac:dyDescent="0.25">
      <c r="B35" s="583"/>
      <c r="C35" s="97" t="s">
        <v>57</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5">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50</v>
      </c>
    </row>
    <row r="37" spans="1:37" s="30" customFormat="1" ht="12.6" thickBot="1" x14ac:dyDescent="0.25">
      <c r="B37" s="194" t="s">
        <v>51</v>
      </c>
      <c r="C37" s="195"/>
      <c r="D37" s="195"/>
      <c r="E37" s="195"/>
      <c r="F37" s="286">
        <f t="shared" ref="F37:AJ37" si="1">F5</f>
        <v>2025</v>
      </c>
      <c r="G37" s="287">
        <f t="shared" si="1"/>
        <v>2026</v>
      </c>
      <c r="H37" s="287">
        <f t="shared" si="1"/>
        <v>2027</v>
      </c>
      <c r="I37" s="287">
        <f t="shared" si="1"/>
        <v>2028</v>
      </c>
      <c r="J37" s="287">
        <f t="shared" si="1"/>
        <v>2029</v>
      </c>
      <c r="K37" s="287">
        <f t="shared" si="1"/>
        <v>2030</v>
      </c>
      <c r="L37" s="287">
        <f t="shared" si="1"/>
        <v>2031</v>
      </c>
      <c r="M37" s="287">
        <f t="shared" si="1"/>
        <v>2032</v>
      </c>
      <c r="N37" s="287">
        <f t="shared" si="1"/>
        <v>2033</v>
      </c>
      <c r="O37" s="287">
        <f t="shared" si="1"/>
        <v>2034</v>
      </c>
      <c r="P37" s="287">
        <f t="shared" si="1"/>
        <v>2035</v>
      </c>
      <c r="Q37" s="287">
        <f t="shared" si="1"/>
        <v>2036</v>
      </c>
      <c r="R37" s="287">
        <f t="shared" si="1"/>
        <v>2037</v>
      </c>
      <c r="S37" s="287">
        <f t="shared" si="1"/>
        <v>2038</v>
      </c>
      <c r="T37" s="287">
        <f t="shared" si="1"/>
        <v>2039</v>
      </c>
      <c r="U37" s="287">
        <f t="shared" si="1"/>
        <v>2040</v>
      </c>
      <c r="V37" s="287">
        <f t="shared" si="1"/>
        <v>2041</v>
      </c>
      <c r="W37" s="287">
        <f t="shared" si="1"/>
        <v>2042</v>
      </c>
      <c r="X37" s="287">
        <f t="shared" si="1"/>
        <v>2043</v>
      </c>
      <c r="Y37" s="287">
        <f t="shared" si="1"/>
        <v>2044</v>
      </c>
      <c r="Z37" s="287">
        <f t="shared" si="1"/>
        <v>2045</v>
      </c>
      <c r="AA37" s="287">
        <f t="shared" si="1"/>
        <v>2046</v>
      </c>
      <c r="AB37" s="287">
        <f t="shared" si="1"/>
        <v>2047</v>
      </c>
      <c r="AC37" s="287">
        <f t="shared" si="1"/>
        <v>2048</v>
      </c>
      <c r="AD37" s="287">
        <f t="shared" si="1"/>
        <v>2049</v>
      </c>
      <c r="AE37" s="287">
        <f t="shared" si="1"/>
        <v>2050</v>
      </c>
      <c r="AF37" s="287">
        <f t="shared" si="1"/>
        <v>2051</v>
      </c>
      <c r="AG37" s="287">
        <f t="shared" si="1"/>
        <v>2052</v>
      </c>
      <c r="AH37" s="287">
        <f t="shared" si="1"/>
        <v>2053</v>
      </c>
      <c r="AI37" s="287">
        <f t="shared" si="1"/>
        <v>2054</v>
      </c>
      <c r="AJ37" s="287">
        <f t="shared" si="1"/>
        <v>2055</v>
      </c>
      <c r="AK37" s="196" t="s">
        <v>52</v>
      </c>
    </row>
    <row r="38" spans="1:37" x14ac:dyDescent="0.2">
      <c r="B38" s="584" t="s">
        <v>203</v>
      </c>
      <c r="C38" s="107" t="s">
        <v>58</v>
      </c>
      <c r="D38" s="302"/>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2">
      <c r="B39" s="584"/>
      <c r="C39" s="52"/>
      <c r="D39" s="71" t="s">
        <v>202</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2">
      <c r="B40" s="584"/>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2">
      <c r="B41" s="584"/>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2">
      <c r="B42" s="584"/>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2">
      <c r="B43" s="584"/>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2">
      <c r="B44" s="584"/>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2">
      <c r="B45" s="584"/>
      <c r="C45" s="49" t="s">
        <v>59</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2">
      <c r="B46" s="584"/>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2">
      <c r="B47" s="584"/>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2">
      <c r="B48" s="584"/>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1:37" x14ac:dyDescent="0.2">
      <c r="B49" s="584"/>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1:37" x14ac:dyDescent="0.2">
      <c r="B50" s="584"/>
      <c r="C50" s="47" t="s">
        <v>60</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1:37" x14ac:dyDescent="0.2">
      <c r="B51" s="584"/>
      <c r="C51" s="52"/>
      <c r="D51" s="71" t="s">
        <v>61</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1:37" x14ac:dyDescent="0.2">
      <c r="B52" s="584"/>
      <c r="C52" s="52"/>
      <c r="D52" s="71" t="s">
        <v>67</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1:37" x14ac:dyDescent="0.2">
      <c r="B53" s="584"/>
      <c r="C53" s="52"/>
      <c r="D53" s="71" t="s">
        <v>62</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1:37" x14ac:dyDescent="0.2">
      <c r="B54" s="584"/>
      <c r="C54" s="52"/>
      <c r="D54" s="71" t="s">
        <v>199</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1:37" x14ac:dyDescent="0.2">
      <c r="B55" s="584"/>
      <c r="C55" s="52"/>
      <c r="D55" s="71" t="s">
        <v>63</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1:37" x14ac:dyDescent="0.2">
      <c r="B56" s="584"/>
      <c r="C56" s="52"/>
      <c r="D56" s="47" t="s">
        <v>64</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1:37" x14ac:dyDescent="0.2">
      <c r="B57" s="584"/>
      <c r="C57" s="52"/>
      <c r="D57" s="47" t="s">
        <v>65</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1:37" x14ac:dyDescent="0.2">
      <c r="B58" s="584"/>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1:37" x14ac:dyDescent="0.2">
      <c r="B59" s="584"/>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1:37" ht="11.4" thickBot="1" x14ac:dyDescent="0.25">
      <c r="B60" s="584"/>
      <c r="C60" s="108"/>
      <c r="D60" s="303"/>
      <c r="E60" s="304"/>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1:37" ht="12" thickTop="1" thickBot="1" x14ac:dyDescent="0.25">
      <c r="B61" s="585"/>
      <c r="C61" s="305" t="s">
        <v>66</v>
      </c>
      <c r="D61" s="306"/>
      <c r="E61" s="307"/>
      <c r="F61" s="308"/>
      <c r="G61" s="308"/>
      <c r="H61" s="308"/>
      <c r="I61" s="308"/>
      <c r="J61" s="308"/>
      <c r="K61" s="308"/>
      <c r="L61" s="308"/>
      <c r="M61" s="308"/>
      <c r="N61" s="308"/>
      <c r="O61" s="308"/>
      <c r="P61" s="308"/>
      <c r="Q61" s="308"/>
      <c r="R61" s="308"/>
      <c r="S61" s="308"/>
      <c r="T61" s="308"/>
      <c r="U61" s="308"/>
      <c r="V61" s="308"/>
      <c r="W61" s="308"/>
      <c r="X61" s="309"/>
      <c r="Y61" s="309"/>
      <c r="Z61" s="309"/>
      <c r="AA61" s="309"/>
      <c r="AB61" s="309"/>
      <c r="AC61" s="309"/>
      <c r="AD61" s="309"/>
      <c r="AE61" s="309"/>
      <c r="AF61" s="309"/>
      <c r="AG61" s="309"/>
      <c r="AH61" s="309"/>
      <c r="AI61" s="309"/>
      <c r="AJ61" s="309"/>
      <c r="AK61" s="310"/>
    </row>
    <row r="62" spans="1:37" ht="13.2" x14ac:dyDescent="0.2">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1:37" ht="12.75" customHeight="1" x14ac:dyDescent="0.2">
      <c r="A63" s="110"/>
      <c r="B63" s="110" t="s">
        <v>84</v>
      </c>
      <c r="C63" s="110"/>
      <c r="D63" s="110"/>
      <c r="E63" s="110"/>
    </row>
    <row r="64" spans="1:37" ht="12.75" customHeight="1" x14ac:dyDescent="0.2">
      <c r="A64" s="110"/>
      <c r="B64" s="110" t="s">
        <v>85</v>
      </c>
      <c r="C64" s="110"/>
      <c r="D64" s="110"/>
      <c r="E64" s="110"/>
    </row>
    <row r="65" spans="1:5" ht="12.75" customHeight="1" x14ac:dyDescent="0.2">
      <c r="A65" s="110"/>
      <c r="B65" s="110" t="s">
        <v>86</v>
      </c>
      <c r="C65" s="110"/>
      <c r="D65" s="110"/>
      <c r="E65" s="110"/>
    </row>
    <row r="66" spans="1:5" ht="12.75" customHeight="1" x14ac:dyDescent="0.2">
      <c r="A66" s="110"/>
      <c r="B66" s="110" t="s">
        <v>87</v>
      </c>
      <c r="C66" s="110"/>
      <c r="D66" s="110"/>
      <c r="E66" s="110"/>
    </row>
    <row r="67" spans="1:5" ht="12.75" customHeight="1" x14ac:dyDescent="0.2">
      <c r="A67" s="110"/>
      <c r="B67" s="110" t="s">
        <v>88</v>
      </c>
      <c r="C67" s="110"/>
      <c r="D67" s="110"/>
      <c r="E67" s="110"/>
    </row>
    <row r="68" spans="1:5" ht="12.75" customHeight="1" x14ac:dyDescent="0.2">
      <c r="B68" s="110" t="s">
        <v>89</v>
      </c>
    </row>
    <row r="69" spans="1:5" ht="12.75" customHeight="1" x14ac:dyDescent="0.2">
      <c r="B69" s="110" t="s">
        <v>326</v>
      </c>
    </row>
    <row r="70" spans="1:5" ht="12.75" customHeight="1" x14ac:dyDescent="0.2">
      <c r="B70" s="110" t="s">
        <v>327</v>
      </c>
    </row>
    <row r="71" spans="1:5" ht="12.75" customHeight="1" x14ac:dyDescent="0.2">
      <c r="B71" s="110"/>
    </row>
  </sheetData>
  <mergeCells count="3">
    <mergeCell ref="B6:E6"/>
    <mergeCell ref="B7:B35"/>
    <mergeCell ref="B38:B61"/>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E58F-6276-45C3-B1F4-9BAB80FD8785}">
  <sheetPr>
    <pageSetUpPr fitToPage="1"/>
  </sheetPr>
  <dimension ref="A1:AK71"/>
  <sheetViews>
    <sheetView showGridLines="0" view="pageBreakPreview" zoomScaleNormal="40" zoomScaleSheetLayoutView="100" zoomScalePageLayoutView="40" workbookViewId="0"/>
  </sheetViews>
  <sheetFormatPr defaultRowHeight="10.8" x14ac:dyDescent="0.2"/>
  <cols>
    <col min="1" max="1" width="2.109375" style="31" customWidth="1"/>
    <col min="2" max="2" width="3.6640625" style="31" customWidth="1"/>
    <col min="3" max="3" width="2.88671875" style="31" customWidth="1"/>
    <col min="4" max="4" width="2.33203125" style="31" customWidth="1"/>
    <col min="5" max="5" width="31.88671875" style="31" customWidth="1"/>
    <col min="6" max="6" width="10.88671875" style="31" customWidth="1"/>
    <col min="7" max="36" width="10.44140625" style="31" customWidth="1"/>
    <col min="37" max="37" width="11.88671875" style="31" bestFit="1" customWidth="1"/>
    <col min="38" max="38" width="13.109375" style="31" customWidth="1"/>
    <col min="39" max="39" width="12.109375" style="31" customWidth="1"/>
    <col min="40" max="40" width="10.109375" style="31" customWidth="1"/>
    <col min="41" max="263" width="9" style="31"/>
    <col min="264" max="264" width="2.109375" style="31" customWidth="1"/>
    <col min="265" max="265" width="3.6640625" style="31" customWidth="1"/>
    <col min="266" max="266" width="2.88671875" style="31" customWidth="1"/>
    <col min="267" max="267" width="2.33203125" style="31" customWidth="1"/>
    <col min="268" max="268" width="41" style="31" customWidth="1"/>
    <col min="269" max="292" width="9.109375" style="31" customWidth="1"/>
    <col min="293" max="293" width="11.88671875" style="31" bestFit="1" customWidth="1"/>
    <col min="294" max="294" width="13.109375" style="31" customWidth="1"/>
    <col min="295" max="295" width="12.109375" style="31" customWidth="1"/>
    <col min="296" max="296" width="10.109375" style="31" customWidth="1"/>
    <col min="297" max="519" width="9" style="31"/>
    <col min="520" max="520" width="2.109375" style="31" customWidth="1"/>
    <col min="521" max="521" width="3.6640625" style="31" customWidth="1"/>
    <col min="522" max="522" width="2.88671875" style="31" customWidth="1"/>
    <col min="523" max="523" width="2.33203125" style="31" customWidth="1"/>
    <col min="524" max="524" width="41" style="31" customWidth="1"/>
    <col min="525" max="548" width="9.109375" style="31" customWidth="1"/>
    <col min="549" max="549" width="11.88671875" style="31" bestFit="1" customWidth="1"/>
    <col min="550" max="550" width="13.109375" style="31" customWidth="1"/>
    <col min="551" max="551" width="12.109375" style="31" customWidth="1"/>
    <col min="552" max="552" width="10.109375" style="31" customWidth="1"/>
    <col min="553" max="775" width="9" style="31"/>
    <col min="776" max="776" width="2.109375" style="31" customWidth="1"/>
    <col min="777" max="777" width="3.6640625" style="31" customWidth="1"/>
    <col min="778" max="778" width="2.88671875" style="31" customWidth="1"/>
    <col min="779" max="779" width="2.33203125" style="31" customWidth="1"/>
    <col min="780" max="780" width="41" style="31" customWidth="1"/>
    <col min="781" max="804" width="9.109375" style="31" customWidth="1"/>
    <col min="805" max="805" width="11.88671875" style="31" bestFit="1" customWidth="1"/>
    <col min="806" max="806" width="13.109375" style="31" customWidth="1"/>
    <col min="807" max="807" width="12.109375" style="31" customWidth="1"/>
    <col min="808" max="808" width="10.109375" style="31" customWidth="1"/>
    <col min="809" max="1031" width="9" style="31"/>
    <col min="1032" max="1032" width="2.109375" style="31" customWidth="1"/>
    <col min="1033" max="1033" width="3.6640625" style="31" customWidth="1"/>
    <col min="1034" max="1034" width="2.88671875" style="31" customWidth="1"/>
    <col min="1035" max="1035" width="2.33203125" style="31" customWidth="1"/>
    <col min="1036" max="1036" width="41" style="31" customWidth="1"/>
    <col min="1037" max="1060" width="9.109375" style="31" customWidth="1"/>
    <col min="1061" max="1061" width="11.88671875" style="31" bestFit="1" customWidth="1"/>
    <col min="1062" max="1062" width="13.109375" style="31" customWidth="1"/>
    <col min="1063" max="1063" width="12.109375" style="31" customWidth="1"/>
    <col min="1064" max="1064" width="10.109375" style="31" customWidth="1"/>
    <col min="1065" max="1287" width="9" style="31"/>
    <col min="1288" max="1288" width="2.109375" style="31" customWidth="1"/>
    <col min="1289" max="1289" width="3.6640625" style="31" customWidth="1"/>
    <col min="1290" max="1290" width="2.88671875" style="31" customWidth="1"/>
    <col min="1291" max="1291" width="2.33203125" style="31" customWidth="1"/>
    <col min="1292" max="1292" width="41" style="31" customWidth="1"/>
    <col min="1293" max="1316" width="9.109375" style="31" customWidth="1"/>
    <col min="1317" max="1317" width="11.88671875" style="31" bestFit="1" customWidth="1"/>
    <col min="1318" max="1318" width="13.109375" style="31" customWidth="1"/>
    <col min="1319" max="1319" width="12.109375" style="31" customWidth="1"/>
    <col min="1320" max="1320" width="10.109375" style="31" customWidth="1"/>
    <col min="1321" max="1543" width="9" style="31"/>
    <col min="1544" max="1544" width="2.109375" style="31" customWidth="1"/>
    <col min="1545" max="1545" width="3.6640625" style="31" customWidth="1"/>
    <col min="1546" max="1546" width="2.88671875" style="31" customWidth="1"/>
    <col min="1547" max="1547" width="2.33203125" style="31" customWidth="1"/>
    <col min="1548" max="1548" width="41" style="31" customWidth="1"/>
    <col min="1549" max="1572" width="9.109375" style="31" customWidth="1"/>
    <col min="1573" max="1573" width="11.88671875" style="31" bestFit="1" customWidth="1"/>
    <col min="1574" max="1574" width="13.109375" style="31" customWidth="1"/>
    <col min="1575" max="1575" width="12.109375" style="31" customWidth="1"/>
    <col min="1576" max="1576" width="10.109375" style="31" customWidth="1"/>
    <col min="1577" max="1799" width="9" style="31"/>
    <col min="1800" max="1800" width="2.109375" style="31" customWidth="1"/>
    <col min="1801" max="1801" width="3.6640625" style="31" customWidth="1"/>
    <col min="1802" max="1802" width="2.88671875" style="31" customWidth="1"/>
    <col min="1803" max="1803" width="2.33203125" style="31" customWidth="1"/>
    <col min="1804" max="1804" width="41" style="31" customWidth="1"/>
    <col min="1805" max="1828" width="9.109375" style="31" customWidth="1"/>
    <col min="1829" max="1829" width="11.88671875" style="31" bestFit="1" customWidth="1"/>
    <col min="1830" max="1830" width="13.109375" style="31" customWidth="1"/>
    <col min="1831" max="1831" width="12.109375" style="31" customWidth="1"/>
    <col min="1832" max="1832" width="10.109375" style="31" customWidth="1"/>
    <col min="1833" max="2055" width="9" style="31"/>
    <col min="2056" max="2056" width="2.109375" style="31" customWidth="1"/>
    <col min="2057" max="2057" width="3.6640625" style="31" customWidth="1"/>
    <col min="2058" max="2058" width="2.88671875" style="31" customWidth="1"/>
    <col min="2059" max="2059" width="2.33203125" style="31" customWidth="1"/>
    <col min="2060" max="2060" width="41" style="31" customWidth="1"/>
    <col min="2061" max="2084" width="9.109375" style="31" customWidth="1"/>
    <col min="2085" max="2085" width="11.88671875" style="31" bestFit="1" customWidth="1"/>
    <col min="2086" max="2086" width="13.109375" style="31" customWidth="1"/>
    <col min="2087" max="2087" width="12.109375" style="31" customWidth="1"/>
    <col min="2088" max="2088" width="10.109375" style="31" customWidth="1"/>
    <col min="2089" max="2311" width="9" style="31"/>
    <col min="2312" max="2312" width="2.109375" style="31" customWidth="1"/>
    <col min="2313" max="2313" width="3.6640625" style="31" customWidth="1"/>
    <col min="2314" max="2314" width="2.88671875" style="31" customWidth="1"/>
    <col min="2315" max="2315" width="2.33203125" style="31" customWidth="1"/>
    <col min="2316" max="2316" width="41" style="31" customWidth="1"/>
    <col min="2317" max="2340" width="9.109375" style="31" customWidth="1"/>
    <col min="2341" max="2341" width="11.88671875" style="31" bestFit="1" customWidth="1"/>
    <col min="2342" max="2342" width="13.109375" style="31" customWidth="1"/>
    <col min="2343" max="2343" width="12.109375" style="31" customWidth="1"/>
    <col min="2344" max="2344" width="10.109375" style="31" customWidth="1"/>
    <col min="2345" max="2567" width="9" style="31"/>
    <col min="2568" max="2568" width="2.109375" style="31" customWidth="1"/>
    <col min="2569" max="2569" width="3.6640625" style="31" customWidth="1"/>
    <col min="2570" max="2570" width="2.88671875" style="31" customWidth="1"/>
    <col min="2571" max="2571" width="2.33203125" style="31" customWidth="1"/>
    <col min="2572" max="2572" width="41" style="31" customWidth="1"/>
    <col min="2573" max="2596" width="9.109375" style="31" customWidth="1"/>
    <col min="2597" max="2597" width="11.88671875" style="31" bestFit="1" customWidth="1"/>
    <col min="2598" max="2598" width="13.109375" style="31" customWidth="1"/>
    <col min="2599" max="2599" width="12.109375" style="31" customWidth="1"/>
    <col min="2600" max="2600" width="10.109375" style="31" customWidth="1"/>
    <col min="2601" max="2823" width="9" style="31"/>
    <col min="2824" max="2824" width="2.109375" style="31" customWidth="1"/>
    <col min="2825" max="2825" width="3.6640625" style="31" customWidth="1"/>
    <col min="2826" max="2826" width="2.88671875" style="31" customWidth="1"/>
    <col min="2827" max="2827" width="2.33203125" style="31" customWidth="1"/>
    <col min="2828" max="2828" width="41" style="31" customWidth="1"/>
    <col min="2829" max="2852" width="9.109375" style="31" customWidth="1"/>
    <col min="2853" max="2853" width="11.88671875" style="31" bestFit="1" customWidth="1"/>
    <col min="2854" max="2854" width="13.109375" style="31" customWidth="1"/>
    <col min="2855" max="2855" width="12.109375" style="31" customWidth="1"/>
    <col min="2856" max="2856" width="10.109375" style="31" customWidth="1"/>
    <col min="2857" max="3079" width="9" style="31"/>
    <col min="3080" max="3080" width="2.109375" style="31" customWidth="1"/>
    <col min="3081" max="3081" width="3.6640625" style="31" customWidth="1"/>
    <col min="3082" max="3082" width="2.88671875" style="31" customWidth="1"/>
    <col min="3083" max="3083" width="2.33203125" style="31" customWidth="1"/>
    <col min="3084" max="3084" width="41" style="31" customWidth="1"/>
    <col min="3085" max="3108" width="9.109375" style="31" customWidth="1"/>
    <col min="3109" max="3109" width="11.88671875" style="31" bestFit="1" customWidth="1"/>
    <col min="3110" max="3110" width="13.109375" style="31" customWidth="1"/>
    <col min="3111" max="3111" width="12.109375" style="31" customWidth="1"/>
    <col min="3112" max="3112" width="10.109375" style="31" customWidth="1"/>
    <col min="3113" max="3335" width="9" style="31"/>
    <col min="3336" max="3336" width="2.109375" style="31" customWidth="1"/>
    <col min="3337" max="3337" width="3.6640625" style="31" customWidth="1"/>
    <col min="3338" max="3338" width="2.88671875" style="31" customWidth="1"/>
    <col min="3339" max="3339" width="2.33203125" style="31" customWidth="1"/>
    <col min="3340" max="3340" width="41" style="31" customWidth="1"/>
    <col min="3341" max="3364" width="9.109375" style="31" customWidth="1"/>
    <col min="3365" max="3365" width="11.88671875" style="31" bestFit="1" customWidth="1"/>
    <col min="3366" max="3366" width="13.109375" style="31" customWidth="1"/>
    <col min="3367" max="3367" width="12.109375" style="31" customWidth="1"/>
    <col min="3368" max="3368" width="10.109375" style="31" customWidth="1"/>
    <col min="3369" max="3591" width="9" style="31"/>
    <col min="3592" max="3592" width="2.109375" style="31" customWidth="1"/>
    <col min="3593" max="3593" width="3.6640625" style="31" customWidth="1"/>
    <col min="3594" max="3594" width="2.88671875" style="31" customWidth="1"/>
    <col min="3595" max="3595" width="2.33203125" style="31" customWidth="1"/>
    <col min="3596" max="3596" width="41" style="31" customWidth="1"/>
    <col min="3597" max="3620" width="9.109375" style="31" customWidth="1"/>
    <col min="3621" max="3621" width="11.88671875" style="31" bestFit="1" customWidth="1"/>
    <col min="3622" max="3622" width="13.109375" style="31" customWidth="1"/>
    <col min="3623" max="3623" width="12.109375" style="31" customWidth="1"/>
    <col min="3624" max="3624" width="10.109375" style="31" customWidth="1"/>
    <col min="3625" max="3847" width="9" style="31"/>
    <col min="3848" max="3848" width="2.109375" style="31" customWidth="1"/>
    <col min="3849" max="3849" width="3.6640625" style="31" customWidth="1"/>
    <col min="3850" max="3850" width="2.88671875" style="31" customWidth="1"/>
    <col min="3851" max="3851" width="2.33203125" style="31" customWidth="1"/>
    <col min="3852" max="3852" width="41" style="31" customWidth="1"/>
    <col min="3853" max="3876" width="9.109375" style="31" customWidth="1"/>
    <col min="3877" max="3877" width="11.88671875" style="31" bestFit="1" customWidth="1"/>
    <col min="3878" max="3878" width="13.109375" style="31" customWidth="1"/>
    <col min="3879" max="3879" width="12.109375" style="31" customWidth="1"/>
    <col min="3880" max="3880" width="10.109375" style="31" customWidth="1"/>
    <col min="3881" max="4103" width="9" style="31"/>
    <col min="4104" max="4104" width="2.109375" style="31" customWidth="1"/>
    <col min="4105" max="4105" width="3.6640625" style="31" customWidth="1"/>
    <col min="4106" max="4106" width="2.88671875" style="31" customWidth="1"/>
    <col min="4107" max="4107" width="2.33203125" style="31" customWidth="1"/>
    <col min="4108" max="4108" width="41" style="31" customWidth="1"/>
    <col min="4109" max="4132" width="9.109375" style="31" customWidth="1"/>
    <col min="4133" max="4133" width="11.88671875" style="31" bestFit="1" customWidth="1"/>
    <col min="4134" max="4134" width="13.109375" style="31" customWidth="1"/>
    <col min="4135" max="4135" width="12.109375" style="31" customWidth="1"/>
    <col min="4136" max="4136" width="10.109375" style="31" customWidth="1"/>
    <col min="4137" max="4359" width="9" style="31"/>
    <col min="4360" max="4360" width="2.109375" style="31" customWidth="1"/>
    <col min="4361" max="4361" width="3.6640625" style="31" customWidth="1"/>
    <col min="4362" max="4362" width="2.88671875" style="31" customWidth="1"/>
    <col min="4363" max="4363" width="2.33203125" style="31" customWidth="1"/>
    <col min="4364" max="4364" width="41" style="31" customWidth="1"/>
    <col min="4365" max="4388" width="9.109375" style="31" customWidth="1"/>
    <col min="4389" max="4389" width="11.88671875" style="31" bestFit="1" customWidth="1"/>
    <col min="4390" max="4390" width="13.109375" style="31" customWidth="1"/>
    <col min="4391" max="4391" width="12.109375" style="31" customWidth="1"/>
    <col min="4392" max="4392" width="10.109375" style="31" customWidth="1"/>
    <col min="4393" max="4615" width="9" style="31"/>
    <col min="4616" max="4616" width="2.109375" style="31" customWidth="1"/>
    <col min="4617" max="4617" width="3.6640625" style="31" customWidth="1"/>
    <col min="4618" max="4618" width="2.88671875" style="31" customWidth="1"/>
    <col min="4619" max="4619" width="2.33203125" style="31" customWidth="1"/>
    <col min="4620" max="4620" width="41" style="31" customWidth="1"/>
    <col min="4621" max="4644" width="9.109375" style="31" customWidth="1"/>
    <col min="4645" max="4645" width="11.88671875" style="31" bestFit="1" customWidth="1"/>
    <col min="4646" max="4646" width="13.109375" style="31" customWidth="1"/>
    <col min="4647" max="4647" width="12.109375" style="31" customWidth="1"/>
    <col min="4648" max="4648" width="10.109375" style="31" customWidth="1"/>
    <col min="4649" max="4871" width="9" style="31"/>
    <col min="4872" max="4872" width="2.109375" style="31" customWidth="1"/>
    <col min="4873" max="4873" width="3.6640625" style="31" customWidth="1"/>
    <col min="4874" max="4874" width="2.88671875" style="31" customWidth="1"/>
    <col min="4875" max="4875" width="2.33203125" style="31" customWidth="1"/>
    <col min="4876" max="4876" width="41" style="31" customWidth="1"/>
    <col min="4877" max="4900" width="9.109375" style="31" customWidth="1"/>
    <col min="4901" max="4901" width="11.88671875" style="31" bestFit="1" customWidth="1"/>
    <col min="4902" max="4902" width="13.109375" style="31" customWidth="1"/>
    <col min="4903" max="4903" width="12.109375" style="31" customWidth="1"/>
    <col min="4904" max="4904" width="10.109375" style="31" customWidth="1"/>
    <col min="4905" max="5127" width="9" style="31"/>
    <col min="5128" max="5128" width="2.109375" style="31" customWidth="1"/>
    <col min="5129" max="5129" width="3.6640625" style="31" customWidth="1"/>
    <col min="5130" max="5130" width="2.88671875" style="31" customWidth="1"/>
    <col min="5131" max="5131" width="2.33203125" style="31" customWidth="1"/>
    <col min="5132" max="5132" width="41" style="31" customWidth="1"/>
    <col min="5133" max="5156" width="9.109375" style="31" customWidth="1"/>
    <col min="5157" max="5157" width="11.88671875" style="31" bestFit="1" customWidth="1"/>
    <col min="5158" max="5158" width="13.109375" style="31" customWidth="1"/>
    <col min="5159" max="5159" width="12.109375" style="31" customWidth="1"/>
    <col min="5160" max="5160" width="10.109375" style="31" customWidth="1"/>
    <col min="5161" max="5383" width="9" style="31"/>
    <col min="5384" max="5384" width="2.109375" style="31" customWidth="1"/>
    <col min="5385" max="5385" width="3.6640625" style="31" customWidth="1"/>
    <col min="5386" max="5386" width="2.88671875" style="31" customWidth="1"/>
    <col min="5387" max="5387" width="2.33203125" style="31" customWidth="1"/>
    <col min="5388" max="5388" width="41" style="31" customWidth="1"/>
    <col min="5389" max="5412" width="9.109375" style="31" customWidth="1"/>
    <col min="5413" max="5413" width="11.88671875" style="31" bestFit="1" customWidth="1"/>
    <col min="5414" max="5414" width="13.109375" style="31" customWidth="1"/>
    <col min="5415" max="5415" width="12.109375" style="31" customWidth="1"/>
    <col min="5416" max="5416" width="10.109375" style="31" customWidth="1"/>
    <col min="5417" max="5639" width="9" style="31"/>
    <col min="5640" max="5640" width="2.109375" style="31" customWidth="1"/>
    <col min="5641" max="5641" width="3.6640625" style="31" customWidth="1"/>
    <col min="5642" max="5642" width="2.88671875" style="31" customWidth="1"/>
    <col min="5643" max="5643" width="2.33203125" style="31" customWidth="1"/>
    <col min="5644" max="5644" width="41" style="31" customWidth="1"/>
    <col min="5645" max="5668" width="9.109375" style="31" customWidth="1"/>
    <col min="5669" max="5669" width="11.88671875" style="31" bestFit="1" customWidth="1"/>
    <col min="5670" max="5670" width="13.109375" style="31" customWidth="1"/>
    <col min="5671" max="5671" width="12.109375" style="31" customWidth="1"/>
    <col min="5672" max="5672" width="10.109375" style="31" customWidth="1"/>
    <col min="5673" max="5895" width="9" style="31"/>
    <col min="5896" max="5896" width="2.109375" style="31" customWidth="1"/>
    <col min="5897" max="5897" width="3.6640625" style="31" customWidth="1"/>
    <col min="5898" max="5898" width="2.88671875" style="31" customWidth="1"/>
    <col min="5899" max="5899" width="2.33203125" style="31" customWidth="1"/>
    <col min="5900" max="5900" width="41" style="31" customWidth="1"/>
    <col min="5901" max="5924" width="9.109375" style="31" customWidth="1"/>
    <col min="5925" max="5925" width="11.88671875" style="31" bestFit="1" customWidth="1"/>
    <col min="5926" max="5926" width="13.109375" style="31" customWidth="1"/>
    <col min="5927" max="5927" width="12.109375" style="31" customWidth="1"/>
    <col min="5928" max="5928" width="10.109375" style="31" customWidth="1"/>
    <col min="5929" max="6151" width="9" style="31"/>
    <col min="6152" max="6152" width="2.109375" style="31" customWidth="1"/>
    <col min="6153" max="6153" width="3.6640625" style="31" customWidth="1"/>
    <col min="6154" max="6154" width="2.88671875" style="31" customWidth="1"/>
    <col min="6155" max="6155" width="2.33203125" style="31" customWidth="1"/>
    <col min="6156" max="6156" width="41" style="31" customWidth="1"/>
    <col min="6157" max="6180" width="9.109375" style="31" customWidth="1"/>
    <col min="6181" max="6181" width="11.88671875" style="31" bestFit="1" customWidth="1"/>
    <col min="6182" max="6182" width="13.109375" style="31" customWidth="1"/>
    <col min="6183" max="6183" width="12.109375" style="31" customWidth="1"/>
    <col min="6184" max="6184" width="10.109375" style="31" customWidth="1"/>
    <col min="6185" max="6407" width="9" style="31"/>
    <col min="6408" max="6408" width="2.109375" style="31" customWidth="1"/>
    <col min="6409" max="6409" width="3.6640625" style="31" customWidth="1"/>
    <col min="6410" max="6410" width="2.88671875" style="31" customWidth="1"/>
    <col min="6411" max="6411" width="2.33203125" style="31" customWidth="1"/>
    <col min="6412" max="6412" width="41" style="31" customWidth="1"/>
    <col min="6413" max="6436" width="9.109375" style="31" customWidth="1"/>
    <col min="6437" max="6437" width="11.88671875" style="31" bestFit="1" customWidth="1"/>
    <col min="6438" max="6438" width="13.109375" style="31" customWidth="1"/>
    <col min="6439" max="6439" width="12.109375" style="31" customWidth="1"/>
    <col min="6440" max="6440" width="10.109375" style="31" customWidth="1"/>
    <col min="6441" max="6663" width="9" style="31"/>
    <col min="6664" max="6664" width="2.109375" style="31" customWidth="1"/>
    <col min="6665" max="6665" width="3.6640625" style="31" customWidth="1"/>
    <col min="6666" max="6666" width="2.88671875" style="31" customWidth="1"/>
    <col min="6667" max="6667" width="2.33203125" style="31" customWidth="1"/>
    <col min="6668" max="6668" width="41" style="31" customWidth="1"/>
    <col min="6669" max="6692" width="9.109375" style="31" customWidth="1"/>
    <col min="6693" max="6693" width="11.88671875" style="31" bestFit="1" customWidth="1"/>
    <col min="6694" max="6694" width="13.109375" style="31" customWidth="1"/>
    <col min="6695" max="6695" width="12.109375" style="31" customWidth="1"/>
    <col min="6696" max="6696" width="10.109375" style="31" customWidth="1"/>
    <col min="6697" max="6919" width="9" style="31"/>
    <col min="6920" max="6920" width="2.109375" style="31" customWidth="1"/>
    <col min="6921" max="6921" width="3.6640625" style="31" customWidth="1"/>
    <col min="6922" max="6922" width="2.88671875" style="31" customWidth="1"/>
    <col min="6923" max="6923" width="2.33203125" style="31" customWidth="1"/>
    <col min="6924" max="6924" width="41" style="31" customWidth="1"/>
    <col min="6925" max="6948" width="9.109375" style="31" customWidth="1"/>
    <col min="6949" max="6949" width="11.88671875" style="31" bestFit="1" customWidth="1"/>
    <col min="6950" max="6950" width="13.109375" style="31" customWidth="1"/>
    <col min="6951" max="6951" width="12.109375" style="31" customWidth="1"/>
    <col min="6952" max="6952" width="10.109375" style="31" customWidth="1"/>
    <col min="6953" max="7175" width="9" style="31"/>
    <col min="7176" max="7176" width="2.109375" style="31" customWidth="1"/>
    <col min="7177" max="7177" width="3.6640625" style="31" customWidth="1"/>
    <col min="7178" max="7178" width="2.88671875" style="31" customWidth="1"/>
    <col min="7179" max="7179" width="2.33203125" style="31" customWidth="1"/>
    <col min="7180" max="7180" width="41" style="31" customWidth="1"/>
    <col min="7181" max="7204" width="9.109375" style="31" customWidth="1"/>
    <col min="7205" max="7205" width="11.88671875" style="31" bestFit="1" customWidth="1"/>
    <col min="7206" max="7206" width="13.109375" style="31" customWidth="1"/>
    <col min="7207" max="7207" width="12.109375" style="31" customWidth="1"/>
    <col min="7208" max="7208" width="10.109375" style="31" customWidth="1"/>
    <col min="7209" max="7431" width="9" style="31"/>
    <col min="7432" max="7432" width="2.109375" style="31" customWidth="1"/>
    <col min="7433" max="7433" width="3.6640625" style="31" customWidth="1"/>
    <col min="7434" max="7434" width="2.88671875" style="31" customWidth="1"/>
    <col min="7435" max="7435" width="2.33203125" style="31" customWidth="1"/>
    <col min="7436" max="7436" width="41" style="31" customWidth="1"/>
    <col min="7437" max="7460" width="9.109375" style="31" customWidth="1"/>
    <col min="7461" max="7461" width="11.88671875" style="31" bestFit="1" customWidth="1"/>
    <col min="7462" max="7462" width="13.109375" style="31" customWidth="1"/>
    <col min="7463" max="7463" width="12.109375" style="31" customWidth="1"/>
    <col min="7464" max="7464" width="10.109375" style="31" customWidth="1"/>
    <col min="7465" max="7687" width="9" style="31"/>
    <col min="7688" max="7688" width="2.109375" style="31" customWidth="1"/>
    <col min="7689" max="7689" width="3.6640625" style="31" customWidth="1"/>
    <col min="7690" max="7690" width="2.88671875" style="31" customWidth="1"/>
    <col min="7691" max="7691" width="2.33203125" style="31" customWidth="1"/>
    <col min="7692" max="7692" width="41" style="31" customWidth="1"/>
    <col min="7693" max="7716" width="9.109375" style="31" customWidth="1"/>
    <col min="7717" max="7717" width="11.88671875" style="31" bestFit="1" customWidth="1"/>
    <col min="7718" max="7718" width="13.109375" style="31" customWidth="1"/>
    <col min="7719" max="7719" width="12.109375" style="31" customWidth="1"/>
    <col min="7720" max="7720" width="10.109375" style="31" customWidth="1"/>
    <col min="7721" max="7943" width="9" style="31"/>
    <col min="7944" max="7944" width="2.109375" style="31" customWidth="1"/>
    <col min="7945" max="7945" width="3.6640625" style="31" customWidth="1"/>
    <col min="7946" max="7946" width="2.88671875" style="31" customWidth="1"/>
    <col min="7947" max="7947" width="2.33203125" style="31" customWidth="1"/>
    <col min="7948" max="7948" width="41" style="31" customWidth="1"/>
    <col min="7949" max="7972" width="9.109375" style="31" customWidth="1"/>
    <col min="7973" max="7973" width="11.88671875" style="31" bestFit="1" customWidth="1"/>
    <col min="7974" max="7974" width="13.109375" style="31" customWidth="1"/>
    <col min="7975" max="7975" width="12.109375" style="31" customWidth="1"/>
    <col min="7976" max="7976" width="10.109375" style="31" customWidth="1"/>
    <col min="7977" max="8199" width="9" style="31"/>
    <col min="8200" max="8200" width="2.109375" style="31" customWidth="1"/>
    <col min="8201" max="8201" width="3.6640625" style="31" customWidth="1"/>
    <col min="8202" max="8202" width="2.88671875" style="31" customWidth="1"/>
    <col min="8203" max="8203" width="2.33203125" style="31" customWidth="1"/>
    <col min="8204" max="8204" width="41" style="31" customWidth="1"/>
    <col min="8205" max="8228" width="9.109375" style="31" customWidth="1"/>
    <col min="8229" max="8229" width="11.88671875" style="31" bestFit="1" customWidth="1"/>
    <col min="8230" max="8230" width="13.109375" style="31" customWidth="1"/>
    <col min="8231" max="8231" width="12.109375" style="31" customWidth="1"/>
    <col min="8232" max="8232" width="10.109375" style="31" customWidth="1"/>
    <col min="8233" max="8455" width="9" style="31"/>
    <col min="8456" max="8456" width="2.109375" style="31" customWidth="1"/>
    <col min="8457" max="8457" width="3.6640625" style="31" customWidth="1"/>
    <col min="8458" max="8458" width="2.88671875" style="31" customWidth="1"/>
    <col min="8459" max="8459" width="2.33203125" style="31" customWidth="1"/>
    <col min="8460" max="8460" width="41" style="31" customWidth="1"/>
    <col min="8461" max="8484" width="9.109375" style="31" customWidth="1"/>
    <col min="8485" max="8485" width="11.88671875" style="31" bestFit="1" customWidth="1"/>
    <col min="8486" max="8486" width="13.109375" style="31" customWidth="1"/>
    <col min="8487" max="8487" width="12.109375" style="31" customWidth="1"/>
    <col min="8488" max="8488" width="10.109375" style="31" customWidth="1"/>
    <col min="8489" max="8711" width="9" style="31"/>
    <col min="8712" max="8712" width="2.109375" style="31" customWidth="1"/>
    <col min="8713" max="8713" width="3.6640625" style="31" customWidth="1"/>
    <col min="8714" max="8714" width="2.88671875" style="31" customWidth="1"/>
    <col min="8715" max="8715" width="2.33203125" style="31" customWidth="1"/>
    <col min="8716" max="8716" width="41" style="31" customWidth="1"/>
    <col min="8717" max="8740" width="9.109375" style="31" customWidth="1"/>
    <col min="8741" max="8741" width="11.88671875" style="31" bestFit="1" customWidth="1"/>
    <col min="8742" max="8742" width="13.109375" style="31" customWidth="1"/>
    <col min="8743" max="8743" width="12.109375" style="31" customWidth="1"/>
    <col min="8744" max="8744" width="10.109375" style="31" customWidth="1"/>
    <col min="8745" max="8967" width="9" style="31"/>
    <col min="8968" max="8968" width="2.109375" style="31" customWidth="1"/>
    <col min="8969" max="8969" width="3.6640625" style="31" customWidth="1"/>
    <col min="8970" max="8970" width="2.88671875" style="31" customWidth="1"/>
    <col min="8971" max="8971" width="2.33203125" style="31" customWidth="1"/>
    <col min="8972" max="8972" width="41" style="31" customWidth="1"/>
    <col min="8973" max="8996" width="9.109375" style="31" customWidth="1"/>
    <col min="8997" max="8997" width="11.88671875" style="31" bestFit="1" customWidth="1"/>
    <col min="8998" max="8998" width="13.109375" style="31" customWidth="1"/>
    <col min="8999" max="8999" width="12.109375" style="31" customWidth="1"/>
    <col min="9000" max="9000" width="10.109375" style="31" customWidth="1"/>
    <col min="9001" max="9223" width="9" style="31"/>
    <col min="9224" max="9224" width="2.109375" style="31" customWidth="1"/>
    <col min="9225" max="9225" width="3.6640625" style="31" customWidth="1"/>
    <col min="9226" max="9226" width="2.88671875" style="31" customWidth="1"/>
    <col min="9227" max="9227" width="2.33203125" style="31" customWidth="1"/>
    <col min="9228" max="9228" width="41" style="31" customWidth="1"/>
    <col min="9229" max="9252" width="9.109375" style="31" customWidth="1"/>
    <col min="9253" max="9253" width="11.88671875" style="31" bestFit="1" customWidth="1"/>
    <col min="9254" max="9254" width="13.109375" style="31" customWidth="1"/>
    <col min="9255" max="9255" width="12.109375" style="31" customWidth="1"/>
    <col min="9256" max="9256" width="10.109375" style="31" customWidth="1"/>
    <col min="9257" max="9479" width="9" style="31"/>
    <col min="9480" max="9480" width="2.109375" style="31" customWidth="1"/>
    <col min="9481" max="9481" width="3.6640625" style="31" customWidth="1"/>
    <col min="9482" max="9482" width="2.88671875" style="31" customWidth="1"/>
    <col min="9483" max="9483" width="2.33203125" style="31" customWidth="1"/>
    <col min="9484" max="9484" width="41" style="31" customWidth="1"/>
    <col min="9485" max="9508" width="9.109375" style="31" customWidth="1"/>
    <col min="9509" max="9509" width="11.88671875" style="31" bestFit="1" customWidth="1"/>
    <col min="9510" max="9510" width="13.109375" style="31" customWidth="1"/>
    <col min="9511" max="9511" width="12.109375" style="31" customWidth="1"/>
    <col min="9512" max="9512" width="10.109375" style="31" customWidth="1"/>
    <col min="9513" max="9735" width="9" style="31"/>
    <col min="9736" max="9736" width="2.109375" style="31" customWidth="1"/>
    <col min="9737" max="9737" width="3.6640625" style="31" customWidth="1"/>
    <col min="9738" max="9738" width="2.88671875" style="31" customWidth="1"/>
    <col min="9739" max="9739" width="2.33203125" style="31" customWidth="1"/>
    <col min="9740" max="9740" width="41" style="31" customWidth="1"/>
    <col min="9741" max="9764" width="9.109375" style="31" customWidth="1"/>
    <col min="9765" max="9765" width="11.88671875" style="31" bestFit="1" customWidth="1"/>
    <col min="9766" max="9766" width="13.109375" style="31" customWidth="1"/>
    <col min="9767" max="9767" width="12.109375" style="31" customWidth="1"/>
    <col min="9768" max="9768" width="10.109375" style="31" customWidth="1"/>
    <col min="9769" max="9991" width="9" style="31"/>
    <col min="9992" max="9992" width="2.109375" style="31" customWidth="1"/>
    <col min="9993" max="9993" width="3.6640625" style="31" customWidth="1"/>
    <col min="9994" max="9994" width="2.88671875" style="31" customWidth="1"/>
    <col min="9995" max="9995" width="2.33203125" style="31" customWidth="1"/>
    <col min="9996" max="9996" width="41" style="31" customWidth="1"/>
    <col min="9997" max="10020" width="9.109375" style="31" customWidth="1"/>
    <col min="10021" max="10021" width="11.88671875" style="31" bestFit="1" customWidth="1"/>
    <col min="10022" max="10022" width="13.109375" style="31" customWidth="1"/>
    <col min="10023" max="10023" width="12.109375" style="31" customWidth="1"/>
    <col min="10024" max="10024" width="10.109375" style="31" customWidth="1"/>
    <col min="10025" max="10247" width="9" style="31"/>
    <col min="10248" max="10248" width="2.109375" style="31" customWidth="1"/>
    <col min="10249" max="10249" width="3.6640625" style="31" customWidth="1"/>
    <col min="10250" max="10250" width="2.88671875" style="31" customWidth="1"/>
    <col min="10251" max="10251" width="2.33203125" style="31" customWidth="1"/>
    <col min="10252" max="10252" width="41" style="31" customWidth="1"/>
    <col min="10253" max="10276" width="9.109375" style="31" customWidth="1"/>
    <col min="10277" max="10277" width="11.88671875" style="31" bestFit="1" customWidth="1"/>
    <col min="10278" max="10278" width="13.109375" style="31" customWidth="1"/>
    <col min="10279" max="10279" width="12.109375" style="31" customWidth="1"/>
    <col min="10280" max="10280" width="10.109375" style="31" customWidth="1"/>
    <col min="10281" max="10503" width="9" style="31"/>
    <col min="10504" max="10504" width="2.109375" style="31" customWidth="1"/>
    <col min="10505" max="10505" width="3.6640625" style="31" customWidth="1"/>
    <col min="10506" max="10506" width="2.88671875" style="31" customWidth="1"/>
    <col min="10507" max="10507" width="2.33203125" style="31" customWidth="1"/>
    <col min="10508" max="10508" width="41" style="31" customWidth="1"/>
    <col min="10509" max="10532" width="9.109375" style="31" customWidth="1"/>
    <col min="10533" max="10533" width="11.88671875" style="31" bestFit="1" customWidth="1"/>
    <col min="10534" max="10534" width="13.109375" style="31" customWidth="1"/>
    <col min="10535" max="10535" width="12.109375" style="31" customWidth="1"/>
    <col min="10536" max="10536" width="10.109375" style="31" customWidth="1"/>
    <col min="10537" max="10759" width="9" style="31"/>
    <col min="10760" max="10760" width="2.109375" style="31" customWidth="1"/>
    <col min="10761" max="10761" width="3.6640625" style="31" customWidth="1"/>
    <col min="10762" max="10762" width="2.88671875" style="31" customWidth="1"/>
    <col min="10763" max="10763" width="2.33203125" style="31" customWidth="1"/>
    <col min="10764" max="10764" width="41" style="31" customWidth="1"/>
    <col min="10765" max="10788" width="9.109375" style="31" customWidth="1"/>
    <col min="10789" max="10789" width="11.88671875" style="31" bestFit="1" customWidth="1"/>
    <col min="10790" max="10790" width="13.109375" style="31" customWidth="1"/>
    <col min="10791" max="10791" width="12.109375" style="31" customWidth="1"/>
    <col min="10792" max="10792" width="10.109375" style="31" customWidth="1"/>
    <col min="10793" max="11015" width="9" style="31"/>
    <col min="11016" max="11016" width="2.109375" style="31" customWidth="1"/>
    <col min="11017" max="11017" width="3.6640625" style="31" customWidth="1"/>
    <col min="11018" max="11018" width="2.88671875" style="31" customWidth="1"/>
    <col min="11019" max="11019" width="2.33203125" style="31" customWidth="1"/>
    <col min="11020" max="11020" width="41" style="31" customWidth="1"/>
    <col min="11021" max="11044" width="9.109375" style="31" customWidth="1"/>
    <col min="11045" max="11045" width="11.88671875" style="31" bestFit="1" customWidth="1"/>
    <col min="11046" max="11046" width="13.109375" style="31" customWidth="1"/>
    <col min="11047" max="11047" width="12.109375" style="31" customWidth="1"/>
    <col min="11048" max="11048" width="10.109375" style="31" customWidth="1"/>
    <col min="11049" max="11271" width="9" style="31"/>
    <col min="11272" max="11272" width="2.109375" style="31" customWidth="1"/>
    <col min="11273" max="11273" width="3.6640625" style="31" customWidth="1"/>
    <col min="11274" max="11274" width="2.88671875" style="31" customWidth="1"/>
    <col min="11275" max="11275" width="2.33203125" style="31" customWidth="1"/>
    <col min="11276" max="11276" width="41" style="31" customWidth="1"/>
    <col min="11277" max="11300" width="9.109375" style="31" customWidth="1"/>
    <col min="11301" max="11301" width="11.88671875" style="31" bestFit="1" customWidth="1"/>
    <col min="11302" max="11302" width="13.109375" style="31" customWidth="1"/>
    <col min="11303" max="11303" width="12.109375" style="31" customWidth="1"/>
    <col min="11304" max="11304" width="10.109375" style="31" customWidth="1"/>
    <col min="11305" max="11527" width="9" style="31"/>
    <col min="11528" max="11528" width="2.109375" style="31" customWidth="1"/>
    <col min="11529" max="11529" width="3.6640625" style="31" customWidth="1"/>
    <col min="11530" max="11530" width="2.88671875" style="31" customWidth="1"/>
    <col min="11531" max="11531" width="2.33203125" style="31" customWidth="1"/>
    <col min="11532" max="11532" width="41" style="31" customWidth="1"/>
    <col min="11533" max="11556" width="9.109375" style="31" customWidth="1"/>
    <col min="11557" max="11557" width="11.88671875" style="31" bestFit="1" customWidth="1"/>
    <col min="11558" max="11558" width="13.109375" style="31" customWidth="1"/>
    <col min="11559" max="11559" width="12.109375" style="31" customWidth="1"/>
    <col min="11560" max="11560" width="10.109375" style="31" customWidth="1"/>
    <col min="11561" max="11783" width="9" style="31"/>
    <col min="11784" max="11784" width="2.109375" style="31" customWidth="1"/>
    <col min="11785" max="11785" width="3.6640625" style="31" customWidth="1"/>
    <col min="11786" max="11786" width="2.88671875" style="31" customWidth="1"/>
    <col min="11787" max="11787" width="2.33203125" style="31" customWidth="1"/>
    <col min="11788" max="11788" width="41" style="31" customWidth="1"/>
    <col min="11789" max="11812" width="9.109375" style="31" customWidth="1"/>
    <col min="11813" max="11813" width="11.88671875" style="31" bestFit="1" customWidth="1"/>
    <col min="11814" max="11814" width="13.109375" style="31" customWidth="1"/>
    <col min="11815" max="11815" width="12.109375" style="31" customWidth="1"/>
    <col min="11816" max="11816" width="10.109375" style="31" customWidth="1"/>
    <col min="11817" max="12039" width="9" style="31"/>
    <col min="12040" max="12040" width="2.109375" style="31" customWidth="1"/>
    <col min="12041" max="12041" width="3.6640625" style="31" customWidth="1"/>
    <col min="12042" max="12042" width="2.88671875" style="31" customWidth="1"/>
    <col min="12043" max="12043" width="2.33203125" style="31" customWidth="1"/>
    <col min="12044" max="12044" width="41" style="31" customWidth="1"/>
    <col min="12045" max="12068" width="9.109375" style="31" customWidth="1"/>
    <col min="12069" max="12069" width="11.88671875" style="31" bestFit="1" customWidth="1"/>
    <col min="12070" max="12070" width="13.109375" style="31" customWidth="1"/>
    <col min="12071" max="12071" width="12.109375" style="31" customWidth="1"/>
    <col min="12072" max="12072" width="10.109375" style="31" customWidth="1"/>
    <col min="12073" max="12295" width="9" style="31"/>
    <col min="12296" max="12296" width="2.109375" style="31" customWidth="1"/>
    <col min="12297" max="12297" width="3.6640625" style="31" customWidth="1"/>
    <col min="12298" max="12298" width="2.88671875" style="31" customWidth="1"/>
    <col min="12299" max="12299" width="2.33203125" style="31" customWidth="1"/>
    <col min="12300" max="12300" width="41" style="31" customWidth="1"/>
    <col min="12301" max="12324" width="9.109375" style="31" customWidth="1"/>
    <col min="12325" max="12325" width="11.88671875" style="31" bestFit="1" customWidth="1"/>
    <col min="12326" max="12326" width="13.109375" style="31" customWidth="1"/>
    <col min="12327" max="12327" width="12.109375" style="31" customWidth="1"/>
    <col min="12328" max="12328" width="10.109375" style="31" customWidth="1"/>
    <col min="12329" max="12551" width="9" style="31"/>
    <col min="12552" max="12552" width="2.109375" style="31" customWidth="1"/>
    <col min="12553" max="12553" width="3.6640625" style="31" customWidth="1"/>
    <col min="12554" max="12554" width="2.88671875" style="31" customWidth="1"/>
    <col min="12555" max="12555" width="2.33203125" style="31" customWidth="1"/>
    <col min="12556" max="12556" width="41" style="31" customWidth="1"/>
    <col min="12557" max="12580" width="9.109375" style="31" customWidth="1"/>
    <col min="12581" max="12581" width="11.88671875" style="31" bestFit="1" customWidth="1"/>
    <col min="12582" max="12582" width="13.109375" style="31" customWidth="1"/>
    <col min="12583" max="12583" width="12.109375" style="31" customWidth="1"/>
    <col min="12584" max="12584" width="10.109375" style="31" customWidth="1"/>
    <col min="12585" max="12807" width="9" style="31"/>
    <col min="12808" max="12808" width="2.109375" style="31" customWidth="1"/>
    <col min="12809" max="12809" width="3.6640625" style="31" customWidth="1"/>
    <col min="12810" max="12810" width="2.88671875" style="31" customWidth="1"/>
    <col min="12811" max="12811" width="2.33203125" style="31" customWidth="1"/>
    <col min="12812" max="12812" width="41" style="31" customWidth="1"/>
    <col min="12813" max="12836" width="9.109375" style="31" customWidth="1"/>
    <col min="12837" max="12837" width="11.88671875" style="31" bestFit="1" customWidth="1"/>
    <col min="12838" max="12838" width="13.109375" style="31" customWidth="1"/>
    <col min="12839" max="12839" width="12.109375" style="31" customWidth="1"/>
    <col min="12840" max="12840" width="10.109375" style="31" customWidth="1"/>
    <col min="12841" max="13063" width="9" style="31"/>
    <col min="13064" max="13064" width="2.109375" style="31" customWidth="1"/>
    <col min="13065" max="13065" width="3.6640625" style="31" customWidth="1"/>
    <col min="13066" max="13066" width="2.88671875" style="31" customWidth="1"/>
    <col min="13067" max="13067" width="2.33203125" style="31" customWidth="1"/>
    <col min="13068" max="13068" width="41" style="31" customWidth="1"/>
    <col min="13069" max="13092" width="9.109375" style="31" customWidth="1"/>
    <col min="13093" max="13093" width="11.88671875" style="31" bestFit="1" customWidth="1"/>
    <col min="13094" max="13094" width="13.109375" style="31" customWidth="1"/>
    <col min="13095" max="13095" width="12.109375" style="31" customWidth="1"/>
    <col min="13096" max="13096" width="10.109375" style="31" customWidth="1"/>
    <col min="13097" max="13319" width="9" style="31"/>
    <col min="13320" max="13320" width="2.109375" style="31" customWidth="1"/>
    <col min="13321" max="13321" width="3.6640625" style="31" customWidth="1"/>
    <col min="13322" max="13322" width="2.88671875" style="31" customWidth="1"/>
    <col min="13323" max="13323" width="2.33203125" style="31" customWidth="1"/>
    <col min="13324" max="13324" width="41" style="31" customWidth="1"/>
    <col min="13325" max="13348" width="9.109375" style="31" customWidth="1"/>
    <col min="13349" max="13349" width="11.88671875" style="31" bestFit="1" customWidth="1"/>
    <col min="13350" max="13350" width="13.109375" style="31" customWidth="1"/>
    <col min="13351" max="13351" width="12.109375" style="31" customWidth="1"/>
    <col min="13352" max="13352" width="10.109375" style="31" customWidth="1"/>
    <col min="13353" max="13575" width="9" style="31"/>
    <col min="13576" max="13576" width="2.109375" style="31" customWidth="1"/>
    <col min="13577" max="13577" width="3.6640625" style="31" customWidth="1"/>
    <col min="13578" max="13578" width="2.88671875" style="31" customWidth="1"/>
    <col min="13579" max="13579" width="2.33203125" style="31" customWidth="1"/>
    <col min="13580" max="13580" width="41" style="31" customWidth="1"/>
    <col min="13581" max="13604" width="9.109375" style="31" customWidth="1"/>
    <col min="13605" max="13605" width="11.88671875" style="31" bestFit="1" customWidth="1"/>
    <col min="13606" max="13606" width="13.109375" style="31" customWidth="1"/>
    <col min="13607" max="13607" width="12.109375" style="31" customWidth="1"/>
    <col min="13608" max="13608" width="10.109375" style="31" customWidth="1"/>
    <col min="13609" max="13831" width="9" style="31"/>
    <col min="13832" max="13832" width="2.109375" style="31" customWidth="1"/>
    <col min="13833" max="13833" width="3.6640625" style="31" customWidth="1"/>
    <col min="13834" max="13834" width="2.88671875" style="31" customWidth="1"/>
    <col min="13835" max="13835" width="2.33203125" style="31" customWidth="1"/>
    <col min="13836" max="13836" width="41" style="31" customWidth="1"/>
    <col min="13837" max="13860" width="9.109375" style="31" customWidth="1"/>
    <col min="13861" max="13861" width="11.88671875" style="31" bestFit="1" customWidth="1"/>
    <col min="13862" max="13862" width="13.109375" style="31" customWidth="1"/>
    <col min="13863" max="13863" width="12.109375" style="31" customWidth="1"/>
    <col min="13864" max="13864" width="10.109375" style="31" customWidth="1"/>
    <col min="13865" max="14087" width="9" style="31"/>
    <col min="14088" max="14088" width="2.109375" style="31" customWidth="1"/>
    <col min="14089" max="14089" width="3.6640625" style="31" customWidth="1"/>
    <col min="14090" max="14090" width="2.88671875" style="31" customWidth="1"/>
    <col min="14091" max="14091" width="2.33203125" style="31" customWidth="1"/>
    <col min="14092" max="14092" width="41" style="31" customWidth="1"/>
    <col min="14093" max="14116" width="9.109375" style="31" customWidth="1"/>
    <col min="14117" max="14117" width="11.88671875" style="31" bestFit="1" customWidth="1"/>
    <col min="14118" max="14118" width="13.109375" style="31" customWidth="1"/>
    <col min="14119" max="14119" width="12.109375" style="31" customWidth="1"/>
    <col min="14120" max="14120" width="10.109375" style="31" customWidth="1"/>
    <col min="14121" max="14343" width="9" style="31"/>
    <col min="14344" max="14344" width="2.109375" style="31" customWidth="1"/>
    <col min="14345" max="14345" width="3.6640625" style="31" customWidth="1"/>
    <col min="14346" max="14346" width="2.88671875" style="31" customWidth="1"/>
    <col min="14347" max="14347" width="2.33203125" style="31" customWidth="1"/>
    <col min="14348" max="14348" width="41" style="31" customWidth="1"/>
    <col min="14349" max="14372" width="9.109375" style="31" customWidth="1"/>
    <col min="14373" max="14373" width="11.88671875" style="31" bestFit="1" customWidth="1"/>
    <col min="14374" max="14374" width="13.109375" style="31" customWidth="1"/>
    <col min="14375" max="14375" width="12.109375" style="31" customWidth="1"/>
    <col min="14376" max="14376" width="10.109375" style="31" customWidth="1"/>
    <col min="14377" max="14599" width="9" style="31"/>
    <col min="14600" max="14600" width="2.109375" style="31" customWidth="1"/>
    <col min="14601" max="14601" width="3.6640625" style="31" customWidth="1"/>
    <col min="14602" max="14602" width="2.88671875" style="31" customWidth="1"/>
    <col min="14603" max="14603" width="2.33203125" style="31" customWidth="1"/>
    <col min="14604" max="14604" width="41" style="31" customWidth="1"/>
    <col min="14605" max="14628" width="9.109375" style="31" customWidth="1"/>
    <col min="14629" max="14629" width="11.88671875" style="31" bestFit="1" customWidth="1"/>
    <col min="14630" max="14630" width="13.109375" style="31" customWidth="1"/>
    <col min="14631" max="14631" width="12.109375" style="31" customWidth="1"/>
    <col min="14632" max="14632" width="10.109375" style="31" customWidth="1"/>
    <col min="14633" max="14855" width="9" style="31"/>
    <col min="14856" max="14856" width="2.109375" style="31" customWidth="1"/>
    <col min="14857" max="14857" width="3.6640625" style="31" customWidth="1"/>
    <col min="14858" max="14858" width="2.88671875" style="31" customWidth="1"/>
    <col min="14859" max="14859" width="2.33203125" style="31" customWidth="1"/>
    <col min="14860" max="14860" width="41" style="31" customWidth="1"/>
    <col min="14861" max="14884" width="9.109375" style="31" customWidth="1"/>
    <col min="14885" max="14885" width="11.88671875" style="31" bestFit="1" customWidth="1"/>
    <col min="14886" max="14886" width="13.109375" style="31" customWidth="1"/>
    <col min="14887" max="14887" width="12.109375" style="31" customWidth="1"/>
    <col min="14888" max="14888" width="10.109375" style="31" customWidth="1"/>
    <col min="14889" max="15111" width="9" style="31"/>
    <col min="15112" max="15112" width="2.109375" style="31" customWidth="1"/>
    <col min="15113" max="15113" width="3.6640625" style="31" customWidth="1"/>
    <col min="15114" max="15114" width="2.88671875" style="31" customWidth="1"/>
    <col min="15115" max="15115" width="2.33203125" style="31" customWidth="1"/>
    <col min="15116" max="15116" width="41" style="31" customWidth="1"/>
    <col min="15117" max="15140" width="9.109375" style="31" customWidth="1"/>
    <col min="15141" max="15141" width="11.88671875" style="31" bestFit="1" customWidth="1"/>
    <col min="15142" max="15142" width="13.109375" style="31" customWidth="1"/>
    <col min="15143" max="15143" width="12.109375" style="31" customWidth="1"/>
    <col min="15144" max="15144" width="10.109375" style="31" customWidth="1"/>
    <col min="15145" max="15367" width="9" style="31"/>
    <col min="15368" max="15368" width="2.109375" style="31" customWidth="1"/>
    <col min="15369" max="15369" width="3.6640625" style="31" customWidth="1"/>
    <col min="15370" max="15370" width="2.88671875" style="31" customWidth="1"/>
    <col min="15371" max="15371" width="2.33203125" style="31" customWidth="1"/>
    <col min="15372" max="15372" width="41" style="31" customWidth="1"/>
    <col min="15373" max="15396" width="9.109375" style="31" customWidth="1"/>
    <col min="15397" max="15397" width="11.88671875" style="31" bestFit="1" customWidth="1"/>
    <col min="15398" max="15398" width="13.109375" style="31" customWidth="1"/>
    <col min="15399" max="15399" width="12.109375" style="31" customWidth="1"/>
    <col min="15400" max="15400" width="10.109375" style="31" customWidth="1"/>
    <col min="15401" max="15623" width="9" style="31"/>
    <col min="15624" max="15624" width="2.109375" style="31" customWidth="1"/>
    <col min="15625" max="15625" width="3.6640625" style="31" customWidth="1"/>
    <col min="15626" max="15626" width="2.88671875" style="31" customWidth="1"/>
    <col min="15627" max="15627" width="2.33203125" style="31" customWidth="1"/>
    <col min="15628" max="15628" width="41" style="31" customWidth="1"/>
    <col min="15629" max="15652" width="9.109375" style="31" customWidth="1"/>
    <col min="15653" max="15653" width="11.88671875" style="31" bestFit="1" customWidth="1"/>
    <col min="15654" max="15654" width="13.109375" style="31" customWidth="1"/>
    <col min="15655" max="15655" width="12.109375" style="31" customWidth="1"/>
    <col min="15656" max="15656" width="10.109375" style="31" customWidth="1"/>
    <col min="15657" max="15879" width="9" style="31"/>
    <col min="15880" max="15880" width="2.109375" style="31" customWidth="1"/>
    <col min="15881" max="15881" width="3.6640625" style="31" customWidth="1"/>
    <col min="15882" max="15882" width="2.88671875" style="31" customWidth="1"/>
    <col min="15883" max="15883" width="2.33203125" style="31" customWidth="1"/>
    <col min="15884" max="15884" width="41" style="31" customWidth="1"/>
    <col min="15885" max="15908" width="9.109375" style="31" customWidth="1"/>
    <col min="15909" max="15909" width="11.88671875" style="31" bestFit="1" customWidth="1"/>
    <col min="15910" max="15910" width="13.109375" style="31" customWidth="1"/>
    <col min="15911" max="15911" width="12.109375" style="31" customWidth="1"/>
    <col min="15912" max="15912" width="10.109375" style="31" customWidth="1"/>
    <col min="15913" max="16135" width="9" style="31"/>
    <col min="16136" max="16136" width="2.109375" style="31" customWidth="1"/>
    <col min="16137" max="16137" width="3.6640625" style="31" customWidth="1"/>
    <col min="16138" max="16138" width="2.88671875" style="31" customWidth="1"/>
    <col min="16139" max="16139" width="2.33203125" style="31" customWidth="1"/>
    <col min="16140" max="16140" width="41" style="31" customWidth="1"/>
    <col min="16141" max="16164" width="9.109375" style="31" customWidth="1"/>
    <col min="16165" max="16165" width="11.88671875" style="31" bestFit="1" customWidth="1"/>
    <col min="16166" max="16166" width="13.109375" style="31" customWidth="1"/>
    <col min="16167" max="16167" width="12.109375" style="31" customWidth="1"/>
    <col min="16168" max="16168" width="10.109375" style="31" customWidth="1"/>
    <col min="16169" max="16380" width="9" style="31"/>
    <col min="16381" max="16381" width="9" style="31" customWidth="1"/>
    <col min="16382" max="16384" width="9" style="31"/>
  </cols>
  <sheetData>
    <row r="1" spans="1:37" s="30" customFormat="1" ht="12" x14ac:dyDescent="0.15">
      <c r="B1" s="29"/>
      <c r="AK1" s="1" t="s">
        <v>283</v>
      </c>
    </row>
    <row r="2" spans="1:37" ht="8.4" customHeight="1" x14ac:dyDescent="0.2">
      <c r="B2" s="32"/>
    </row>
    <row r="3" spans="1:37" ht="23.25" customHeight="1" x14ac:dyDescent="0.2">
      <c r="B3" s="147" t="s">
        <v>279</v>
      </c>
      <c r="F3" s="33"/>
      <c r="G3" s="34"/>
      <c r="AK3" s="128" t="s">
        <v>276</v>
      </c>
    </row>
    <row r="4" spans="1:37" ht="11.4" thickBot="1" x14ac:dyDescent="0.25">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50</v>
      </c>
    </row>
    <row r="5" spans="1:37" s="30" customFormat="1" ht="13.5" customHeight="1" x14ac:dyDescent="0.2">
      <c r="B5" s="188" t="s">
        <v>51</v>
      </c>
      <c r="C5" s="189"/>
      <c r="D5" s="189"/>
      <c r="E5" s="189"/>
      <c r="F5" s="285">
        <v>2025</v>
      </c>
      <c r="G5" s="285">
        <f>F5+1</f>
        <v>2026</v>
      </c>
      <c r="H5" s="285">
        <f t="shared" ref="H5:AJ5" si="0">G5+1</f>
        <v>2027</v>
      </c>
      <c r="I5" s="285">
        <f t="shared" si="0"/>
        <v>2028</v>
      </c>
      <c r="J5" s="285">
        <f t="shared" si="0"/>
        <v>2029</v>
      </c>
      <c r="K5" s="285">
        <f t="shared" si="0"/>
        <v>2030</v>
      </c>
      <c r="L5" s="285">
        <f t="shared" si="0"/>
        <v>2031</v>
      </c>
      <c r="M5" s="285">
        <f t="shared" si="0"/>
        <v>2032</v>
      </c>
      <c r="N5" s="285">
        <f t="shared" si="0"/>
        <v>2033</v>
      </c>
      <c r="O5" s="285">
        <f t="shared" si="0"/>
        <v>2034</v>
      </c>
      <c r="P5" s="285">
        <f t="shared" si="0"/>
        <v>2035</v>
      </c>
      <c r="Q5" s="285">
        <f t="shared" si="0"/>
        <v>2036</v>
      </c>
      <c r="R5" s="285">
        <f t="shared" si="0"/>
        <v>2037</v>
      </c>
      <c r="S5" s="285">
        <f t="shared" si="0"/>
        <v>2038</v>
      </c>
      <c r="T5" s="285">
        <f t="shared" si="0"/>
        <v>2039</v>
      </c>
      <c r="U5" s="285">
        <f t="shared" si="0"/>
        <v>2040</v>
      </c>
      <c r="V5" s="285">
        <f t="shared" si="0"/>
        <v>2041</v>
      </c>
      <c r="W5" s="285">
        <f t="shared" si="0"/>
        <v>2042</v>
      </c>
      <c r="X5" s="285">
        <f t="shared" si="0"/>
        <v>2043</v>
      </c>
      <c r="Y5" s="285">
        <f t="shared" si="0"/>
        <v>2044</v>
      </c>
      <c r="Z5" s="285">
        <f t="shared" si="0"/>
        <v>2045</v>
      </c>
      <c r="AA5" s="285">
        <f t="shared" si="0"/>
        <v>2046</v>
      </c>
      <c r="AB5" s="285">
        <f t="shared" si="0"/>
        <v>2047</v>
      </c>
      <c r="AC5" s="285">
        <f t="shared" si="0"/>
        <v>2048</v>
      </c>
      <c r="AD5" s="285">
        <f t="shared" si="0"/>
        <v>2049</v>
      </c>
      <c r="AE5" s="285">
        <f t="shared" si="0"/>
        <v>2050</v>
      </c>
      <c r="AF5" s="285">
        <f t="shared" si="0"/>
        <v>2051</v>
      </c>
      <c r="AG5" s="285">
        <f t="shared" si="0"/>
        <v>2052</v>
      </c>
      <c r="AH5" s="285">
        <f t="shared" si="0"/>
        <v>2053</v>
      </c>
      <c r="AI5" s="285">
        <f t="shared" si="0"/>
        <v>2054</v>
      </c>
      <c r="AJ5" s="285">
        <f t="shared" si="0"/>
        <v>2055</v>
      </c>
      <c r="AK5" s="190" t="s">
        <v>52</v>
      </c>
    </row>
    <row r="6" spans="1:37" s="30" customFormat="1" ht="12.6" thickBot="1" x14ac:dyDescent="0.25">
      <c r="B6" s="578"/>
      <c r="C6" s="579"/>
      <c r="D6" s="579"/>
      <c r="E6" s="580"/>
      <c r="F6" s="311" t="s">
        <v>204</v>
      </c>
      <c r="G6" s="192" t="s">
        <v>204</v>
      </c>
      <c r="H6" s="192" t="s">
        <v>204</v>
      </c>
      <c r="I6" s="192" t="s">
        <v>204</v>
      </c>
      <c r="J6" s="192" t="s">
        <v>204</v>
      </c>
      <c r="K6" s="192" t="s">
        <v>204</v>
      </c>
      <c r="L6" s="192" t="s">
        <v>204</v>
      </c>
      <c r="M6" s="192" t="s">
        <v>204</v>
      </c>
      <c r="N6" s="192" t="s">
        <v>204</v>
      </c>
      <c r="O6" s="192" t="s">
        <v>204</v>
      </c>
      <c r="P6" s="192" t="s">
        <v>205</v>
      </c>
      <c r="Q6" s="192" t="s">
        <v>205</v>
      </c>
      <c r="R6" s="192" t="s">
        <v>205</v>
      </c>
      <c r="S6" s="192" t="s">
        <v>205</v>
      </c>
      <c r="T6" s="192" t="s">
        <v>205</v>
      </c>
      <c r="U6" s="192" t="s">
        <v>205</v>
      </c>
      <c r="V6" s="192" t="s">
        <v>205</v>
      </c>
      <c r="W6" s="192" t="s">
        <v>205</v>
      </c>
      <c r="X6" s="192" t="s">
        <v>205</v>
      </c>
      <c r="Y6" s="192" t="s">
        <v>205</v>
      </c>
      <c r="Z6" s="192" t="s">
        <v>205</v>
      </c>
      <c r="AA6" s="192" t="s">
        <v>205</v>
      </c>
      <c r="AB6" s="192" t="s">
        <v>205</v>
      </c>
      <c r="AC6" s="192" t="s">
        <v>205</v>
      </c>
      <c r="AD6" s="192" t="s">
        <v>205</v>
      </c>
      <c r="AE6" s="192" t="s">
        <v>205</v>
      </c>
      <c r="AF6" s="192" t="s">
        <v>205</v>
      </c>
      <c r="AG6" s="192" t="s">
        <v>205</v>
      </c>
      <c r="AH6" s="192" t="s">
        <v>205</v>
      </c>
      <c r="AI6" s="192" t="s">
        <v>205</v>
      </c>
      <c r="AJ6" s="191" t="s">
        <v>205</v>
      </c>
      <c r="AK6" s="193"/>
    </row>
    <row r="7" spans="1:37" x14ac:dyDescent="0.2">
      <c r="B7" s="581" t="s">
        <v>53</v>
      </c>
      <c r="C7" s="38" t="s">
        <v>168</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2">
      <c r="B8" s="582"/>
      <c r="C8" s="46"/>
      <c r="D8" s="71"/>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2">
      <c r="B9" s="582"/>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2">
      <c r="B10" s="582"/>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2">
      <c r="B11" s="582"/>
      <c r="C11" s="53" t="s">
        <v>169</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2">
      <c r="B12" s="582"/>
      <c r="C12" s="70"/>
      <c r="D12" s="71"/>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2">
      <c r="B13" s="582"/>
      <c r="C13" s="70"/>
      <c r="D13" s="71"/>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2">
      <c r="B14" s="582"/>
      <c r="C14" s="70"/>
      <c r="D14" s="71"/>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2">
      <c r="B15" s="582"/>
      <c r="C15" s="70"/>
      <c r="D15" s="71"/>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2">
      <c r="B16" s="582"/>
      <c r="C16" s="70"/>
      <c r="D16" s="71"/>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2">
      <c r="B17" s="582"/>
      <c r="C17" s="70"/>
      <c r="D17" s="71"/>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2">
      <c r="B18" s="582"/>
      <c r="C18" s="70"/>
      <c r="D18" s="71"/>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2">
      <c r="B19" s="582"/>
      <c r="C19" s="70"/>
      <c r="D19" s="71"/>
      <c r="E19" s="7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2">
      <c r="B20" s="582"/>
      <c r="C20" s="70"/>
      <c r="D20" s="71"/>
      <c r="E20" s="7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2">
      <c r="B21" s="582"/>
      <c r="C21" s="70"/>
      <c r="D21" s="71"/>
      <c r="E21" s="7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2">
      <c r="B22" s="582"/>
      <c r="C22" s="70"/>
      <c r="D22" s="71"/>
      <c r="E22" s="72"/>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1"/>
    </row>
    <row r="23" spans="2:37" ht="11.4" thickBot="1" x14ac:dyDescent="0.25">
      <c r="B23" s="582"/>
      <c r="C23" s="76" t="s">
        <v>54</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1.4" thickTop="1" x14ac:dyDescent="0.2">
      <c r="B24" s="582"/>
      <c r="C24" s="46" t="s">
        <v>185</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2">
      <c r="B25" s="582"/>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2">
      <c r="B26" s="582"/>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2">
      <c r="B27" s="582"/>
      <c r="C27" s="46" t="s">
        <v>186</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2">
      <c r="B28" s="582"/>
      <c r="C28" s="46"/>
      <c r="D28" s="71" t="s">
        <v>188</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2">
      <c r="B29" s="582"/>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2">
      <c r="B30" s="582"/>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1.4" thickBot="1" x14ac:dyDescent="0.25">
      <c r="B31" s="582"/>
      <c r="C31" s="77" t="s">
        <v>55</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1.4" thickTop="1" x14ac:dyDescent="0.2">
      <c r="B32" s="582"/>
      <c r="C32" s="89" t="s">
        <v>56</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2">
      <c r="B33" s="582"/>
      <c r="C33" s="95" t="s">
        <v>187</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2">
      <c r="B34" s="582"/>
      <c r="C34" s="53" t="s">
        <v>201</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1.4" thickBot="1" x14ac:dyDescent="0.25">
      <c r="B35" s="583"/>
      <c r="C35" s="97" t="s">
        <v>57</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5">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50</v>
      </c>
    </row>
    <row r="37" spans="1:37" s="30" customFormat="1" ht="12.6" thickBot="1" x14ac:dyDescent="0.25">
      <c r="B37" s="194" t="s">
        <v>51</v>
      </c>
      <c r="C37" s="195"/>
      <c r="D37" s="195"/>
      <c r="E37" s="195"/>
      <c r="F37" s="286">
        <f t="shared" ref="F37:AJ37" si="1">F5</f>
        <v>2025</v>
      </c>
      <c r="G37" s="287">
        <f t="shared" si="1"/>
        <v>2026</v>
      </c>
      <c r="H37" s="287">
        <f t="shared" si="1"/>
        <v>2027</v>
      </c>
      <c r="I37" s="287">
        <f t="shared" si="1"/>
        <v>2028</v>
      </c>
      <c r="J37" s="287">
        <f t="shared" si="1"/>
        <v>2029</v>
      </c>
      <c r="K37" s="287">
        <f t="shared" si="1"/>
        <v>2030</v>
      </c>
      <c r="L37" s="287">
        <f t="shared" si="1"/>
        <v>2031</v>
      </c>
      <c r="M37" s="287">
        <f t="shared" si="1"/>
        <v>2032</v>
      </c>
      <c r="N37" s="287">
        <f t="shared" si="1"/>
        <v>2033</v>
      </c>
      <c r="O37" s="287">
        <f t="shared" si="1"/>
        <v>2034</v>
      </c>
      <c r="P37" s="287">
        <f t="shared" si="1"/>
        <v>2035</v>
      </c>
      <c r="Q37" s="287">
        <f t="shared" si="1"/>
        <v>2036</v>
      </c>
      <c r="R37" s="287">
        <f t="shared" si="1"/>
        <v>2037</v>
      </c>
      <c r="S37" s="287">
        <f t="shared" si="1"/>
        <v>2038</v>
      </c>
      <c r="T37" s="287">
        <f t="shared" si="1"/>
        <v>2039</v>
      </c>
      <c r="U37" s="287">
        <f t="shared" si="1"/>
        <v>2040</v>
      </c>
      <c r="V37" s="287">
        <f t="shared" si="1"/>
        <v>2041</v>
      </c>
      <c r="W37" s="287">
        <f t="shared" si="1"/>
        <v>2042</v>
      </c>
      <c r="X37" s="287">
        <f t="shared" si="1"/>
        <v>2043</v>
      </c>
      <c r="Y37" s="287">
        <f t="shared" si="1"/>
        <v>2044</v>
      </c>
      <c r="Z37" s="287">
        <f t="shared" si="1"/>
        <v>2045</v>
      </c>
      <c r="AA37" s="287">
        <f t="shared" si="1"/>
        <v>2046</v>
      </c>
      <c r="AB37" s="287">
        <f t="shared" si="1"/>
        <v>2047</v>
      </c>
      <c r="AC37" s="287">
        <f t="shared" si="1"/>
        <v>2048</v>
      </c>
      <c r="AD37" s="287">
        <f t="shared" si="1"/>
        <v>2049</v>
      </c>
      <c r="AE37" s="287">
        <f t="shared" si="1"/>
        <v>2050</v>
      </c>
      <c r="AF37" s="287">
        <f t="shared" si="1"/>
        <v>2051</v>
      </c>
      <c r="AG37" s="287">
        <f t="shared" si="1"/>
        <v>2052</v>
      </c>
      <c r="AH37" s="287">
        <f t="shared" si="1"/>
        <v>2053</v>
      </c>
      <c r="AI37" s="287">
        <f t="shared" si="1"/>
        <v>2054</v>
      </c>
      <c r="AJ37" s="287">
        <f t="shared" si="1"/>
        <v>2055</v>
      </c>
      <c r="AK37" s="196" t="s">
        <v>52</v>
      </c>
    </row>
    <row r="38" spans="1:37" x14ac:dyDescent="0.2">
      <c r="B38" s="584" t="s">
        <v>203</v>
      </c>
      <c r="C38" s="107" t="s">
        <v>58</v>
      </c>
      <c r="D38" s="302"/>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2">
      <c r="B39" s="584"/>
      <c r="C39" s="52"/>
      <c r="D39" s="71" t="s">
        <v>202</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2">
      <c r="B40" s="584"/>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2">
      <c r="B41" s="584"/>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2">
      <c r="B42" s="584"/>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2">
      <c r="B43" s="584"/>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2">
      <c r="B44" s="584"/>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2">
      <c r="B45" s="584"/>
      <c r="C45" s="49" t="s">
        <v>59</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2">
      <c r="B46" s="584"/>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2">
      <c r="B47" s="584"/>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2">
      <c r="B48" s="584"/>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1:37" x14ac:dyDescent="0.2">
      <c r="B49" s="584"/>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1:37" x14ac:dyDescent="0.2">
      <c r="B50" s="584"/>
      <c r="C50" s="47" t="s">
        <v>60</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1:37" x14ac:dyDescent="0.2">
      <c r="B51" s="584"/>
      <c r="C51" s="52"/>
      <c r="D51" s="71" t="s">
        <v>61</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1:37" x14ac:dyDescent="0.2">
      <c r="B52" s="584"/>
      <c r="C52" s="52"/>
      <c r="D52" s="71" t="s">
        <v>67</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1:37" x14ac:dyDescent="0.2">
      <c r="B53" s="584"/>
      <c r="C53" s="52"/>
      <c r="D53" s="71" t="s">
        <v>62</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1:37" x14ac:dyDescent="0.2">
      <c r="B54" s="584"/>
      <c r="C54" s="52"/>
      <c r="D54" s="71" t="s">
        <v>199</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1:37" x14ac:dyDescent="0.2">
      <c r="B55" s="584"/>
      <c r="C55" s="52"/>
      <c r="D55" s="71" t="s">
        <v>63</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1:37" x14ac:dyDescent="0.2">
      <c r="B56" s="584"/>
      <c r="C56" s="52"/>
      <c r="D56" s="47" t="s">
        <v>64</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1:37" x14ac:dyDescent="0.2">
      <c r="B57" s="584"/>
      <c r="C57" s="52"/>
      <c r="D57" s="47" t="s">
        <v>65</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1:37" x14ac:dyDescent="0.2">
      <c r="B58" s="584"/>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1:37" x14ac:dyDescent="0.2">
      <c r="B59" s="584"/>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1:37" ht="11.4" thickBot="1" x14ac:dyDescent="0.25">
      <c r="B60" s="584"/>
      <c r="C60" s="108"/>
      <c r="D60" s="303"/>
      <c r="E60" s="304"/>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1:37" ht="12" thickTop="1" thickBot="1" x14ac:dyDescent="0.25">
      <c r="B61" s="585"/>
      <c r="C61" s="305" t="s">
        <v>66</v>
      </c>
      <c r="D61" s="306"/>
      <c r="E61" s="307"/>
      <c r="F61" s="308"/>
      <c r="G61" s="308"/>
      <c r="H61" s="308"/>
      <c r="I61" s="308"/>
      <c r="J61" s="308"/>
      <c r="K61" s="308"/>
      <c r="L61" s="308"/>
      <c r="M61" s="308"/>
      <c r="N61" s="308"/>
      <c r="O61" s="308"/>
      <c r="P61" s="308"/>
      <c r="Q61" s="308"/>
      <c r="R61" s="308"/>
      <c r="S61" s="308"/>
      <c r="T61" s="308"/>
      <c r="U61" s="308"/>
      <c r="V61" s="308"/>
      <c r="W61" s="308"/>
      <c r="X61" s="309"/>
      <c r="Y61" s="309"/>
      <c r="Z61" s="309"/>
      <c r="AA61" s="309"/>
      <c r="AB61" s="309"/>
      <c r="AC61" s="309"/>
      <c r="AD61" s="309"/>
      <c r="AE61" s="309"/>
      <c r="AF61" s="309"/>
      <c r="AG61" s="309"/>
      <c r="AH61" s="309"/>
      <c r="AI61" s="309"/>
      <c r="AJ61" s="309"/>
      <c r="AK61" s="310"/>
    </row>
    <row r="62" spans="1:37" ht="13.2" x14ac:dyDescent="0.2">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1:37" ht="12.75" customHeight="1" x14ac:dyDescent="0.2">
      <c r="A63" s="110"/>
      <c r="B63" s="110" t="s">
        <v>84</v>
      </c>
      <c r="C63" s="110"/>
      <c r="D63" s="110"/>
      <c r="E63" s="110"/>
    </row>
    <row r="64" spans="1:37" ht="12.75" customHeight="1" x14ac:dyDescent="0.2">
      <c r="A64" s="110"/>
      <c r="B64" s="110" t="s">
        <v>85</v>
      </c>
      <c r="C64" s="110"/>
      <c r="D64" s="110"/>
      <c r="E64" s="110"/>
    </row>
    <row r="65" spans="1:5" ht="12.75" customHeight="1" x14ac:dyDescent="0.2">
      <c r="A65" s="110"/>
      <c r="B65" s="110" t="s">
        <v>86</v>
      </c>
      <c r="C65" s="110"/>
      <c r="D65" s="110"/>
      <c r="E65" s="110"/>
    </row>
    <row r="66" spans="1:5" ht="12.75" customHeight="1" x14ac:dyDescent="0.2">
      <c r="A66" s="110"/>
      <c r="B66" s="110" t="s">
        <v>87</v>
      </c>
      <c r="C66" s="110"/>
      <c r="D66" s="110"/>
      <c r="E66" s="110"/>
    </row>
    <row r="67" spans="1:5" ht="12.75" customHeight="1" x14ac:dyDescent="0.2">
      <c r="A67" s="110"/>
      <c r="B67" s="110" t="s">
        <v>88</v>
      </c>
      <c r="C67" s="110"/>
      <c r="D67" s="110"/>
      <c r="E67" s="110"/>
    </row>
    <row r="68" spans="1:5" ht="12.75" customHeight="1" x14ac:dyDescent="0.2">
      <c r="B68" s="110" t="s">
        <v>89</v>
      </c>
    </row>
    <row r="69" spans="1:5" ht="12.75" customHeight="1" x14ac:dyDescent="0.2">
      <c r="B69" s="110" t="s">
        <v>326</v>
      </c>
    </row>
    <row r="70" spans="1:5" ht="12.75" customHeight="1" x14ac:dyDescent="0.2">
      <c r="B70" s="110" t="s">
        <v>327</v>
      </c>
    </row>
    <row r="71" spans="1:5" ht="12.75" customHeight="1" x14ac:dyDescent="0.2">
      <c r="B71" s="110"/>
    </row>
  </sheetData>
  <mergeCells count="3">
    <mergeCell ref="B6:E6"/>
    <mergeCell ref="B7:B35"/>
    <mergeCell ref="B38:B61"/>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AJ67"/>
  <sheetViews>
    <sheetView showGridLines="0" tabSelected="1" view="pageBreakPreview" zoomScale="85" zoomScaleNormal="55" zoomScaleSheetLayoutView="85" zoomScalePageLayoutView="90" workbookViewId="0">
      <selection activeCell="I61" sqref="I61"/>
    </sheetView>
  </sheetViews>
  <sheetFormatPr defaultRowHeight="13.2" x14ac:dyDescent="0.2"/>
  <cols>
    <col min="1" max="1" width="1.6640625" style="3" customWidth="1"/>
    <col min="2" max="3" width="3.109375" style="3" customWidth="1"/>
    <col min="4" max="4" width="24.44140625" style="3" customWidth="1"/>
    <col min="5" max="5" width="16.44140625" style="3" bestFit="1" customWidth="1"/>
    <col min="6" max="15" width="13.6640625" style="3" customWidth="1"/>
    <col min="16" max="16" width="13.33203125" style="3" customWidth="1"/>
    <col min="17" max="35" width="13.6640625" style="3" customWidth="1"/>
    <col min="36" max="36" width="19.33203125" style="3" bestFit="1" customWidth="1"/>
    <col min="37" max="166" width="8.88671875" style="3"/>
    <col min="167" max="167" width="1.6640625" style="3" customWidth="1"/>
    <col min="168" max="169" width="3.109375" style="3" customWidth="1"/>
    <col min="170" max="170" width="33.88671875" style="3" customWidth="1"/>
    <col min="171" max="173" width="12.109375" style="3" customWidth="1"/>
    <col min="174" max="174" width="25.109375" style="3" customWidth="1"/>
    <col min="175" max="422" width="8.88671875" style="3"/>
    <col min="423" max="423" width="1.6640625" style="3" customWidth="1"/>
    <col min="424" max="425" width="3.109375" style="3" customWidth="1"/>
    <col min="426" max="426" width="33.88671875" style="3" customWidth="1"/>
    <col min="427" max="429" width="12.109375" style="3" customWidth="1"/>
    <col min="430" max="430" width="25.109375" style="3" customWidth="1"/>
    <col min="431" max="678" width="8.88671875" style="3"/>
    <col min="679" max="679" width="1.6640625" style="3" customWidth="1"/>
    <col min="680" max="681" width="3.109375" style="3" customWidth="1"/>
    <col min="682" max="682" width="33.88671875" style="3" customWidth="1"/>
    <col min="683" max="685" width="12.109375" style="3" customWidth="1"/>
    <col min="686" max="686" width="25.109375" style="3" customWidth="1"/>
    <col min="687" max="934" width="8.88671875" style="3"/>
    <col min="935" max="935" width="1.6640625" style="3" customWidth="1"/>
    <col min="936" max="937" width="3.109375" style="3" customWidth="1"/>
    <col min="938" max="938" width="33.88671875" style="3" customWidth="1"/>
    <col min="939" max="941" width="12.109375" style="3" customWidth="1"/>
    <col min="942" max="942" width="25.109375" style="3" customWidth="1"/>
    <col min="943" max="1190" width="8.88671875" style="3"/>
    <col min="1191" max="1191" width="1.6640625" style="3" customWidth="1"/>
    <col min="1192" max="1193" width="3.109375" style="3" customWidth="1"/>
    <col min="1194" max="1194" width="33.88671875" style="3" customWidth="1"/>
    <col min="1195" max="1197" width="12.109375" style="3" customWidth="1"/>
    <col min="1198" max="1198" width="25.109375" style="3" customWidth="1"/>
    <col min="1199" max="1446" width="8.88671875" style="3"/>
    <col min="1447" max="1447" width="1.6640625" style="3" customWidth="1"/>
    <col min="1448" max="1449" width="3.109375" style="3" customWidth="1"/>
    <col min="1450" max="1450" width="33.88671875" style="3" customWidth="1"/>
    <col min="1451" max="1453" width="12.109375" style="3" customWidth="1"/>
    <col min="1454" max="1454" width="25.109375" style="3" customWidth="1"/>
    <col min="1455" max="1702" width="8.88671875" style="3"/>
    <col min="1703" max="1703" width="1.6640625" style="3" customWidth="1"/>
    <col min="1704" max="1705" width="3.109375" style="3" customWidth="1"/>
    <col min="1706" max="1706" width="33.88671875" style="3" customWidth="1"/>
    <col min="1707" max="1709" width="12.109375" style="3" customWidth="1"/>
    <col min="1710" max="1710" width="25.109375" style="3" customWidth="1"/>
    <col min="1711" max="1958" width="8.88671875" style="3"/>
    <col min="1959" max="1959" width="1.6640625" style="3" customWidth="1"/>
    <col min="1960" max="1961" width="3.109375" style="3" customWidth="1"/>
    <col min="1962" max="1962" width="33.88671875" style="3" customWidth="1"/>
    <col min="1963" max="1965" width="12.109375" style="3" customWidth="1"/>
    <col min="1966" max="1966" width="25.109375" style="3" customWidth="1"/>
    <col min="1967" max="2214" width="8.88671875" style="3"/>
    <col min="2215" max="2215" width="1.6640625" style="3" customWidth="1"/>
    <col min="2216" max="2217" width="3.109375" style="3" customWidth="1"/>
    <col min="2218" max="2218" width="33.88671875" style="3" customWidth="1"/>
    <col min="2219" max="2221" width="12.109375" style="3" customWidth="1"/>
    <col min="2222" max="2222" width="25.109375" style="3" customWidth="1"/>
    <col min="2223" max="2470" width="8.88671875" style="3"/>
    <col min="2471" max="2471" width="1.6640625" style="3" customWidth="1"/>
    <col min="2472" max="2473" width="3.109375" style="3" customWidth="1"/>
    <col min="2474" max="2474" width="33.88671875" style="3" customWidth="1"/>
    <col min="2475" max="2477" width="12.109375" style="3" customWidth="1"/>
    <col min="2478" max="2478" width="25.109375" style="3" customWidth="1"/>
    <col min="2479" max="2726" width="8.88671875" style="3"/>
    <col min="2727" max="2727" width="1.6640625" style="3" customWidth="1"/>
    <col min="2728" max="2729" width="3.109375" style="3" customWidth="1"/>
    <col min="2730" max="2730" width="33.88671875" style="3" customWidth="1"/>
    <col min="2731" max="2733" width="12.109375" style="3" customWidth="1"/>
    <col min="2734" max="2734" width="25.109375" style="3" customWidth="1"/>
    <col min="2735" max="2982" width="8.88671875" style="3"/>
    <col min="2983" max="2983" width="1.6640625" style="3" customWidth="1"/>
    <col min="2984" max="2985" width="3.109375" style="3" customWidth="1"/>
    <col min="2986" max="2986" width="33.88671875" style="3" customWidth="1"/>
    <col min="2987" max="2989" width="12.109375" style="3" customWidth="1"/>
    <col min="2990" max="2990" width="25.109375" style="3" customWidth="1"/>
    <col min="2991" max="3238" width="8.88671875" style="3"/>
    <col min="3239" max="3239" width="1.6640625" style="3" customWidth="1"/>
    <col min="3240" max="3241" width="3.109375" style="3" customWidth="1"/>
    <col min="3242" max="3242" width="33.88671875" style="3" customWidth="1"/>
    <col min="3243" max="3245" width="12.109375" style="3" customWidth="1"/>
    <col min="3246" max="3246" width="25.109375" style="3" customWidth="1"/>
    <col min="3247" max="3494" width="8.88671875" style="3"/>
    <col min="3495" max="3495" width="1.6640625" style="3" customWidth="1"/>
    <col min="3496" max="3497" width="3.109375" style="3" customWidth="1"/>
    <col min="3498" max="3498" width="33.88671875" style="3" customWidth="1"/>
    <col min="3499" max="3501" width="12.109375" style="3" customWidth="1"/>
    <col min="3502" max="3502" width="25.109375" style="3" customWidth="1"/>
    <col min="3503" max="3750" width="8.88671875" style="3"/>
    <col min="3751" max="3751" width="1.6640625" style="3" customWidth="1"/>
    <col min="3752" max="3753" width="3.109375" style="3" customWidth="1"/>
    <col min="3754" max="3754" width="33.88671875" style="3" customWidth="1"/>
    <col min="3755" max="3757" width="12.109375" style="3" customWidth="1"/>
    <col min="3758" max="3758" width="25.109375" style="3" customWidth="1"/>
    <col min="3759" max="4006" width="8.88671875" style="3"/>
    <col min="4007" max="4007" width="1.6640625" style="3" customWidth="1"/>
    <col min="4008" max="4009" width="3.109375" style="3" customWidth="1"/>
    <col min="4010" max="4010" width="33.88671875" style="3" customWidth="1"/>
    <col min="4011" max="4013" width="12.109375" style="3" customWidth="1"/>
    <col min="4014" max="4014" width="25.109375" style="3" customWidth="1"/>
    <col min="4015" max="4262" width="8.88671875" style="3"/>
    <col min="4263" max="4263" width="1.6640625" style="3" customWidth="1"/>
    <col min="4264" max="4265" width="3.109375" style="3" customWidth="1"/>
    <col min="4266" max="4266" width="33.88671875" style="3" customWidth="1"/>
    <col min="4267" max="4269" width="12.109375" style="3" customWidth="1"/>
    <col min="4270" max="4270" width="25.109375" style="3" customWidth="1"/>
    <col min="4271" max="4518" width="8.88671875" style="3"/>
    <col min="4519" max="4519" width="1.6640625" style="3" customWidth="1"/>
    <col min="4520" max="4521" width="3.109375" style="3" customWidth="1"/>
    <col min="4522" max="4522" width="33.88671875" style="3" customWidth="1"/>
    <col min="4523" max="4525" width="12.109375" style="3" customWidth="1"/>
    <col min="4526" max="4526" width="25.109375" style="3" customWidth="1"/>
    <col min="4527" max="4774" width="8.88671875" style="3"/>
    <col min="4775" max="4775" width="1.6640625" style="3" customWidth="1"/>
    <col min="4776" max="4777" width="3.109375" style="3" customWidth="1"/>
    <col min="4778" max="4778" width="33.88671875" style="3" customWidth="1"/>
    <col min="4779" max="4781" width="12.109375" style="3" customWidth="1"/>
    <col min="4782" max="4782" width="25.109375" style="3" customWidth="1"/>
    <col min="4783" max="5030" width="8.88671875" style="3"/>
    <col min="5031" max="5031" width="1.6640625" style="3" customWidth="1"/>
    <col min="5032" max="5033" width="3.109375" style="3" customWidth="1"/>
    <col min="5034" max="5034" width="33.88671875" style="3" customWidth="1"/>
    <col min="5035" max="5037" width="12.109375" style="3" customWidth="1"/>
    <col min="5038" max="5038" width="25.109375" style="3" customWidth="1"/>
    <col min="5039" max="5286" width="8.88671875" style="3"/>
    <col min="5287" max="5287" width="1.6640625" style="3" customWidth="1"/>
    <col min="5288" max="5289" width="3.109375" style="3" customWidth="1"/>
    <col min="5290" max="5290" width="33.88671875" style="3" customWidth="1"/>
    <col min="5291" max="5293" width="12.109375" style="3" customWidth="1"/>
    <col min="5294" max="5294" width="25.109375" style="3" customWidth="1"/>
    <col min="5295" max="5542" width="8.88671875" style="3"/>
    <col min="5543" max="5543" width="1.6640625" style="3" customWidth="1"/>
    <col min="5544" max="5545" width="3.109375" style="3" customWidth="1"/>
    <col min="5546" max="5546" width="33.88671875" style="3" customWidth="1"/>
    <col min="5547" max="5549" width="12.109375" style="3" customWidth="1"/>
    <col min="5550" max="5550" width="25.109375" style="3" customWidth="1"/>
    <col min="5551" max="5798" width="8.88671875" style="3"/>
    <col min="5799" max="5799" width="1.6640625" style="3" customWidth="1"/>
    <col min="5800" max="5801" width="3.109375" style="3" customWidth="1"/>
    <col min="5802" max="5802" width="33.88671875" style="3" customWidth="1"/>
    <col min="5803" max="5805" width="12.109375" style="3" customWidth="1"/>
    <col min="5806" max="5806" width="25.109375" style="3" customWidth="1"/>
    <col min="5807" max="6054" width="8.88671875" style="3"/>
    <col min="6055" max="6055" width="1.6640625" style="3" customWidth="1"/>
    <col min="6056" max="6057" width="3.109375" style="3" customWidth="1"/>
    <col min="6058" max="6058" width="33.88671875" style="3" customWidth="1"/>
    <col min="6059" max="6061" width="12.109375" style="3" customWidth="1"/>
    <col min="6062" max="6062" width="25.109375" style="3" customWidth="1"/>
    <col min="6063" max="6310" width="8.88671875" style="3"/>
    <col min="6311" max="6311" width="1.6640625" style="3" customWidth="1"/>
    <col min="6312" max="6313" width="3.109375" style="3" customWidth="1"/>
    <col min="6314" max="6314" width="33.88671875" style="3" customWidth="1"/>
    <col min="6315" max="6317" width="12.109375" style="3" customWidth="1"/>
    <col min="6318" max="6318" width="25.109375" style="3" customWidth="1"/>
    <col min="6319" max="6566" width="8.88671875" style="3"/>
    <col min="6567" max="6567" width="1.6640625" style="3" customWidth="1"/>
    <col min="6568" max="6569" width="3.109375" style="3" customWidth="1"/>
    <col min="6570" max="6570" width="33.88671875" style="3" customWidth="1"/>
    <col min="6571" max="6573" width="12.109375" style="3" customWidth="1"/>
    <col min="6574" max="6574" width="25.109375" style="3" customWidth="1"/>
    <col min="6575" max="6822" width="8.88671875" style="3"/>
    <col min="6823" max="6823" width="1.6640625" style="3" customWidth="1"/>
    <col min="6824" max="6825" width="3.109375" style="3" customWidth="1"/>
    <col min="6826" max="6826" width="33.88671875" style="3" customWidth="1"/>
    <col min="6827" max="6829" width="12.109375" style="3" customWidth="1"/>
    <col min="6830" max="6830" width="25.109375" style="3" customWidth="1"/>
    <col min="6831" max="7078" width="8.88671875" style="3"/>
    <col min="7079" max="7079" width="1.6640625" style="3" customWidth="1"/>
    <col min="7080" max="7081" width="3.109375" style="3" customWidth="1"/>
    <col min="7082" max="7082" width="33.88671875" style="3" customWidth="1"/>
    <col min="7083" max="7085" width="12.109375" style="3" customWidth="1"/>
    <col min="7086" max="7086" width="25.109375" style="3" customWidth="1"/>
    <col min="7087" max="7334" width="8.88671875" style="3"/>
    <col min="7335" max="7335" width="1.6640625" style="3" customWidth="1"/>
    <col min="7336" max="7337" width="3.109375" style="3" customWidth="1"/>
    <col min="7338" max="7338" width="33.88671875" style="3" customWidth="1"/>
    <col min="7339" max="7341" width="12.109375" style="3" customWidth="1"/>
    <col min="7342" max="7342" width="25.109375" style="3" customWidth="1"/>
    <col min="7343" max="7590" width="8.88671875" style="3"/>
    <col min="7591" max="7591" width="1.6640625" style="3" customWidth="1"/>
    <col min="7592" max="7593" width="3.109375" style="3" customWidth="1"/>
    <col min="7594" max="7594" width="33.88671875" style="3" customWidth="1"/>
    <col min="7595" max="7597" width="12.109375" style="3" customWidth="1"/>
    <col min="7598" max="7598" width="25.109375" style="3" customWidth="1"/>
    <col min="7599" max="7846" width="8.88671875" style="3"/>
    <col min="7847" max="7847" width="1.6640625" style="3" customWidth="1"/>
    <col min="7848" max="7849" width="3.109375" style="3" customWidth="1"/>
    <col min="7850" max="7850" width="33.88671875" style="3" customWidth="1"/>
    <col min="7851" max="7853" width="12.109375" style="3" customWidth="1"/>
    <col min="7854" max="7854" width="25.109375" style="3" customWidth="1"/>
    <col min="7855" max="8102" width="8.88671875" style="3"/>
    <col min="8103" max="8103" width="1.6640625" style="3" customWidth="1"/>
    <col min="8104" max="8105" width="3.109375" style="3" customWidth="1"/>
    <col min="8106" max="8106" width="33.88671875" style="3" customWidth="1"/>
    <col min="8107" max="8109" width="12.109375" style="3" customWidth="1"/>
    <col min="8110" max="8110" width="25.109375" style="3" customWidth="1"/>
    <col min="8111" max="8358" width="8.88671875" style="3"/>
    <col min="8359" max="8359" width="1.6640625" style="3" customWidth="1"/>
    <col min="8360" max="8361" width="3.109375" style="3" customWidth="1"/>
    <col min="8362" max="8362" width="33.88671875" style="3" customWidth="1"/>
    <col min="8363" max="8365" width="12.109375" style="3" customWidth="1"/>
    <col min="8366" max="8366" width="25.109375" style="3" customWidth="1"/>
    <col min="8367" max="8614" width="8.88671875" style="3"/>
    <col min="8615" max="8615" width="1.6640625" style="3" customWidth="1"/>
    <col min="8616" max="8617" width="3.109375" style="3" customWidth="1"/>
    <col min="8618" max="8618" width="33.88671875" style="3" customWidth="1"/>
    <col min="8619" max="8621" width="12.109375" style="3" customWidth="1"/>
    <col min="8622" max="8622" width="25.109375" style="3" customWidth="1"/>
    <col min="8623" max="8870" width="8.88671875" style="3"/>
    <col min="8871" max="8871" width="1.6640625" style="3" customWidth="1"/>
    <col min="8872" max="8873" width="3.109375" style="3" customWidth="1"/>
    <col min="8874" max="8874" width="33.88671875" style="3" customWidth="1"/>
    <col min="8875" max="8877" width="12.109375" style="3" customWidth="1"/>
    <col min="8878" max="8878" width="25.109375" style="3" customWidth="1"/>
    <col min="8879" max="9126" width="8.88671875" style="3"/>
    <col min="9127" max="9127" width="1.6640625" style="3" customWidth="1"/>
    <col min="9128" max="9129" width="3.109375" style="3" customWidth="1"/>
    <col min="9130" max="9130" width="33.88671875" style="3" customWidth="1"/>
    <col min="9131" max="9133" width="12.109375" style="3" customWidth="1"/>
    <col min="9134" max="9134" width="25.109375" style="3" customWidth="1"/>
    <col min="9135" max="9382" width="8.88671875" style="3"/>
    <col min="9383" max="9383" width="1.6640625" style="3" customWidth="1"/>
    <col min="9384" max="9385" width="3.109375" style="3" customWidth="1"/>
    <col min="9386" max="9386" width="33.88671875" style="3" customWidth="1"/>
    <col min="9387" max="9389" width="12.109375" style="3" customWidth="1"/>
    <col min="9390" max="9390" width="25.109375" style="3" customWidth="1"/>
    <col min="9391" max="9638" width="8.88671875" style="3"/>
    <col min="9639" max="9639" width="1.6640625" style="3" customWidth="1"/>
    <col min="9640" max="9641" width="3.109375" style="3" customWidth="1"/>
    <col min="9642" max="9642" width="33.88671875" style="3" customWidth="1"/>
    <col min="9643" max="9645" width="12.109375" style="3" customWidth="1"/>
    <col min="9646" max="9646" width="25.109375" style="3" customWidth="1"/>
    <col min="9647" max="9894" width="8.88671875" style="3"/>
    <col min="9895" max="9895" width="1.6640625" style="3" customWidth="1"/>
    <col min="9896" max="9897" width="3.109375" style="3" customWidth="1"/>
    <col min="9898" max="9898" width="33.88671875" style="3" customWidth="1"/>
    <col min="9899" max="9901" width="12.109375" style="3" customWidth="1"/>
    <col min="9902" max="9902" width="25.109375" style="3" customWidth="1"/>
    <col min="9903" max="10150" width="8.88671875" style="3"/>
    <col min="10151" max="10151" width="1.6640625" style="3" customWidth="1"/>
    <col min="10152" max="10153" width="3.109375" style="3" customWidth="1"/>
    <col min="10154" max="10154" width="33.88671875" style="3" customWidth="1"/>
    <col min="10155" max="10157" width="12.109375" style="3" customWidth="1"/>
    <col min="10158" max="10158" width="25.109375" style="3" customWidth="1"/>
    <col min="10159" max="10406" width="8.88671875" style="3"/>
    <col min="10407" max="10407" width="1.6640625" style="3" customWidth="1"/>
    <col min="10408" max="10409" width="3.109375" style="3" customWidth="1"/>
    <col min="10410" max="10410" width="33.88671875" style="3" customWidth="1"/>
    <col min="10411" max="10413" width="12.109375" style="3" customWidth="1"/>
    <col min="10414" max="10414" width="25.109375" style="3" customWidth="1"/>
    <col min="10415" max="10662" width="8.88671875" style="3"/>
    <col min="10663" max="10663" width="1.6640625" style="3" customWidth="1"/>
    <col min="10664" max="10665" width="3.109375" style="3" customWidth="1"/>
    <col min="10666" max="10666" width="33.88671875" style="3" customWidth="1"/>
    <col min="10667" max="10669" width="12.109375" style="3" customWidth="1"/>
    <col min="10670" max="10670" width="25.109375" style="3" customWidth="1"/>
    <col min="10671" max="10918" width="8.88671875" style="3"/>
    <col min="10919" max="10919" width="1.6640625" style="3" customWidth="1"/>
    <col min="10920" max="10921" width="3.109375" style="3" customWidth="1"/>
    <col min="10922" max="10922" width="33.88671875" style="3" customWidth="1"/>
    <col min="10923" max="10925" width="12.109375" style="3" customWidth="1"/>
    <col min="10926" max="10926" width="25.109375" style="3" customWidth="1"/>
    <col min="10927" max="11174" width="8.88671875" style="3"/>
    <col min="11175" max="11175" width="1.6640625" style="3" customWidth="1"/>
    <col min="11176" max="11177" width="3.109375" style="3" customWidth="1"/>
    <col min="11178" max="11178" width="33.88671875" style="3" customWidth="1"/>
    <col min="11179" max="11181" width="12.109375" style="3" customWidth="1"/>
    <col min="11182" max="11182" width="25.109375" style="3" customWidth="1"/>
    <col min="11183" max="11430" width="8.88671875" style="3"/>
    <col min="11431" max="11431" width="1.6640625" style="3" customWidth="1"/>
    <col min="11432" max="11433" width="3.109375" style="3" customWidth="1"/>
    <col min="11434" max="11434" width="33.88671875" style="3" customWidth="1"/>
    <col min="11435" max="11437" width="12.109375" style="3" customWidth="1"/>
    <col min="11438" max="11438" width="25.109375" style="3" customWidth="1"/>
    <col min="11439" max="11686" width="8.88671875" style="3"/>
    <col min="11687" max="11687" width="1.6640625" style="3" customWidth="1"/>
    <col min="11688" max="11689" width="3.109375" style="3" customWidth="1"/>
    <col min="11690" max="11690" width="33.88671875" style="3" customWidth="1"/>
    <col min="11691" max="11693" width="12.109375" style="3" customWidth="1"/>
    <col min="11694" max="11694" width="25.109375" style="3" customWidth="1"/>
    <col min="11695" max="11942" width="8.88671875" style="3"/>
    <col min="11943" max="11943" width="1.6640625" style="3" customWidth="1"/>
    <col min="11944" max="11945" width="3.109375" style="3" customWidth="1"/>
    <col min="11946" max="11946" width="33.88671875" style="3" customWidth="1"/>
    <col min="11947" max="11949" width="12.109375" style="3" customWidth="1"/>
    <col min="11950" max="11950" width="25.109375" style="3" customWidth="1"/>
    <col min="11951" max="12198" width="8.88671875" style="3"/>
    <col min="12199" max="12199" width="1.6640625" style="3" customWidth="1"/>
    <col min="12200" max="12201" width="3.109375" style="3" customWidth="1"/>
    <col min="12202" max="12202" width="33.88671875" style="3" customWidth="1"/>
    <col min="12203" max="12205" width="12.109375" style="3" customWidth="1"/>
    <col min="12206" max="12206" width="25.109375" style="3" customWidth="1"/>
    <col min="12207" max="12454" width="8.88671875" style="3"/>
    <col min="12455" max="12455" width="1.6640625" style="3" customWidth="1"/>
    <col min="12456" max="12457" width="3.109375" style="3" customWidth="1"/>
    <col min="12458" max="12458" width="33.88671875" style="3" customWidth="1"/>
    <col min="12459" max="12461" width="12.109375" style="3" customWidth="1"/>
    <col min="12462" max="12462" width="25.109375" style="3" customWidth="1"/>
    <col min="12463" max="12710" width="8.88671875" style="3"/>
    <col min="12711" max="12711" width="1.6640625" style="3" customWidth="1"/>
    <col min="12712" max="12713" width="3.109375" style="3" customWidth="1"/>
    <col min="12714" max="12714" width="33.88671875" style="3" customWidth="1"/>
    <col min="12715" max="12717" width="12.109375" style="3" customWidth="1"/>
    <col min="12718" max="12718" width="25.109375" style="3" customWidth="1"/>
    <col min="12719" max="12966" width="8.88671875" style="3"/>
    <col min="12967" max="12967" width="1.6640625" style="3" customWidth="1"/>
    <col min="12968" max="12969" width="3.109375" style="3" customWidth="1"/>
    <col min="12970" max="12970" width="33.88671875" style="3" customWidth="1"/>
    <col min="12971" max="12973" width="12.109375" style="3" customWidth="1"/>
    <col min="12974" max="12974" width="25.109375" style="3" customWidth="1"/>
    <col min="12975" max="13222" width="8.88671875" style="3"/>
    <col min="13223" max="13223" width="1.6640625" style="3" customWidth="1"/>
    <col min="13224" max="13225" width="3.109375" style="3" customWidth="1"/>
    <col min="13226" max="13226" width="33.88671875" style="3" customWidth="1"/>
    <col min="13227" max="13229" width="12.109375" style="3" customWidth="1"/>
    <col min="13230" max="13230" width="25.109375" style="3" customWidth="1"/>
    <col min="13231" max="13478" width="8.88671875" style="3"/>
    <col min="13479" max="13479" width="1.6640625" style="3" customWidth="1"/>
    <col min="13480" max="13481" width="3.109375" style="3" customWidth="1"/>
    <col min="13482" max="13482" width="33.88671875" style="3" customWidth="1"/>
    <col min="13483" max="13485" width="12.109375" style="3" customWidth="1"/>
    <col min="13486" max="13486" width="25.109375" style="3" customWidth="1"/>
    <col min="13487" max="13734" width="8.88671875" style="3"/>
    <col min="13735" max="13735" width="1.6640625" style="3" customWidth="1"/>
    <col min="13736" max="13737" width="3.109375" style="3" customWidth="1"/>
    <col min="13738" max="13738" width="33.88671875" style="3" customWidth="1"/>
    <col min="13739" max="13741" width="12.109375" style="3" customWidth="1"/>
    <col min="13742" max="13742" width="25.109375" style="3" customWidth="1"/>
    <col min="13743" max="13990" width="8.88671875" style="3"/>
    <col min="13991" max="13991" width="1.6640625" style="3" customWidth="1"/>
    <col min="13992" max="13993" width="3.109375" style="3" customWidth="1"/>
    <col min="13994" max="13994" width="33.88671875" style="3" customWidth="1"/>
    <col min="13995" max="13997" width="12.109375" style="3" customWidth="1"/>
    <col min="13998" max="13998" width="25.109375" style="3" customWidth="1"/>
    <col min="13999" max="14246" width="8.88671875" style="3"/>
    <col min="14247" max="14247" width="1.6640625" style="3" customWidth="1"/>
    <col min="14248" max="14249" width="3.109375" style="3" customWidth="1"/>
    <col min="14250" max="14250" width="33.88671875" style="3" customWidth="1"/>
    <col min="14251" max="14253" width="12.109375" style="3" customWidth="1"/>
    <col min="14254" max="14254" width="25.109375" style="3" customWidth="1"/>
    <col min="14255" max="14502" width="8.88671875" style="3"/>
    <col min="14503" max="14503" width="1.6640625" style="3" customWidth="1"/>
    <col min="14504" max="14505" width="3.109375" style="3" customWidth="1"/>
    <col min="14506" max="14506" width="33.88671875" style="3" customWidth="1"/>
    <col min="14507" max="14509" width="12.109375" style="3" customWidth="1"/>
    <col min="14510" max="14510" width="25.109375" style="3" customWidth="1"/>
    <col min="14511" max="14758" width="8.88671875" style="3"/>
    <col min="14759" max="14759" width="1.6640625" style="3" customWidth="1"/>
    <col min="14760" max="14761" width="3.109375" style="3" customWidth="1"/>
    <col min="14762" max="14762" width="33.88671875" style="3" customWidth="1"/>
    <col min="14763" max="14765" width="12.109375" style="3" customWidth="1"/>
    <col min="14766" max="14766" width="25.109375" style="3" customWidth="1"/>
    <col min="14767" max="15014" width="8.88671875" style="3"/>
    <col min="15015" max="15015" width="1.6640625" style="3" customWidth="1"/>
    <col min="15016" max="15017" width="3.109375" style="3" customWidth="1"/>
    <col min="15018" max="15018" width="33.88671875" style="3" customWidth="1"/>
    <col min="15019" max="15021" width="12.109375" style="3" customWidth="1"/>
    <col min="15022" max="15022" width="25.109375" style="3" customWidth="1"/>
    <col min="15023" max="15270" width="8.88671875" style="3"/>
    <col min="15271" max="15271" width="1.6640625" style="3" customWidth="1"/>
    <col min="15272" max="15273" width="3.109375" style="3" customWidth="1"/>
    <col min="15274" max="15274" width="33.88671875" style="3" customWidth="1"/>
    <col min="15275" max="15277" width="12.109375" style="3" customWidth="1"/>
    <col min="15278" max="15278" width="25.109375" style="3" customWidth="1"/>
    <col min="15279" max="15526" width="8.88671875" style="3"/>
    <col min="15527" max="15527" width="1.6640625" style="3" customWidth="1"/>
    <col min="15528" max="15529" width="3.109375" style="3" customWidth="1"/>
    <col min="15530" max="15530" width="33.88671875" style="3" customWidth="1"/>
    <col min="15531" max="15533" width="12.109375" style="3" customWidth="1"/>
    <col min="15534" max="15534" width="25.109375" style="3" customWidth="1"/>
    <col min="15535" max="15782" width="8.88671875" style="3"/>
    <col min="15783" max="15783" width="1.6640625" style="3" customWidth="1"/>
    <col min="15784" max="15785" width="3.109375" style="3" customWidth="1"/>
    <col min="15786" max="15786" width="33.88671875" style="3" customWidth="1"/>
    <col min="15787" max="15789" width="12.109375" style="3" customWidth="1"/>
    <col min="15790" max="15790" width="25.109375" style="3" customWidth="1"/>
    <col min="15791" max="16038" width="8.88671875" style="3"/>
    <col min="16039" max="16039" width="1.6640625" style="3" customWidth="1"/>
    <col min="16040" max="16041" width="3.109375" style="3" customWidth="1"/>
    <col min="16042" max="16042" width="33.88671875" style="3" customWidth="1"/>
    <col min="16043" max="16045" width="12.109375" style="3" customWidth="1"/>
    <col min="16046" max="16046" width="25.109375" style="3" customWidth="1"/>
    <col min="16047" max="16383" width="8.88671875" style="3"/>
    <col min="16384" max="16384" width="8.88671875" style="3" customWidth="1"/>
  </cols>
  <sheetData>
    <row r="1" spans="1:36" x14ac:dyDescent="0.2">
      <c r="A1" s="2"/>
      <c r="AI1" s="4"/>
      <c r="AJ1" s="4" t="s">
        <v>377</v>
      </c>
    </row>
    <row r="2" spans="1:36" ht="5.25" customHeight="1" x14ac:dyDescent="0.2"/>
    <row r="3" spans="1:36" ht="19.2" x14ac:dyDescent="0.2">
      <c r="B3" s="154" t="s">
        <v>206</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28"/>
      <c r="AJ3" s="128" t="s">
        <v>22</v>
      </c>
    </row>
    <row r="4" spans="1:36" ht="8.4" customHeight="1" x14ac:dyDescent="0.2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36" ht="19.8" thickBot="1" x14ac:dyDescent="0.3">
      <c r="B5" s="396" t="s">
        <v>220</v>
      </c>
      <c r="C5" s="6"/>
      <c r="AI5" s="4"/>
      <c r="AJ5" s="4" t="s">
        <v>23</v>
      </c>
    </row>
    <row r="6" spans="1:36" s="143" customFormat="1" ht="15" thickBot="1" x14ac:dyDescent="0.25">
      <c r="B6" s="591" t="s">
        <v>90</v>
      </c>
      <c r="C6" s="592"/>
      <c r="D6" s="592"/>
      <c r="E6" s="321" t="s">
        <v>218</v>
      </c>
      <c r="F6" s="322">
        <f t="shared" ref="F6:M6" si="0">G6-1</f>
        <v>2026</v>
      </c>
      <c r="G6" s="322">
        <f t="shared" si="0"/>
        <v>2027</v>
      </c>
      <c r="H6" s="322">
        <f t="shared" si="0"/>
        <v>2028</v>
      </c>
      <c r="I6" s="322">
        <f t="shared" si="0"/>
        <v>2029</v>
      </c>
      <c r="J6" s="322">
        <f t="shared" si="0"/>
        <v>2030</v>
      </c>
      <c r="K6" s="322">
        <f t="shared" si="0"/>
        <v>2031</v>
      </c>
      <c r="L6" s="322">
        <f t="shared" si="0"/>
        <v>2032</v>
      </c>
      <c r="M6" s="322">
        <f t="shared" si="0"/>
        <v>2033</v>
      </c>
      <c r="N6" s="322">
        <f>O6-1</f>
        <v>2034</v>
      </c>
      <c r="O6" s="322">
        <v>2035</v>
      </c>
      <c r="P6" s="322">
        <v>2036</v>
      </c>
      <c r="Q6" s="322">
        <v>2037</v>
      </c>
      <c r="R6" s="322">
        <v>2038</v>
      </c>
      <c r="S6" s="322">
        <v>2039</v>
      </c>
      <c r="T6" s="322">
        <v>2040</v>
      </c>
      <c r="U6" s="322">
        <v>2041</v>
      </c>
      <c r="V6" s="322">
        <v>2042</v>
      </c>
      <c r="W6" s="322">
        <v>2043</v>
      </c>
      <c r="X6" s="322">
        <v>2044</v>
      </c>
      <c r="Y6" s="322">
        <v>2045</v>
      </c>
      <c r="Z6" s="322">
        <v>2046</v>
      </c>
      <c r="AA6" s="322">
        <v>2047</v>
      </c>
      <c r="AB6" s="322">
        <v>2048</v>
      </c>
      <c r="AC6" s="322">
        <v>2049</v>
      </c>
      <c r="AD6" s="322">
        <v>2050</v>
      </c>
      <c r="AE6" s="322">
        <v>2051</v>
      </c>
      <c r="AF6" s="322">
        <v>2052</v>
      </c>
      <c r="AG6" s="322">
        <v>2053</v>
      </c>
      <c r="AH6" s="322">
        <v>2054</v>
      </c>
      <c r="AI6" s="377">
        <v>2055</v>
      </c>
      <c r="AJ6" s="379" t="s">
        <v>251</v>
      </c>
    </row>
    <row r="7" spans="1:36" s="143" customFormat="1" ht="14.4" x14ac:dyDescent="0.2">
      <c r="B7" s="116" t="s">
        <v>247</v>
      </c>
      <c r="C7" s="7"/>
      <c r="D7" s="318"/>
      <c r="E7" s="319"/>
      <c r="F7" s="371">
        <v>41336.217101860675</v>
      </c>
      <c r="G7" s="371">
        <v>41072.606417606235</v>
      </c>
      <c r="H7" s="371">
        <v>40686.563308277444</v>
      </c>
      <c r="I7" s="371">
        <v>40418.064166380958</v>
      </c>
      <c r="J7" s="371">
        <v>40277.575292941416</v>
      </c>
      <c r="K7" s="371">
        <v>40053.32279172467</v>
      </c>
      <c r="L7" s="371">
        <v>39771.170504832888</v>
      </c>
      <c r="M7" s="371">
        <v>39532.702097400106</v>
      </c>
      <c r="N7" s="371">
        <v>39359.985118682438</v>
      </c>
      <c r="O7" s="371">
        <v>39302.172226322757</v>
      </c>
      <c r="P7" s="371">
        <v>39022.438491849229</v>
      </c>
      <c r="Q7" s="371">
        <v>38690.215596334659</v>
      </c>
      <c r="R7" s="371">
        <v>38517.498617616991</v>
      </c>
      <c r="S7" s="371">
        <v>38426.530068944601</v>
      </c>
      <c r="T7" s="371">
        <v>38148.822570912867</v>
      </c>
      <c r="U7" s="371">
        <v>37953.962188333622</v>
      </c>
      <c r="V7" s="371">
        <v>37744.059601488269</v>
      </c>
      <c r="W7" s="371">
        <v>37681.452284096056</v>
      </c>
      <c r="X7" s="371">
        <v>37382.538428448141</v>
      </c>
      <c r="Y7" s="371">
        <v>37217.342551863534</v>
      </c>
      <c r="Z7" s="371">
        <v>37014.961067151235</v>
      </c>
      <c r="AA7" s="371">
        <v>36919.875977244694</v>
      </c>
      <c r="AB7" s="371">
        <v>36579.801134793866</v>
      </c>
      <c r="AC7" s="371">
        <v>36223.969921541451</v>
      </c>
      <c r="AD7" s="371">
        <v>36088.438550951469</v>
      </c>
      <c r="AE7" s="371">
        <v>35923.781778072407</v>
      </c>
      <c r="AF7" s="371">
        <v>35592.118464259496</v>
      </c>
      <c r="AG7" s="371">
        <v>35419.401485541828</v>
      </c>
      <c r="AH7" s="371">
        <v>35157.324760371201</v>
      </c>
      <c r="AI7" s="378">
        <v>35018.761073915201</v>
      </c>
      <c r="AJ7" s="380"/>
    </row>
    <row r="8" spans="1:36" x14ac:dyDescent="0.2">
      <c r="B8" s="116" t="s">
        <v>249</v>
      </c>
      <c r="C8" s="7"/>
      <c r="D8" s="317"/>
      <c r="E8" s="409" t="s">
        <v>257</v>
      </c>
      <c r="F8" s="381">
        <f t="shared" ref="F8:AI8" si="1">SUM(F9:F16)</f>
        <v>0</v>
      </c>
      <c r="G8" s="381">
        <f t="shared" si="1"/>
        <v>0</v>
      </c>
      <c r="H8" s="381">
        <f t="shared" si="1"/>
        <v>0</v>
      </c>
      <c r="I8" s="381">
        <f t="shared" si="1"/>
        <v>0</v>
      </c>
      <c r="J8" s="381">
        <f t="shared" si="1"/>
        <v>0</v>
      </c>
      <c r="K8" s="381">
        <f t="shared" si="1"/>
        <v>0</v>
      </c>
      <c r="L8" s="381">
        <f t="shared" si="1"/>
        <v>0</v>
      </c>
      <c r="M8" s="381">
        <f t="shared" si="1"/>
        <v>0</v>
      </c>
      <c r="N8" s="381">
        <f t="shared" si="1"/>
        <v>0</v>
      </c>
      <c r="O8" s="381">
        <f t="shared" si="1"/>
        <v>0</v>
      </c>
      <c r="P8" s="381">
        <f t="shared" si="1"/>
        <v>0</v>
      </c>
      <c r="Q8" s="381">
        <f t="shared" si="1"/>
        <v>0</v>
      </c>
      <c r="R8" s="381">
        <f t="shared" si="1"/>
        <v>0</v>
      </c>
      <c r="S8" s="381">
        <f t="shared" si="1"/>
        <v>0</v>
      </c>
      <c r="T8" s="381">
        <f t="shared" si="1"/>
        <v>0</v>
      </c>
      <c r="U8" s="381">
        <f t="shared" si="1"/>
        <v>0</v>
      </c>
      <c r="V8" s="381">
        <f t="shared" si="1"/>
        <v>0</v>
      </c>
      <c r="W8" s="381">
        <f t="shared" si="1"/>
        <v>0</v>
      </c>
      <c r="X8" s="381">
        <f t="shared" si="1"/>
        <v>0</v>
      </c>
      <c r="Y8" s="381">
        <f t="shared" si="1"/>
        <v>0</v>
      </c>
      <c r="Z8" s="381">
        <f t="shared" si="1"/>
        <v>0</v>
      </c>
      <c r="AA8" s="381">
        <f t="shared" si="1"/>
        <v>0</v>
      </c>
      <c r="AB8" s="381">
        <f t="shared" si="1"/>
        <v>0</v>
      </c>
      <c r="AC8" s="381">
        <f t="shared" si="1"/>
        <v>0</v>
      </c>
      <c r="AD8" s="381">
        <f t="shared" si="1"/>
        <v>0</v>
      </c>
      <c r="AE8" s="381">
        <f t="shared" si="1"/>
        <v>0</v>
      </c>
      <c r="AF8" s="381">
        <f t="shared" si="1"/>
        <v>0</v>
      </c>
      <c r="AG8" s="381">
        <f t="shared" si="1"/>
        <v>0</v>
      </c>
      <c r="AH8" s="381">
        <f t="shared" si="1"/>
        <v>0</v>
      </c>
      <c r="AI8" s="382">
        <f t="shared" si="1"/>
        <v>0</v>
      </c>
      <c r="AJ8" s="383">
        <f>SUM(F8:AI8)</f>
        <v>0</v>
      </c>
    </row>
    <row r="9" spans="1:36" x14ac:dyDescent="0.2">
      <c r="B9" s="115"/>
      <c r="C9" s="312" t="s">
        <v>209</v>
      </c>
      <c r="D9" s="148"/>
      <c r="E9" s="404"/>
      <c r="F9" s="384">
        <f t="shared" ref="F9:N16" si="2">$E9*F$7</f>
        <v>0</v>
      </c>
      <c r="G9" s="384">
        <f t="shared" si="2"/>
        <v>0</v>
      </c>
      <c r="H9" s="384">
        <f t="shared" si="2"/>
        <v>0</v>
      </c>
      <c r="I9" s="384">
        <f t="shared" si="2"/>
        <v>0</v>
      </c>
      <c r="J9" s="384">
        <f t="shared" si="2"/>
        <v>0</v>
      </c>
      <c r="K9" s="384">
        <f t="shared" si="2"/>
        <v>0</v>
      </c>
      <c r="L9" s="384">
        <f t="shared" si="2"/>
        <v>0</v>
      </c>
      <c r="M9" s="384">
        <f t="shared" si="2"/>
        <v>0</v>
      </c>
      <c r="N9" s="384">
        <f t="shared" si="2"/>
        <v>0</v>
      </c>
      <c r="O9" s="384">
        <f t="shared" ref="O9:U16" si="3">$E9*O$7</f>
        <v>0</v>
      </c>
      <c r="P9" s="384">
        <f t="shared" si="3"/>
        <v>0</v>
      </c>
      <c r="Q9" s="384">
        <f t="shared" si="3"/>
        <v>0</v>
      </c>
      <c r="R9" s="384">
        <f t="shared" si="3"/>
        <v>0</v>
      </c>
      <c r="S9" s="384">
        <f t="shared" si="3"/>
        <v>0</v>
      </c>
      <c r="T9" s="384">
        <f t="shared" si="3"/>
        <v>0</v>
      </c>
      <c r="U9" s="384">
        <f t="shared" si="3"/>
        <v>0</v>
      </c>
      <c r="V9" s="384">
        <f t="shared" ref="V9:AI16" si="4">$E9*V$7</f>
        <v>0</v>
      </c>
      <c r="W9" s="384">
        <f t="shared" si="4"/>
        <v>0</v>
      </c>
      <c r="X9" s="384">
        <f t="shared" si="4"/>
        <v>0</v>
      </c>
      <c r="Y9" s="384">
        <f t="shared" si="4"/>
        <v>0</v>
      </c>
      <c r="Z9" s="384">
        <f t="shared" si="4"/>
        <v>0</v>
      </c>
      <c r="AA9" s="384">
        <f t="shared" si="4"/>
        <v>0</v>
      </c>
      <c r="AB9" s="384">
        <f t="shared" si="4"/>
        <v>0</v>
      </c>
      <c r="AC9" s="384">
        <f t="shared" si="4"/>
        <v>0</v>
      </c>
      <c r="AD9" s="384">
        <f t="shared" si="4"/>
        <v>0</v>
      </c>
      <c r="AE9" s="384">
        <f t="shared" si="4"/>
        <v>0</v>
      </c>
      <c r="AF9" s="384">
        <f t="shared" si="4"/>
        <v>0</v>
      </c>
      <c r="AG9" s="384">
        <f t="shared" si="4"/>
        <v>0</v>
      </c>
      <c r="AH9" s="384">
        <f t="shared" si="4"/>
        <v>0</v>
      </c>
      <c r="AI9" s="385">
        <f t="shared" si="4"/>
        <v>0</v>
      </c>
      <c r="AJ9" s="386">
        <f t="shared" ref="AJ9:AJ30" si="5">SUM(F9:AI9)</f>
        <v>0</v>
      </c>
    </row>
    <row r="10" spans="1:36" x14ac:dyDescent="0.2">
      <c r="B10" s="115"/>
      <c r="C10" s="150" t="s">
        <v>210</v>
      </c>
      <c r="D10" s="149"/>
      <c r="E10" s="405"/>
      <c r="F10" s="387">
        <f t="shared" si="2"/>
        <v>0</v>
      </c>
      <c r="G10" s="387">
        <f t="shared" si="2"/>
        <v>0</v>
      </c>
      <c r="H10" s="387">
        <f t="shared" si="2"/>
        <v>0</v>
      </c>
      <c r="I10" s="387">
        <f t="shared" si="2"/>
        <v>0</v>
      </c>
      <c r="J10" s="387">
        <f t="shared" si="2"/>
        <v>0</v>
      </c>
      <c r="K10" s="387">
        <f t="shared" si="2"/>
        <v>0</v>
      </c>
      <c r="L10" s="387">
        <f t="shared" si="2"/>
        <v>0</v>
      </c>
      <c r="M10" s="387">
        <f t="shared" si="2"/>
        <v>0</v>
      </c>
      <c r="N10" s="387">
        <f t="shared" si="2"/>
        <v>0</v>
      </c>
      <c r="O10" s="387">
        <f t="shared" si="3"/>
        <v>0</v>
      </c>
      <c r="P10" s="387">
        <f t="shared" si="3"/>
        <v>0</v>
      </c>
      <c r="Q10" s="387">
        <f t="shared" si="3"/>
        <v>0</v>
      </c>
      <c r="R10" s="387">
        <f t="shared" si="3"/>
        <v>0</v>
      </c>
      <c r="S10" s="387">
        <f t="shared" si="3"/>
        <v>0</v>
      </c>
      <c r="T10" s="387">
        <f t="shared" si="3"/>
        <v>0</v>
      </c>
      <c r="U10" s="387">
        <f t="shared" si="3"/>
        <v>0</v>
      </c>
      <c r="V10" s="387">
        <f t="shared" si="4"/>
        <v>0</v>
      </c>
      <c r="W10" s="387">
        <f t="shared" si="4"/>
        <v>0</v>
      </c>
      <c r="X10" s="387">
        <f t="shared" si="4"/>
        <v>0</v>
      </c>
      <c r="Y10" s="387">
        <f t="shared" si="4"/>
        <v>0</v>
      </c>
      <c r="Z10" s="387">
        <f t="shared" si="4"/>
        <v>0</v>
      </c>
      <c r="AA10" s="387">
        <f t="shared" si="4"/>
        <v>0</v>
      </c>
      <c r="AB10" s="387">
        <f t="shared" si="4"/>
        <v>0</v>
      </c>
      <c r="AC10" s="387">
        <f t="shared" si="4"/>
        <v>0</v>
      </c>
      <c r="AD10" s="387">
        <f t="shared" si="4"/>
        <v>0</v>
      </c>
      <c r="AE10" s="387">
        <f t="shared" si="4"/>
        <v>0</v>
      </c>
      <c r="AF10" s="387">
        <f t="shared" si="4"/>
        <v>0</v>
      </c>
      <c r="AG10" s="387">
        <f t="shared" si="4"/>
        <v>0</v>
      </c>
      <c r="AH10" s="387">
        <f t="shared" si="4"/>
        <v>0</v>
      </c>
      <c r="AI10" s="388">
        <f t="shared" si="4"/>
        <v>0</v>
      </c>
      <c r="AJ10" s="389">
        <f t="shared" si="5"/>
        <v>0</v>
      </c>
    </row>
    <row r="11" spans="1:36" x14ac:dyDescent="0.2">
      <c r="B11" s="115"/>
      <c r="C11" s="150" t="s">
        <v>178</v>
      </c>
      <c r="D11" s="149"/>
      <c r="E11" s="405"/>
      <c r="F11" s="387">
        <f t="shared" si="2"/>
        <v>0</v>
      </c>
      <c r="G11" s="387">
        <f t="shared" si="2"/>
        <v>0</v>
      </c>
      <c r="H11" s="387">
        <f t="shared" si="2"/>
        <v>0</v>
      </c>
      <c r="I11" s="387">
        <f t="shared" si="2"/>
        <v>0</v>
      </c>
      <c r="J11" s="387">
        <f t="shared" si="2"/>
        <v>0</v>
      </c>
      <c r="K11" s="387">
        <f t="shared" si="2"/>
        <v>0</v>
      </c>
      <c r="L11" s="387">
        <f t="shared" si="2"/>
        <v>0</v>
      </c>
      <c r="M11" s="387">
        <f t="shared" si="2"/>
        <v>0</v>
      </c>
      <c r="N11" s="387">
        <f t="shared" si="2"/>
        <v>0</v>
      </c>
      <c r="O11" s="387">
        <f t="shared" si="3"/>
        <v>0</v>
      </c>
      <c r="P11" s="387">
        <f t="shared" si="3"/>
        <v>0</v>
      </c>
      <c r="Q11" s="387">
        <f t="shared" si="3"/>
        <v>0</v>
      </c>
      <c r="R11" s="387">
        <f t="shared" si="3"/>
        <v>0</v>
      </c>
      <c r="S11" s="387">
        <f t="shared" si="3"/>
        <v>0</v>
      </c>
      <c r="T11" s="387">
        <f t="shared" si="3"/>
        <v>0</v>
      </c>
      <c r="U11" s="387">
        <f t="shared" si="3"/>
        <v>0</v>
      </c>
      <c r="V11" s="387">
        <f t="shared" si="4"/>
        <v>0</v>
      </c>
      <c r="W11" s="387">
        <f t="shared" si="4"/>
        <v>0</v>
      </c>
      <c r="X11" s="387">
        <f t="shared" si="4"/>
        <v>0</v>
      </c>
      <c r="Y11" s="387">
        <f t="shared" si="4"/>
        <v>0</v>
      </c>
      <c r="Z11" s="387">
        <f t="shared" si="4"/>
        <v>0</v>
      </c>
      <c r="AA11" s="387">
        <f t="shared" si="4"/>
        <v>0</v>
      </c>
      <c r="AB11" s="387">
        <f t="shared" si="4"/>
        <v>0</v>
      </c>
      <c r="AC11" s="387">
        <f t="shared" si="4"/>
        <v>0</v>
      </c>
      <c r="AD11" s="387">
        <f t="shared" si="4"/>
        <v>0</v>
      </c>
      <c r="AE11" s="387">
        <f t="shared" si="4"/>
        <v>0</v>
      </c>
      <c r="AF11" s="387">
        <f t="shared" si="4"/>
        <v>0</v>
      </c>
      <c r="AG11" s="387">
        <f t="shared" si="4"/>
        <v>0</v>
      </c>
      <c r="AH11" s="387">
        <f t="shared" si="4"/>
        <v>0</v>
      </c>
      <c r="AI11" s="388">
        <f t="shared" si="4"/>
        <v>0</v>
      </c>
      <c r="AJ11" s="389">
        <f t="shared" si="5"/>
        <v>0</v>
      </c>
    </row>
    <row r="12" spans="1:36" x14ac:dyDescent="0.2">
      <c r="B12" s="115"/>
      <c r="C12" s="150" t="s">
        <v>211</v>
      </c>
      <c r="D12" s="149"/>
      <c r="E12" s="405"/>
      <c r="F12" s="387">
        <f t="shared" si="2"/>
        <v>0</v>
      </c>
      <c r="G12" s="387">
        <f t="shared" si="2"/>
        <v>0</v>
      </c>
      <c r="H12" s="387">
        <f t="shared" si="2"/>
        <v>0</v>
      </c>
      <c r="I12" s="387">
        <f t="shared" si="2"/>
        <v>0</v>
      </c>
      <c r="J12" s="387">
        <f t="shared" si="2"/>
        <v>0</v>
      </c>
      <c r="K12" s="387">
        <f t="shared" si="2"/>
        <v>0</v>
      </c>
      <c r="L12" s="387">
        <f t="shared" si="2"/>
        <v>0</v>
      </c>
      <c r="M12" s="387">
        <f t="shared" si="2"/>
        <v>0</v>
      </c>
      <c r="N12" s="387">
        <f t="shared" si="2"/>
        <v>0</v>
      </c>
      <c r="O12" s="387">
        <f t="shared" si="3"/>
        <v>0</v>
      </c>
      <c r="P12" s="387">
        <f t="shared" si="3"/>
        <v>0</v>
      </c>
      <c r="Q12" s="387">
        <f t="shared" si="3"/>
        <v>0</v>
      </c>
      <c r="R12" s="387">
        <f t="shared" si="3"/>
        <v>0</v>
      </c>
      <c r="S12" s="387">
        <f t="shared" si="3"/>
        <v>0</v>
      </c>
      <c r="T12" s="387">
        <f t="shared" si="3"/>
        <v>0</v>
      </c>
      <c r="U12" s="387">
        <f t="shared" si="3"/>
        <v>0</v>
      </c>
      <c r="V12" s="387">
        <f t="shared" si="4"/>
        <v>0</v>
      </c>
      <c r="W12" s="387">
        <f t="shared" si="4"/>
        <v>0</v>
      </c>
      <c r="X12" s="387">
        <f t="shared" si="4"/>
        <v>0</v>
      </c>
      <c r="Y12" s="387">
        <f t="shared" si="4"/>
        <v>0</v>
      </c>
      <c r="Z12" s="387">
        <f t="shared" si="4"/>
        <v>0</v>
      </c>
      <c r="AA12" s="387">
        <f t="shared" si="4"/>
        <v>0</v>
      </c>
      <c r="AB12" s="387">
        <f t="shared" si="4"/>
        <v>0</v>
      </c>
      <c r="AC12" s="387">
        <f t="shared" si="4"/>
        <v>0</v>
      </c>
      <c r="AD12" s="387">
        <f t="shared" si="4"/>
        <v>0</v>
      </c>
      <c r="AE12" s="387">
        <f t="shared" si="4"/>
        <v>0</v>
      </c>
      <c r="AF12" s="387">
        <f t="shared" si="4"/>
        <v>0</v>
      </c>
      <c r="AG12" s="387">
        <f t="shared" si="4"/>
        <v>0</v>
      </c>
      <c r="AH12" s="387">
        <f t="shared" si="4"/>
        <v>0</v>
      </c>
      <c r="AI12" s="388">
        <f t="shared" si="4"/>
        <v>0</v>
      </c>
      <c r="AJ12" s="389">
        <f t="shared" si="5"/>
        <v>0</v>
      </c>
    </row>
    <row r="13" spans="1:36" x14ac:dyDescent="0.2">
      <c r="B13" s="115"/>
      <c r="C13" s="150" t="s">
        <v>212</v>
      </c>
      <c r="D13" s="149"/>
      <c r="E13" s="405"/>
      <c r="F13" s="387">
        <f t="shared" si="2"/>
        <v>0</v>
      </c>
      <c r="G13" s="387">
        <f t="shared" si="2"/>
        <v>0</v>
      </c>
      <c r="H13" s="387">
        <f t="shared" si="2"/>
        <v>0</v>
      </c>
      <c r="I13" s="387">
        <f t="shared" si="2"/>
        <v>0</v>
      </c>
      <c r="J13" s="387">
        <f t="shared" si="2"/>
        <v>0</v>
      </c>
      <c r="K13" s="387">
        <f t="shared" si="2"/>
        <v>0</v>
      </c>
      <c r="L13" s="387">
        <f t="shared" si="2"/>
        <v>0</v>
      </c>
      <c r="M13" s="387">
        <f t="shared" si="2"/>
        <v>0</v>
      </c>
      <c r="N13" s="387">
        <f t="shared" si="2"/>
        <v>0</v>
      </c>
      <c r="O13" s="387">
        <f t="shared" si="3"/>
        <v>0</v>
      </c>
      <c r="P13" s="387">
        <f t="shared" si="3"/>
        <v>0</v>
      </c>
      <c r="Q13" s="387">
        <f t="shared" si="3"/>
        <v>0</v>
      </c>
      <c r="R13" s="387">
        <f t="shared" si="3"/>
        <v>0</v>
      </c>
      <c r="S13" s="387">
        <f t="shared" si="3"/>
        <v>0</v>
      </c>
      <c r="T13" s="387">
        <f t="shared" si="3"/>
        <v>0</v>
      </c>
      <c r="U13" s="387">
        <f t="shared" si="3"/>
        <v>0</v>
      </c>
      <c r="V13" s="387">
        <f t="shared" si="4"/>
        <v>0</v>
      </c>
      <c r="W13" s="387">
        <f t="shared" si="4"/>
        <v>0</v>
      </c>
      <c r="X13" s="387">
        <f t="shared" si="4"/>
        <v>0</v>
      </c>
      <c r="Y13" s="387">
        <f t="shared" si="4"/>
        <v>0</v>
      </c>
      <c r="Z13" s="387">
        <f t="shared" si="4"/>
        <v>0</v>
      </c>
      <c r="AA13" s="387">
        <f t="shared" si="4"/>
        <v>0</v>
      </c>
      <c r="AB13" s="387">
        <f t="shared" si="4"/>
        <v>0</v>
      </c>
      <c r="AC13" s="387">
        <f t="shared" si="4"/>
        <v>0</v>
      </c>
      <c r="AD13" s="387">
        <f t="shared" si="4"/>
        <v>0</v>
      </c>
      <c r="AE13" s="387">
        <f t="shared" si="4"/>
        <v>0</v>
      </c>
      <c r="AF13" s="387">
        <f t="shared" si="4"/>
        <v>0</v>
      </c>
      <c r="AG13" s="387">
        <f t="shared" si="4"/>
        <v>0</v>
      </c>
      <c r="AH13" s="387">
        <f t="shared" si="4"/>
        <v>0</v>
      </c>
      <c r="AI13" s="388">
        <f t="shared" si="4"/>
        <v>0</v>
      </c>
      <c r="AJ13" s="389">
        <f t="shared" si="5"/>
        <v>0</v>
      </c>
    </row>
    <row r="14" spans="1:36" x14ac:dyDescent="0.2">
      <c r="B14" s="115"/>
      <c r="C14" s="150" t="s">
        <v>213</v>
      </c>
      <c r="D14" s="149"/>
      <c r="E14" s="405"/>
      <c r="F14" s="387">
        <f t="shared" si="2"/>
        <v>0</v>
      </c>
      <c r="G14" s="387">
        <f t="shared" si="2"/>
        <v>0</v>
      </c>
      <c r="H14" s="387">
        <f t="shared" si="2"/>
        <v>0</v>
      </c>
      <c r="I14" s="387">
        <f t="shared" si="2"/>
        <v>0</v>
      </c>
      <c r="J14" s="387">
        <f t="shared" si="2"/>
        <v>0</v>
      </c>
      <c r="K14" s="387">
        <f t="shared" si="2"/>
        <v>0</v>
      </c>
      <c r="L14" s="387">
        <f t="shared" si="2"/>
        <v>0</v>
      </c>
      <c r="M14" s="387">
        <f t="shared" si="2"/>
        <v>0</v>
      </c>
      <c r="N14" s="387">
        <f t="shared" si="2"/>
        <v>0</v>
      </c>
      <c r="O14" s="387">
        <f t="shared" si="3"/>
        <v>0</v>
      </c>
      <c r="P14" s="387">
        <f t="shared" si="3"/>
        <v>0</v>
      </c>
      <c r="Q14" s="387">
        <f t="shared" si="3"/>
        <v>0</v>
      </c>
      <c r="R14" s="387">
        <f t="shared" si="3"/>
        <v>0</v>
      </c>
      <c r="S14" s="387">
        <f t="shared" si="3"/>
        <v>0</v>
      </c>
      <c r="T14" s="387">
        <f t="shared" si="3"/>
        <v>0</v>
      </c>
      <c r="U14" s="387">
        <f t="shared" si="3"/>
        <v>0</v>
      </c>
      <c r="V14" s="387">
        <f t="shared" si="4"/>
        <v>0</v>
      </c>
      <c r="W14" s="387">
        <f t="shared" si="4"/>
        <v>0</v>
      </c>
      <c r="X14" s="387">
        <f t="shared" si="4"/>
        <v>0</v>
      </c>
      <c r="Y14" s="387">
        <f t="shared" si="4"/>
        <v>0</v>
      </c>
      <c r="Z14" s="387">
        <f t="shared" si="4"/>
        <v>0</v>
      </c>
      <c r="AA14" s="387">
        <f t="shared" si="4"/>
        <v>0</v>
      </c>
      <c r="AB14" s="387">
        <f t="shared" si="4"/>
        <v>0</v>
      </c>
      <c r="AC14" s="387">
        <f t="shared" si="4"/>
        <v>0</v>
      </c>
      <c r="AD14" s="387">
        <f t="shared" si="4"/>
        <v>0</v>
      </c>
      <c r="AE14" s="387">
        <f t="shared" si="4"/>
        <v>0</v>
      </c>
      <c r="AF14" s="387">
        <f t="shared" si="4"/>
        <v>0</v>
      </c>
      <c r="AG14" s="387">
        <f t="shared" si="4"/>
        <v>0</v>
      </c>
      <c r="AH14" s="387">
        <f t="shared" si="4"/>
        <v>0</v>
      </c>
      <c r="AI14" s="388">
        <f t="shared" si="4"/>
        <v>0</v>
      </c>
      <c r="AJ14" s="389">
        <f t="shared" si="5"/>
        <v>0</v>
      </c>
    </row>
    <row r="15" spans="1:36" x14ac:dyDescent="0.2">
      <c r="B15" s="115"/>
      <c r="C15" s="150" t="s">
        <v>214</v>
      </c>
      <c r="D15" s="149"/>
      <c r="E15" s="405"/>
      <c r="F15" s="387">
        <f t="shared" si="2"/>
        <v>0</v>
      </c>
      <c r="G15" s="387">
        <f t="shared" si="2"/>
        <v>0</v>
      </c>
      <c r="H15" s="387">
        <f t="shared" si="2"/>
        <v>0</v>
      </c>
      <c r="I15" s="387">
        <f t="shared" si="2"/>
        <v>0</v>
      </c>
      <c r="J15" s="387">
        <f t="shared" si="2"/>
        <v>0</v>
      </c>
      <c r="K15" s="387">
        <f t="shared" si="2"/>
        <v>0</v>
      </c>
      <c r="L15" s="387">
        <f t="shared" si="2"/>
        <v>0</v>
      </c>
      <c r="M15" s="387">
        <f t="shared" si="2"/>
        <v>0</v>
      </c>
      <c r="N15" s="387">
        <f t="shared" si="2"/>
        <v>0</v>
      </c>
      <c r="O15" s="387">
        <f t="shared" si="3"/>
        <v>0</v>
      </c>
      <c r="P15" s="387">
        <f t="shared" si="3"/>
        <v>0</v>
      </c>
      <c r="Q15" s="387">
        <f t="shared" si="3"/>
        <v>0</v>
      </c>
      <c r="R15" s="387">
        <f t="shared" si="3"/>
        <v>0</v>
      </c>
      <c r="S15" s="387">
        <f t="shared" si="3"/>
        <v>0</v>
      </c>
      <c r="T15" s="387">
        <f t="shared" si="3"/>
        <v>0</v>
      </c>
      <c r="U15" s="387">
        <f t="shared" si="3"/>
        <v>0</v>
      </c>
      <c r="V15" s="387">
        <f t="shared" si="4"/>
        <v>0</v>
      </c>
      <c r="W15" s="387">
        <f t="shared" si="4"/>
        <v>0</v>
      </c>
      <c r="X15" s="387">
        <f t="shared" si="4"/>
        <v>0</v>
      </c>
      <c r="Y15" s="387">
        <f t="shared" si="4"/>
        <v>0</v>
      </c>
      <c r="Z15" s="387">
        <f t="shared" si="4"/>
        <v>0</v>
      </c>
      <c r="AA15" s="387">
        <f t="shared" si="4"/>
        <v>0</v>
      </c>
      <c r="AB15" s="387">
        <f t="shared" si="4"/>
        <v>0</v>
      </c>
      <c r="AC15" s="387">
        <f t="shared" si="4"/>
        <v>0</v>
      </c>
      <c r="AD15" s="387">
        <f t="shared" si="4"/>
        <v>0</v>
      </c>
      <c r="AE15" s="387">
        <f t="shared" si="4"/>
        <v>0</v>
      </c>
      <c r="AF15" s="387">
        <f t="shared" si="4"/>
        <v>0</v>
      </c>
      <c r="AG15" s="387">
        <f t="shared" si="4"/>
        <v>0</v>
      </c>
      <c r="AH15" s="387">
        <f t="shared" si="4"/>
        <v>0</v>
      </c>
      <c r="AI15" s="388">
        <f t="shared" si="4"/>
        <v>0</v>
      </c>
      <c r="AJ15" s="389">
        <f t="shared" si="5"/>
        <v>0</v>
      </c>
    </row>
    <row r="16" spans="1:36" x14ac:dyDescent="0.2">
      <c r="B16" s="115"/>
      <c r="C16" s="150" t="s">
        <v>215</v>
      </c>
      <c r="D16" s="149"/>
      <c r="E16" s="405"/>
      <c r="F16" s="387">
        <f t="shared" si="2"/>
        <v>0</v>
      </c>
      <c r="G16" s="387">
        <f t="shared" si="2"/>
        <v>0</v>
      </c>
      <c r="H16" s="387">
        <f t="shared" si="2"/>
        <v>0</v>
      </c>
      <c r="I16" s="387">
        <f t="shared" si="2"/>
        <v>0</v>
      </c>
      <c r="J16" s="387">
        <f t="shared" si="2"/>
        <v>0</v>
      </c>
      <c r="K16" s="387">
        <f t="shared" si="2"/>
        <v>0</v>
      </c>
      <c r="L16" s="387">
        <f t="shared" si="2"/>
        <v>0</v>
      </c>
      <c r="M16" s="387">
        <f t="shared" si="2"/>
        <v>0</v>
      </c>
      <c r="N16" s="387">
        <f t="shared" si="2"/>
        <v>0</v>
      </c>
      <c r="O16" s="387">
        <f t="shared" si="3"/>
        <v>0</v>
      </c>
      <c r="P16" s="387">
        <f t="shared" si="3"/>
        <v>0</v>
      </c>
      <c r="Q16" s="387">
        <f t="shared" si="3"/>
        <v>0</v>
      </c>
      <c r="R16" s="387">
        <f t="shared" si="3"/>
        <v>0</v>
      </c>
      <c r="S16" s="387">
        <f t="shared" si="3"/>
        <v>0</v>
      </c>
      <c r="T16" s="387">
        <f t="shared" si="3"/>
        <v>0</v>
      </c>
      <c r="U16" s="387">
        <f t="shared" si="3"/>
        <v>0</v>
      </c>
      <c r="V16" s="387">
        <f t="shared" si="4"/>
        <v>0</v>
      </c>
      <c r="W16" s="387">
        <f t="shared" si="4"/>
        <v>0</v>
      </c>
      <c r="X16" s="387">
        <f t="shared" si="4"/>
        <v>0</v>
      </c>
      <c r="Y16" s="387">
        <f t="shared" si="4"/>
        <v>0</v>
      </c>
      <c r="Z16" s="387">
        <f t="shared" si="4"/>
        <v>0</v>
      </c>
      <c r="AA16" s="387">
        <f t="shared" si="4"/>
        <v>0</v>
      </c>
      <c r="AB16" s="387">
        <f t="shared" si="4"/>
        <v>0</v>
      </c>
      <c r="AC16" s="387">
        <f t="shared" si="4"/>
        <v>0</v>
      </c>
      <c r="AD16" s="387">
        <f t="shared" si="4"/>
        <v>0</v>
      </c>
      <c r="AE16" s="387">
        <f t="shared" si="4"/>
        <v>0</v>
      </c>
      <c r="AF16" s="387">
        <f t="shared" si="4"/>
        <v>0</v>
      </c>
      <c r="AG16" s="387">
        <f t="shared" si="4"/>
        <v>0</v>
      </c>
      <c r="AH16" s="387">
        <f t="shared" si="4"/>
        <v>0</v>
      </c>
      <c r="AI16" s="388">
        <f t="shared" si="4"/>
        <v>0</v>
      </c>
      <c r="AJ16" s="389">
        <f t="shared" si="5"/>
        <v>0</v>
      </c>
    </row>
    <row r="17" spans="2:36" x14ac:dyDescent="0.2">
      <c r="B17" s="116" t="s">
        <v>208</v>
      </c>
      <c r="C17" s="7"/>
      <c r="D17" s="317"/>
      <c r="E17" s="410" t="s">
        <v>258</v>
      </c>
      <c r="F17" s="381">
        <f>SUM(F18:F27)</f>
        <v>0</v>
      </c>
      <c r="G17" s="381">
        <f t="shared" ref="G17" si="6">SUM(G18:G27)</f>
        <v>0</v>
      </c>
      <c r="H17" s="381">
        <f t="shared" ref="H17" si="7">SUM(H18:H27)</f>
        <v>0</v>
      </c>
      <c r="I17" s="381">
        <f t="shared" ref="I17" si="8">SUM(I18:I27)</f>
        <v>0</v>
      </c>
      <c r="J17" s="381">
        <f t="shared" ref="J17" si="9">SUM(J18:J27)</f>
        <v>0</v>
      </c>
      <c r="K17" s="381">
        <f t="shared" ref="K17" si="10">SUM(K18:K27)</f>
        <v>0</v>
      </c>
      <c r="L17" s="381">
        <f t="shared" ref="L17" si="11">SUM(L18:L27)</f>
        <v>0</v>
      </c>
      <c r="M17" s="381">
        <f t="shared" ref="M17" si="12">SUM(M18:M27)</f>
        <v>0</v>
      </c>
      <c r="N17" s="381">
        <f t="shared" ref="N17" si="13">SUM(N18:N27)</f>
        <v>0</v>
      </c>
      <c r="O17" s="381">
        <f t="shared" ref="O17" si="14">SUM(O18:O27)</f>
        <v>0</v>
      </c>
      <c r="P17" s="381">
        <f t="shared" ref="P17" si="15">SUM(P18:P27)</f>
        <v>0</v>
      </c>
      <c r="Q17" s="381">
        <f t="shared" ref="Q17" si="16">SUM(Q18:Q27)</f>
        <v>0</v>
      </c>
      <c r="R17" s="381">
        <f t="shared" ref="R17" si="17">SUM(R18:R27)</f>
        <v>0</v>
      </c>
      <c r="S17" s="381">
        <f t="shared" ref="S17" si="18">SUM(S18:S27)</f>
        <v>0</v>
      </c>
      <c r="T17" s="381">
        <f t="shared" ref="T17" si="19">SUM(T18:T27)</f>
        <v>0</v>
      </c>
      <c r="U17" s="381">
        <f t="shared" ref="U17" si="20">SUM(U18:U27)</f>
        <v>0</v>
      </c>
      <c r="V17" s="381">
        <f t="shared" ref="V17" si="21">SUM(V18:V27)</f>
        <v>0</v>
      </c>
      <c r="W17" s="381">
        <f t="shared" ref="W17" si="22">SUM(W18:W27)</f>
        <v>0</v>
      </c>
      <c r="X17" s="381">
        <f t="shared" ref="X17" si="23">SUM(X18:X27)</f>
        <v>0</v>
      </c>
      <c r="Y17" s="381">
        <f t="shared" ref="Y17" si="24">SUM(Y18:Y27)</f>
        <v>0</v>
      </c>
      <c r="Z17" s="381">
        <f t="shared" ref="Z17" si="25">SUM(Z18:Z27)</f>
        <v>0</v>
      </c>
      <c r="AA17" s="381">
        <f t="shared" ref="AA17" si="26">SUM(AA18:AA27)</f>
        <v>0</v>
      </c>
      <c r="AB17" s="381">
        <f t="shared" ref="AB17" si="27">SUM(AB18:AB27)</f>
        <v>0</v>
      </c>
      <c r="AC17" s="381">
        <f t="shared" ref="AC17" si="28">SUM(AC18:AC27)</f>
        <v>0</v>
      </c>
      <c r="AD17" s="381">
        <f t="shared" ref="AD17" si="29">SUM(AD18:AD27)</f>
        <v>0</v>
      </c>
      <c r="AE17" s="381">
        <f t="shared" ref="AE17" si="30">SUM(AE18:AE27)</f>
        <v>0</v>
      </c>
      <c r="AF17" s="381">
        <f t="shared" ref="AF17" si="31">SUM(AF18:AF27)</f>
        <v>0</v>
      </c>
      <c r="AG17" s="381">
        <f t="shared" ref="AG17" si="32">SUM(AG18:AG27)</f>
        <v>0</v>
      </c>
      <c r="AH17" s="381">
        <f t="shared" ref="AH17" si="33">SUM(AH18:AH27)</f>
        <v>0</v>
      </c>
      <c r="AI17" s="382">
        <f t="shared" ref="AI17" si="34">SUM(AI18:AI27)</f>
        <v>0</v>
      </c>
      <c r="AJ17" s="383">
        <f t="shared" si="5"/>
        <v>0</v>
      </c>
    </row>
    <row r="18" spans="2:36" x14ac:dyDescent="0.2">
      <c r="B18" s="115"/>
      <c r="C18" s="312" t="s">
        <v>170</v>
      </c>
      <c r="D18" s="313"/>
      <c r="E18" s="406"/>
      <c r="F18" s="384">
        <f>$E18</f>
        <v>0</v>
      </c>
      <c r="G18" s="384">
        <f t="shared" ref="G18:V27" si="35">$E18</f>
        <v>0</v>
      </c>
      <c r="H18" s="384">
        <f t="shared" si="35"/>
        <v>0</v>
      </c>
      <c r="I18" s="384">
        <f t="shared" si="35"/>
        <v>0</v>
      </c>
      <c r="J18" s="384">
        <f t="shared" si="35"/>
        <v>0</v>
      </c>
      <c r="K18" s="384">
        <f t="shared" si="35"/>
        <v>0</v>
      </c>
      <c r="L18" s="384">
        <f t="shared" si="35"/>
        <v>0</v>
      </c>
      <c r="M18" s="384">
        <f t="shared" si="35"/>
        <v>0</v>
      </c>
      <c r="N18" s="384">
        <f t="shared" si="35"/>
        <v>0</v>
      </c>
      <c r="O18" s="384">
        <f t="shared" si="35"/>
        <v>0</v>
      </c>
      <c r="P18" s="384">
        <f t="shared" si="35"/>
        <v>0</v>
      </c>
      <c r="Q18" s="384">
        <f t="shared" si="35"/>
        <v>0</v>
      </c>
      <c r="R18" s="384">
        <f t="shared" si="35"/>
        <v>0</v>
      </c>
      <c r="S18" s="384">
        <f t="shared" si="35"/>
        <v>0</v>
      </c>
      <c r="T18" s="384">
        <f t="shared" si="35"/>
        <v>0</v>
      </c>
      <c r="U18" s="384">
        <f t="shared" si="35"/>
        <v>0</v>
      </c>
      <c r="V18" s="384">
        <f t="shared" si="35"/>
        <v>0</v>
      </c>
      <c r="W18" s="384">
        <f t="shared" ref="W18:AI27" si="36">$E18</f>
        <v>0</v>
      </c>
      <c r="X18" s="384">
        <f t="shared" si="36"/>
        <v>0</v>
      </c>
      <c r="Y18" s="384">
        <f t="shared" si="36"/>
        <v>0</v>
      </c>
      <c r="Z18" s="384">
        <f t="shared" si="36"/>
        <v>0</v>
      </c>
      <c r="AA18" s="384">
        <f t="shared" si="36"/>
        <v>0</v>
      </c>
      <c r="AB18" s="384">
        <f t="shared" si="36"/>
        <v>0</v>
      </c>
      <c r="AC18" s="384">
        <f t="shared" si="36"/>
        <v>0</v>
      </c>
      <c r="AD18" s="384">
        <f t="shared" si="36"/>
        <v>0</v>
      </c>
      <c r="AE18" s="384">
        <f t="shared" si="36"/>
        <v>0</v>
      </c>
      <c r="AF18" s="384">
        <f t="shared" si="36"/>
        <v>0</v>
      </c>
      <c r="AG18" s="384">
        <f t="shared" si="36"/>
        <v>0</v>
      </c>
      <c r="AH18" s="384">
        <f t="shared" si="36"/>
        <v>0</v>
      </c>
      <c r="AI18" s="385">
        <f t="shared" si="36"/>
        <v>0</v>
      </c>
      <c r="AJ18" s="386">
        <f t="shared" si="5"/>
        <v>0</v>
      </c>
    </row>
    <row r="19" spans="2:36" x14ac:dyDescent="0.2">
      <c r="B19" s="115"/>
      <c r="C19" s="150" t="s">
        <v>173</v>
      </c>
      <c r="D19" s="314"/>
      <c r="E19" s="407"/>
      <c r="F19" s="387">
        <f t="shared" ref="F19:F27" si="37">$E19</f>
        <v>0</v>
      </c>
      <c r="G19" s="387">
        <f t="shared" si="35"/>
        <v>0</v>
      </c>
      <c r="H19" s="387">
        <f t="shared" si="35"/>
        <v>0</v>
      </c>
      <c r="I19" s="387">
        <f t="shared" si="35"/>
        <v>0</v>
      </c>
      <c r="J19" s="387">
        <f t="shared" si="35"/>
        <v>0</v>
      </c>
      <c r="K19" s="387">
        <f t="shared" si="35"/>
        <v>0</v>
      </c>
      <c r="L19" s="387">
        <f t="shared" si="35"/>
        <v>0</v>
      </c>
      <c r="M19" s="387">
        <f t="shared" si="35"/>
        <v>0</v>
      </c>
      <c r="N19" s="387">
        <f t="shared" si="35"/>
        <v>0</v>
      </c>
      <c r="O19" s="387">
        <f t="shared" si="35"/>
        <v>0</v>
      </c>
      <c r="P19" s="387">
        <f t="shared" si="35"/>
        <v>0</v>
      </c>
      <c r="Q19" s="387">
        <f t="shared" si="35"/>
        <v>0</v>
      </c>
      <c r="R19" s="387">
        <f t="shared" si="35"/>
        <v>0</v>
      </c>
      <c r="S19" s="387">
        <f t="shared" si="35"/>
        <v>0</v>
      </c>
      <c r="T19" s="387">
        <f t="shared" si="35"/>
        <v>0</v>
      </c>
      <c r="U19" s="387">
        <f t="shared" si="35"/>
        <v>0</v>
      </c>
      <c r="V19" s="387">
        <f t="shared" si="35"/>
        <v>0</v>
      </c>
      <c r="W19" s="387">
        <f t="shared" si="36"/>
        <v>0</v>
      </c>
      <c r="X19" s="387">
        <f t="shared" si="36"/>
        <v>0</v>
      </c>
      <c r="Y19" s="387">
        <f t="shared" si="36"/>
        <v>0</v>
      </c>
      <c r="Z19" s="387">
        <f t="shared" si="36"/>
        <v>0</v>
      </c>
      <c r="AA19" s="387">
        <f t="shared" si="36"/>
        <v>0</v>
      </c>
      <c r="AB19" s="387">
        <f t="shared" si="36"/>
        <v>0</v>
      </c>
      <c r="AC19" s="387">
        <f t="shared" si="36"/>
        <v>0</v>
      </c>
      <c r="AD19" s="387">
        <f t="shared" si="36"/>
        <v>0</v>
      </c>
      <c r="AE19" s="387">
        <f t="shared" si="36"/>
        <v>0</v>
      </c>
      <c r="AF19" s="387">
        <f t="shared" si="36"/>
        <v>0</v>
      </c>
      <c r="AG19" s="387">
        <f t="shared" si="36"/>
        <v>0</v>
      </c>
      <c r="AH19" s="387">
        <f t="shared" si="36"/>
        <v>0</v>
      </c>
      <c r="AI19" s="388">
        <f t="shared" si="36"/>
        <v>0</v>
      </c>
      <c r="AJ19" s="389">
        <f t="shared" si="5"/>
        <v>0</v>
      </c>
    </row>
    <row r="20" spans="2:36" x14ac:dyDescent="0.2">
      <c r="B20" s="115"/>
      <c r="C20" s="150" t="s">
        <v>172</v>
      </c>
      <c r="D20" s="314"/>
      <c r="E20" s="407"/>
      <c r="F20" s="387">
        <f t="shared" si="37"/>
        <v>0</v>
      </c>
      <c r="G20" s="387">
        <f t="shared" si="35"/>
        <v>0</v>
      </c>
      <c r="H20" s="387">
        <f t="shared" si="35"/>
        <v>0</v>
      </c>
      <c r="I20" s="387">
        <f t="shared" si="35"/>
        <v>0</v>
      </c>
      <c r="J20" s="387">
        <f t="shared" si="35"/>
        <v>0</v>
      </c>
      <c r="K20" s="387">
        <f t="shared" si="35"/>
        <v>0</v>
      </c>
      <c r="L20" s="387">
        <f t="shared" si="35"/>
        <v>0</v>
      </c>
      <c r="M20" s="387">
        <f t="shared" si="35"/>
        <v>0</v>
      </c>
      <c r="N20" s="387">
        <f t="shared" si="35"/>
        <v>0</v>
      </c>
      <c r="O20" s="387">
        <f t="shared" si="35"/>
        <v>0</v>
      </c>
      <c r="P20" s="387">
        <f t="shared" si="35"/>
        <v>0</v>
      </c>
      <c r="Q20" s="387">
        <f t="shared" si="35"/>
        <v>0</v>
      </c>
      <c r="R20" s="387">
        <f t="shared" si="35"/>
        <v>0</v>
      </c>
      <c r="S20" s="387">
        <f t="shared" si="35"/>
        <v>0</v>
      </c>
      <c r="T20" s="387">
        <f t="shared" si="35"/>
        <v>0</v>
      </c>
      <c r="U20" s="387">
        <f t="shared" si="35"/>
        <v>0</v>
      </c>
      <c r="V20" s="387">
        <f t="shared" si="35"/>
        <v>0</v>
      </c>
      <c r="W20" s="387">
        <f t="shared" si="36"/>
        <v>0</v>
      </c>
      <c r="X20" s="387">
        <f t="shared" si="36"/>
        <v>0</v>
      </c>
      <c r="Y20" s="387">
        <f t="shared" si="36"/>
        <v>0</v>
      </c>
      <c r="Z20" s="387">
        <f t="shared" si="36"/>
        <v>0</v>
      </c>
      <c r="AA20" s="387">
        <f t="shared" si="36"/>
        <v>0</v>
      </c>
      <c r="AB20" s="387">
        <f t="shared" si="36"/>
        <v>0</v>
      </c>
      <c r="AC20" s="387">
        <f t="shared" si="36"/>
        <v>0</v>
      </c>
      <c r="AD20" s="387">
        <f t="shared" si="36"/>
        <v>0</v>
      </c>
      <c r="AE20" s="387">
        <f t="shared" si="36"/>
        <v>0</v>
      </c>
      <c r="AF20" s="387">
        <f t="shared" si="36"/>
        <v>0</v>
      </c>
      <c r="AG20" s="387">
        <f t="shared" si="36"/>
        <v>0</v>
      </c>
      <c r="AH20" s="387">
        <f t="shared" si="36"/>
        <v>0</v>
      </c>
      <c r="AI20" s="388">
        <f t="shared" si="36"/>
        <v>0</v>
      </c>
      <c r="AJ20" s="389">
        <f t="shared" si="5"/>
        <v>0</v>
      </c>
    </row>
    <row r="21" spans="2:36" x14ac:dyDescent="0.2">
      <c r="B21" s="115"/>
      <c r="C21" s="150" t="s">
        <v>175</v>
      </c>
      <c r="D21" s="314"/>
      <c r="E21" s="407"/>
      <c r="F21" s="387">
        <f t="shared" si="37"/>
        <v>0</v>
      </c>
      <c r="G21" s="387">
        <f t="shared" si="35"/>
        <v>0</v>
      </c>
      <c r="H21" s="387">
        <f t="shared" si="35"/>
        <v>0</v>
      </c>
      <c r="I21" s="387">
        <f t="shared" si="35"/>
        <v>0</v>
      </c>
      <c r="J21" s="387">
        <f t="shared" si="35"/>
        <v>0</v>
      </c>
      <c r="K21" s="387">
        <f t="shared" si="35"/>
        <v>0</v>
      </c>
      <c r="L21" s="387">
        <f t="shared" si="35"/>
        <v>0</v>
      </c>
      <c r="M21" s="387">
        <f t="shared" si="35"/>
        <v>0</v>
      </c>
      <c r="N21" s="387">
        <f t="shared" si="35"/>
        <v>0</v>
      </c>
      <c r="O21" s="387">
        <f t="shared" si="35"/>
        <v>0</v>
      </c>
      <c r="P21" s="387">
        <f t="shared" si="35"/>
        <v>0</v>
      </c>
      <c r="Q21" s="387">
        <f t="shared" si="35"/>
        <v>0</v>
      </c>
      <c r="R21" s="387">
        <f t="shared" si="35"/>
        <v>0</v>
      </c>
      <c r="S21" s="387">
        <f t="shared" si="35"/>
        <v>0</v>
      </c>
      <c r="T21" s="387">
        <f t="shared" si="35"/>
        <v>0</v>
      </c>
      <c r="U21" s="387">
        <f t="shared" si="35"/>
        <v>0</v>
      </c>
      <c r="V21" s="387">
        <f t="shared" si="35"/>
        <v>0</v>
      </c>
      <c r="W21" s="387">
        <f t="shared" si="36"/>
        <v>0</v>
      </c>
      <c r="X21" s="387">
        <f t="shared" si="36"/>
        <v>0</v>
      </c>
      <c r="Y21" s="387">
        <f t="shared" si="36"/>
        <v>0</v>
      </c>
      <c r="Z21" s="387">
        <f t="shared" si="36"/>
        <v>0</v>
      </c>
      <c r="AA21" s="387">
        <f t="shared" si="36"/>
        <v>0</v>
      </c>
      <c r="AB21" s="387">
        <f t="shared" si="36"/>
        <v>0</v>
      </c>
      <c r="AC21" s="387">
        <f t="shared" si="36"/>
        <v>0</v>
      </c>
      <c r="AD21" s="387">
        <f t="shared" si="36"/>
        <v>0</v>
      </c>
      <c r="AE21" s="387">
        <f t="shared" si="36"/>
        <v>0</v>
      </c>
      <c r="AF21" s="387">
        <f t="shared" si="36"/>
        <v>0</v>
      </c>
      <c r="AG21" s="387">
        <f t="shared" si="36"/>
        <v>0</v>
      </c>
      <c r="AH21" s="387">
        <f t="shared" si="36"/>
        <v>0</v>
      </c>
      <c r="AI21" s="388">
        <f t="shared" si="36"/>
        <v>0</v>
      </c>
      <c r="AJ21" s="389">
        <f t="shared" si="5"/>
        <v>0</v>
      </c>
    </row>
    <row r="22" spans="2:36" x14ac:dyDescent="0.2">
      <c r="B22" s="115"/>
      <c r="C22" s="150" t="s">
        <v>177</v>
      </c>
      <c r="D22" s="314"/>
      <c r="E22" s="407"/>
      <c r="F22" s="387">
        <f t="shared" si="37"/>
        <v>0</v>
      </c>
      <c r="G22" s="387">
        <f t="shared" si="35"/>
        <v>0</v>
      </c>
      <c r="H22" s="387">
        <f t="shared" si="35"/>
        <v>0</v>
      </c>
      <c r="I22" s="387">
        <f t="shared" si="35"/>
        <v>0</v>
      </c>
      <c r="J22" s="387">
        <f t="shared" si="35"/>
        <v>0</v>
      </c>
      <c r="K22" s="387">
        <f t="shared" si="35"/>
        <v>0</v>
      </c>
      <c r="L22" s="387">
        <f t="shared" si="35"/>
        <v>0</v>
      </c>
      <c r="M22" s="387">
        <f t="shared" si="35"/>
        <v>0</v>
      </c>
      <c r="N22" s="387">
        <f t="shared" si="35"/>
        <v>0</v>
      </c>
      <c r="O22" s="387">
        <f t="shared" si="35"/>
        <v>0</v>
      </c>
      <c r="P22" s="387">
        <f t="shared" si="35"/>
        <v>0</v>
      </c>
      <c r="Q22" s="387">
        <f t="shared" si="35"/>
        <v>0</v>
      </c>
      <c r="R22" s="387">
        <f t="shared" si="35"/>
        <v>0</v>
      </c>
      <c r="S22" s="387">
        <f t="shared" si="35"/>
        <v>0</v>
      </c>
      <c r="T22" s="387">
        <f t="shared" si="35"/>
        <v>0</v>
      </c>
      <c r="U22" s="387">
        <f t="shared" si="35"/>
        <v>0</v>
      </c>
      <c r="V22" s="387">
        <f t="shared" si="35"/>
        <v>0</v>
      </c>
      <c r="W22" s="387">
        <f t="shared" si="36"/>
        <v>0</v>
      </c>
      <c r="X22" s="387">
        <f t="shared" si="36"/>
        <v>0</v>
      </c>
      <c r="Y22" s="387">
        <f t="shared" si="36"/>
        <v>0</v>
      </c>
      <c r="Z22" s="387">
        <f t="shared" si="36"/>
        <v>0</v>
      </c>
      <c r="AA22" s="387">
        <f t="shared" si="36"/>
        <v>0</v>
      </c>
      <c r="AB22" s="387">
        <f t="shared" si="36"/>
        <v>0</v>
      </c>
      <c r="AC22" s="387">
        <f t="shared" si="36"/>
        <v>0</v>
      </c>
      <c r="AD22" s="387">
        <f t="shared" si="36"/>
        <v>0</v>
      </c>
      <c r="AE22" s="387">
        <f t="shared" si="36"/>
        <v>0</v>
      </c>
      <c r="AF22" s="387">
        <f t="shared" si="36"/>
        <v>0</v>
      </c>
      <c r="AG22" s="387">
        <f t="shared" si="36"/>
        <v>0</v>
      </c>
      <c r="AH22" s="387">
        <f t="shared" si="36"/>
        <v>0</v>
      </c>
      <c r="AI22" s="388">
        <f t="shared" si="36"/>
        <v>0</v>
      </c>
      <c r="AJ22" s="389">
        <f t="shared" si="5"/>
        <v>0</v>
      </c>
    </row>
    <row r="23" spans="2:36" x14ac:dyDescent="0.2">
      <c r="B23" s="115"/>
      <c r="C23" s="150" t="s">
        <v>179</v>
      </c>
      <c r="D23" s="314"/>
      <c r="E23" s="407"/>
      <c r="F23" s="387">
        <f t="shared" si="37"/>
        <v>0</v>
      </c>
      <c r="G23" s="387">
        <f t="shared" si="35"/>
        <v>0</v>
      </c>
      <c r="H23" s="387">
        <f t="shared" si="35"/>
        <v>0</v>
      </c>
      <c r="I23" s="387">
        <f t="shared" si="35"/>
        <v>0</v>
      </c>
      <c r="J23" s="387">
        <f t="shared" si="35"/>
        <v>0</v>
      </c>
      <c r="K23" s="387">
        <f t="shared" si="35"/>
        <v>0</v>
      </c>
      <c r="L23" s="387">
        <f t="shared" si="35"/>
        <v>0</v>
      </c>
      <c r="M23" s="387">
        <f t="shared" si="35"/>
        <v>0</v>
      </c>
      <c r="N23" s="387">
        <f t="shared" si="35"/>
        <v>0</v>
      </c>
      <c r="O23" s="387">
        <f t="shared" si="35"/>
        <v>0</v>
      </c>
      <c r="P23" s="387">
        <f t="shared" si="35"/>
        <v>0</v>
      </c>
      <c r="Q23" s="387">
        <f t="shared" si="35"/>
        <v>0</v>
      </c>
      <c r="R23" s="387">
        <f t="shared" si="35"/>
        <v>0</v>
      </c>
      <c r="S23" s="387">
        <f t="shared" si="35"/>
        <v>0</v>
      </c>
      <c r="T23" s="387">
        <f t="shared" si="35"/>
        <v>0</v>
      </c>
      <c r="U23" s="387">
        <f t="shared" si="35"/>
        <v>0</v>
      </c>
      <c r="V23" s="387">
        <f t="shared" si="35"/>
        <v>0</v>
      </c>
      <c r="W23" s="387">
        <f t="shared" si="36"/>
        <v>0</v>
      </c>
      <c r="X23" s="387">
        <f t="shared" si="36"/>
        <v>0</v>
      </c>
      <c r="Y23" s="387">
        <f t="shared" si="36"/>
        <v>0</v>
      </c>
      <c r="Z23" s="387">
        <f t="shared" si="36"/>
        <v>0</v>
      </c>
      <c r="AA23" s="387">
        <f t="shared" si="36"/>
        <v>0</v>
      </c>
      <c r="AB23" s="387">
        <f t="shared" si="36"/>
        <v>0</v>
      </c>
      <c r="AC23" s="387">
        <f t="shared" si="36"/>
        <v>0</v>
      </c>
      <c r="AD23" s="387">
        <f t="shared" si="36"/>
        <v>0</v>
      </c>
      <c r="AE23" s="387">
        <f t="shared" si="36"/>
        <v>0</v>
      </c>
      <c r="AF23" s="387">
        <f t="shared" si="36"/>
        <v>0</v>
      </c>
      <c r="AG23" s="387">
        <f t="shared" si="36"/>
        <v>0</v>
      </c>
      <c r="AH23" s="387">
        <f t="shared" si="36"/>
        <v>0</v>
      </c>
      <c r="AI23" s="388">
        <f t="shared" si="36"/>
        <v>0</v>
      </c>
      <c r="AJ23" s="389">
        <f t="shared" si="5"/>
        <v>0</v>
      </c>
    </row>
    <row r="24" spans="2:36" x14ac:dyDescent="0.2">
      <c r="B24" s="115"/>
      <c r="C24" s="150" t="s">
        <v>181</v>
      </c>
      <c r="D24" s="314"/>
      <c r="E24" s="407"/>
      <c r="F24" s="387">
        <f t="shared" si="37"/>
        <v>0</v>
      </c>
      <c r="G24" s="387">
        <f t="shared" si="35"/>
        <v>0</v>
      </c>
      <c r="H24" s="387">
        <f t="shared" si="35"/>
        <v>0</v>
      </c>
      <c r="I24" s="387">
        <f t="shared" si="35"/>
        <v>0</v>
      </c>
      <c r="J24" s="387">
        <f t="shared" si="35"/>
        <v>0</v>
      </c>
      <c r="K24" s="387">
        <f t="shared" si="35"/>
        <v>0</v>
      </c>
      <c r="L24" s="387">
        <f t="shared" si="35"/>
        <v>0</v>
      </c>
      <c r="M24" s="387">
        <f t="shared" si="35"/>
        <v>0</v>
      </c>
      <c r="N24" s="387">
        <f t="shared" si="35"/>
        <v>0</v>
      </c>
      <c r="O24" s="387">
        <f t="shared" si="35"/>
        <v>0</v>
      </c>
      <c r="P24" s="387">
        <f t="shared" si="35"/>
        <v>0</v>
      </c>
      <c r="Q24" s="387">
        <f t="shared" si="35"/>
        <v>0</v>
      </c>
      <c r="R24" s="387">
        <f t="shared" si="35"/>
        <v>0</v>
      </c>
      <c r="S24" s="387">
        <f t="shared" si="35"/>
        <v>0</v>
      </c>
      <c r="T24" s="387">
        <f t="shared" si="35"/>
        <v>0</v>
      </c>
      <c r="U24" s="387">
        <f t="shared" si="35"/>
        <v>0</v>
      </c>
      <c r="V24" s="387">
        <f t="shared" si="35"/>
        <v>0</v>
      </c>
      <c r="W24" s="387">
        <f t="shared" si="36"/>
        <v>0</v>
      </c>
      <c r="X24" s="387">
        <f t="shared" si="36"/>
        <v>0</v>
      </c>
      <c r="Y24" s="387">
        <f t="shared" si="36"/>
        <v>0</v>
      </c>
      <c r="Z24" s="387">
        <f t="shared" si="36"/>
        <v>0</v>
      </c>
      <c r="AA24" s="387">
        <f t="shared" si="36"/>
        <v>0</v>
      </c>
      <c r="AB24" s="387">
        <f t="shared" si="36"/>
        <v>0</v>
      </c>
      <c r="AC24" s="387">
        <f t="shared" si="36"/>
        <v>0</v>
      </c>
      <c r="AD24" s="387">
        <f t="shared" si="36"/>
        <v>0</v>
      </c>
      <c r="AE24" s="387">
        <f t="shared" si="36"/>
        <v>0</v>
      </c>
      <c r="AF24" s="387">
        <f t="shared" si="36"/>
        <v>0</v>
      </c>
      <c r="AG24" s="387">
        <f t="shared" si="36"/>
        <v>0</v>
      </c>
      <c r="AH24" s="387">
        <f t="shared" si="36"/>
        <v>0</v>
      </c>
      <c r="AI24" s="388">
        <f t="shared" si="36"/>
        <v>0</v>
      </c>
      <c r="AJ24" s="389">
        <f t="shared" si="5"/>
        <v>0</v>
      </c>
    </row>
    <row r="25" spans="2:36" x14ac:dyDescent="0.2">
      <c r="B25" s="115"/>
      <c r="C25" s="150" t="s">
        <v>183</v>
      </c>
      <c r="D25" s="314"/>
      <c r="E25" s="407"/>
      <c r="F25" s="387">
        <f t="shared" si="37"/>
        <v>0</v>
      </c>
      <c r="G25" s="387">
        <f t="shared" si="35"/>
        <v>0</v>
      </c>
      <c r="H25" s="387">
        <f t="shared" si="35"/>
        <v>0</v>
      </c>
      <c r="I25" s="387">
        <f t="shared" si="35"/>
        <v>0</v>
      </c>
      <c r="J25" s="387">
        <f t="shared" si="35"/>
        <v>0</v>
      </c>
      <c r="K25" s="387">
        <f t="shared" si="35"/>
        <v>0</v>
      </c>
      <c r="L25" s="387">
        <f t="shared" si="35"/>
        <v>0</v>
      </c>
      <c r="M25" s="387">
        <f t="shared" si="35"/>
        <v>0</v>
      </c>
      <c r="N25" s="387">
        <f t="shared" si="35"/>
        <v>0</v>
      </c>
      <c r="O25" s="387">
        <f t="shared" si="35"/>
        <v>0</v>
      </c>
      <c r="P25" s="387">
        <f t="shared" si="35"/>
        <v>0</v>
      </c>
      <c r="Q25" s="387">
        <f t="shared" si="35"/>
        <v>0</v>
      </c>
      <c r="R25" s="387">
        <f t="shared" si="35"/>
        <v>0</v>
      </c>
      <c r="S25" s="387">
        <f t="shared" si="35"/>
        <v>0</v>
      </c>
      <c r="T25" s="387">
        <f t="shared" si="35"/>
        <v>0</v>
      </c>
      <c r="U25" s="387">
        <f t="shared" si="35"/>
        <v>0</v>
      </c>
      <c r="V25" s="387">
        <f t="shared" si="35"/>
        <v>0</v>
      </c>
      <c r="W25" s="387">
        <f t="shared" si="36"/>
        <v>0</v>
      </c>
      <c r="X25" s="387">
        <f t="shared" si="36"/>
        <v>0</v>
      </c>
      <c r="Y25" s="387">
        <f t="shared" si="36"/>
        <v>0</v>
      </c>
      <c r="Z25" s="387">
        <f t="shared" si="36"/>
        <v>0</v>
      </c>
      <c r="AA25" s="387">
        <f t="shared" si="36"/>
        <v>0</v>
      </c>
      <c r="AB25" s="387">
        <f t="shared" si="36"/>
        <v>0</v>
      </c>
      <c r="AC25" s="387">
        <f t="shared" si="36"/>
        <v>0</v>
      </c>
      <c r="AD25" s="387">
        <f t="shared" si="36"/>
        <v>0</v>
      </c>
      <c r="AE25" s="387">
        <f t="shared" si="36"/>
        <v>0</v>
      </c>
      <c r="AF25" s="387">
        <f t="shared" si="36"/>
        <v>0</v>
      </c>
      <c r="AG25" s="387">
        <f t="shared" si="36"/>
        <v>0</v>
      </c>
      <c r="AH25" s="387">
        <f t="shared" si="36"/>
        <v>0</v>
      </c>
      <c r="AI25" s="388">
        <f t="shared" si="36"/>
        <v>0</v>
      </c>
      <c r="AJ25" s="389">
        <f t="shared" si="5"/>
        <v>0</v>
      </c>
    </row>
    <row r="26" spans="2:36" x14ac:dyDescent="0.2">
      <c r="B26" s="115"/>
      <c r="C26" s="150" t="s">
        <v>216</v>
      </c>
      <c r="D26" s="314"/>
      <c r="E26" s="407"/>
      <c r="F26" s="387">
        <f t="shared" si="37"/>
        <v>0</v>
      </c>
      <c r="G26" s="387">
        <f t="shared" si="35"/>
        <v>0</v>
      </c>
      <c r="H26" s="387">
        <f t="shared" si="35"/>
        <v>0</v>
      </c>
      <c r="I26" s="387">
        <f t="shared" si="35"/>
        <v>0</v>
      </c>
      <c r="J26" s="387">
        <f t="shared" si="35"/>
        <v>0</v>
      </c>
      <c r="K26" s="387">
        <f t="shared" si="35"/>
        <v>0</v>
      </c>
      <c r="L26" s="387">
        <f t="shared" si="35"/>
        <v>0</v>
      </c>
      <c r="M26" s="387">
        <f t="shared" si="35"/>
        <v>0</v>
      </c>
      <c r="N26" s="387">
        <f t="shared" si="35"/>
        <v>0</v>
      </c>
      <c r="O26" s="387">
        <f t="shared" si="35"/>
        <v>0</v>
      </c>
      <c r="P26" s="387">
        <f t="shared" si="35"/>
        <v>0</v>
      </c>
      <c r="Q26" s="387">
        <f t="shared" si="35"/>
        <v>0</v>
      </c>
      <c r="R26" s="387">
        <f t="shared" si="35"/>
        <v>0</v>
      </c>
      <c r="S26" s="387">
        <f t="shared" si="35"/>
        <v>0</v>
      </c>
      <c r="T26" s="387">
        <f t="shared" si="35"/>
        <v>0</v>
      </c>
      <c r="U26" s="387">
        <f t="shared" si="35"/>
        <v>0</v>
      </c>
      <c r="V26" s="387">
        <f t="shared" si="35"/>
        <v>0</v>
      </c>
      <c r="W26" s="387">
        <f t="shared" si="36"/>
        <v>0</v>
      </c>
      <c r="X26" s="387">
        <f t="shared" si="36"/>
        <v>0</v>
      </c>
      <c r="Y26" s="387">
        <f t="shared" si="36"/>
        <v>0</v>
      </c>
      <c r="Z26" s="387">
        <f t="shared" si="36"/>
        <v>0</v>
      </c>
      <c r="AA26" s="387">
        <f t="shared" si="36"/>
        <v>0</v>
      </c>
      <c r="AB26" s="387">
        <f t="shared" si="36"/>
        <v>0</v>
      </c>
      <c r="AC26" s="387">
        <f t="shared" si="36"/>
        <v>0</v>
      </c>
      <c r="AD26" s="387">
        <f t="shared" si="36"/>
        <v>0</v>
      </c>
      <c r="AE26" s="387">
        <f t="shared" si="36"/>
        <v>0</v>
      </c>
      <c r="AF26" s="387">
        <f t="shared" si="36"/>
        <v>0</v>
      </c>
      <c r="AG26" s="387">
        <f t="shared" si="36"/>
        <v>0</v>
      </c>
      <c r="AH26" s="387">
        <f t="shared" si="36"/>
        <v>0</v>
      </c>
      <c r="AI26" s="388">
        <f t="shared" si="36"/>
        <v>0</v>
      </c>
      <c r="AJ26" s="389">
        <f t="shared" si="5"/>
        <v>0</v>
      </c>
    </row>
    <row r="27" spans="2:36" ht="13.8" thickBot="1" x14ac:dyDescent="0.25">
      <c r="B27" s="115"/>
      <c r="C27" s="315" t="s">
        <v>217</v>
      </c>
      <c r="D27" s="316"/>
      <c r="E27" s="408"/>
      <c r="F27" s="387">
        <f t="shared" si="37"/>
        <v>0</v>
      </c>
      <c r="G27" s="387">
        <f t="shared" si="35"/>
        <v>0</v>
      </c>
      <c r="H27" s="387">
        <f t="shared" si="35"/>
        <v>0</v>
      </c>
      <c r="I27" s="387">
        <f t="shared" si="35"/>
        <v>0</v>
      </c>
      <c r="J27" s="387">
        <f t="shared" si="35"/>
        <v>0</v>
      </c>
      <c r="K27" s="387">
        <f t="shared" si="35"/>
        <v>0</v>
      </c>
      <c r="L27" s="387">
        <f t="shared" si="35"/>
        <v>0</v>
      </c>
      <c r="M27" s="387">
        <f t="shared" si="35"/>
        <v>0</v>
      </c>
      <c r="N27" s="387">
        <f t="shared" si="35"/>
        <v>0</v>
      </c>
      <c r="O27" s="387">
        <f t="shared" si="35"/>
        <v>0</v>
      </c>
      <c r="P27" s="387">
        <f t="shared" si="35"/>
        <v>0</v>
      </c>
      <c r="Q27" s="387">
        <f t="shared" si="35"/>
        <v>0</v>
      </c>
      <c r="R27" s="387">
        <f t="shared" si="35"/>
        <v>0</v>
      </c>
      <c r="S27" s="387">
        <f t="shared" si="35"/>
        <v>0</v>
      </c>
      <c r="T27" s="387">
        <f t="shared" si="35"/>
        <v>0</v>
      </c>
      <c r="U27" s="387">
        <f t="shared" si="35"/>
        <v>0</v>
      </c>
      <c r="V27" s="387">
        <f t="shared" si="35"/>
        <v>0</v>
      </c>
      <c r="W27" s="387">
        <f t="shared" si="36"/>
        <v>0</v>
      </c>
      <c r="X27" s="387">
        <f t="shared" si="36"/>
        <v>0</v>
      </c>
      <c r="Y27" s="387">
        <f t="shared" si="36"/>
        <v>0</v>
      </c>
      <c r="Z27" s="387">
        <f t="shared" si="36"/>
        <v>0</v>
      </c>
      <c r="AA27" s="387">
        <f t="shared" si="36"/>
        <v>0</v>
      </c>
      <c r="AB27" s="387">
        <f t="shared" si="36"/>
        <v>0</v>
      </c>
      <c r="AC27" s="387">
        <f t="shared" si="36"/>
        <v>0</v>
      </c>
      <c r="AD27" s="387">
        <f t="shared" si="36"/>
        <v>0</v>
      </c>
      <c r="AE27" s="387">
        <f t="shared" si="36"/>
        <v>0</v>
      </c>
      <c r="AF27" s="387">
        <f t="shared" si="36"/>
        <v>0</v>
      </c>
      <c r="AG27" s="387">
        <f t="shared" si="36"/>
        <v>0</v>
      </c>
      <c r="AH27" s="387">
        <f t="shared" si="36"/>
        <v>0</v>
      </c>
      <c r="AI27" s="388">
        <f t="shared" si="36"/>
        <v>0</v>
      </c>
      <c r="AJ27" s="389">
        <f t="shared" si="5"/>
        <v>0</v>
      </c>
    </row>
    <row r="28" spans="2:36" ht="13.8" thickBot="1" x14ac:dyDescent="0.25">
      <c r="B28" s="372" t="s">
        <v>91</v>
      </c>
      <c r="C28" s="373"/>
      <c r="D28" s="373"/>
      <c r="E28" s="375"/>
      <c r="F28" s="390">
        <f t="shared" ref="F28:AI28" si="38">SUM(F8,F17)</f>
        <v>0</v>
      </c>
      <c r="G28" s="391">
        <f t="shared" si="38"/>
        <v>0</v>
      </c>
      <c r="H28" s="391">
        <f t="shared" si="38"/>
        <v>0</v>
      </c>
      <c r="I28" s="391">
        <f t="shared" si="38"/>
        <v>0</v>
      </c>
      <c r="J28" s="391">
        <f t="shared" si="38"/>
        <v>0</v>
      </c>
      <c r="K28" s="391">
        <f t="shared" si="38"/>
        <v>0</v>
      </c>
      <c r="L28" s="391">
        <f t="shared" si="38"/>
        <v>0</v>
      </c>
      <c r="M28" s="391">
        <f t="shared" si="38"/>
        <v>0</v>
      </c>
      <c r="N28" s="391">
        <f t="shared" si="38"/>
        <v>0</v>
      </c>
      <c r="O28" s="391">
        <f t="shared" si="38"/>
        <v>0</v>
      </c>
      <c r="P28" s="391">
        <f t="shared" si="38"/>
        <v>0</v>
      </c>
      <c r="Q28" s="391">
        <f t="shared" si="38"/>
        <v>0</v>
      </c>
      <c r="R28" s="391">
        <f t="shared" si="38"/>
        <v>0</v>
      </c>
      <c r="S28" s="391">
        <f t="shared" si="38"/>
        <v>0</v>
      </c>
      <c r="T28" s="391">
        <f t="shared" si="38"/>
        <v>0</v>
      </c>
      <c r="U28" s="391">
        <f t="shared" si="38"/>
        <v>0</v>
      </c>
      <c r="V28" s="391">
        <f t="shared" si="38"/>
        <v>0</v>
      </c>
      <c r="W28" s="391">
        <f t="shared" si="38"/>
        <v>0</v>
      </c>
      <c r="X28" s="391">
        <f t="shared" si="38"/>
        <v>0</v>
      </c>
      <c r="Y28" s="391">
        <f t="shared" si="38"/>
        <v>0</v>
      </c>
      <c r="Z28" s="391">
        <f t="shared" si="38"/>
        <v>0</v>
      </c>
      <c r="AA28" s="391">
        <f t="shared" si="38"/>
        <v>0</v>
      </c>
      <c r="AB28" s="391">
        <f t="shared" si="38"/>
        <v>0</v>
      </c>
      <c r="AC28" s="391">
        <f t="shared" si="38"/>
        <v>0</v>
      </c>
      <c r="AD28" s="391">
        <f t="shared" si="38"/>
        <v>0</v>
      </c>
      <c r="AE28" s="391">
        <f t="shared" si="38"/>
        <v>0</v>
      </c>
      <c r="AF28" s="391">
        <f t="shared" si="38"/>
        <v>0</v>
      </c>
      <c r="AG28" s="391">
        <f t="shared" si="38"/>
        <v>0</v>
      </c>
      <c r="AH28" s="391">
        <f t="shared" si="38"/>
        <v>0</v>
      </c>
      <c r="AI28" s="392">
        <f t="shared" si="38"/>
        <v>0</v>
      </c>
      <c r="AJ28" s="390">
        <f t="shared" si="5"/>
        <v>0</v>
      </c>
    </row>
    <row r="29" spans="2:36" ht="13.8" thickBot="1" x14ac:dyDescent="0.25">
      <c r="B29" s="374" t="s">
        <v>92</v>
      </c>
      <c r="E29" s="376"/>
      <c r="F29" s="393">
        <f>F28*0.1</f>
        <v>0</v>
      </c>
      <c r="G29" s="394">
        <f t="shared" ref="G29:AI29" si="39">G28*0.1</f>
        <v>0</v>
      </c>
      <c r="H29" s="394">
        <f t="shared" si="39"/>
        <v>0</v>
      </c>
      <c r="I29" s="394">
        <f t="shared" si="39"/>
        <v>0</v>
      </c>
      <c r="J29" s="394">
        <f t="shared" si="39"/>
        <v>0</v>
      </c>
      <c r="K29" s="394">
        <f t="shared" si="39"/>
        <v>0</v>
      </c>
      <c r="L29" s="394">
        <f t="shared" si="39"/>
        <v>0</v>
      </c>
      <c r="M29" s="394">
        <f t="shared" si="39"/>
        <v>0</v>
      </c>
      <c r="N29" s="394">
        <f t="shared" si="39"/>
        <v>0</v>
      </c>
      <c r="O29" s="394">
        <f t="shared" si="39"/>
        <v>0</v>
      </c>
      <c r="P29" s="394">
        <f t="shared" si="39"/>
        <v>0</v>
      </c>
      <c r="Q29" s="394">
        <f t="shared" si="39"/>
        <v>0</v>
      </c>
      <c r="R29" s="394">
        <f t="shared" si="39"/>
        <v>0</v>
      </c>
      <c r="S29" s="394">
        <f t="shared" si="39"/>
        <v>0</v>
      </c>
      <c r="T29" s="394">
        <f t="shared" si="39"/>
        <v>0</v>
      </c>
      <c r="U29" s="394">
        <f t="shared" si="39"/>
        <v>0</v>
      </c>
      <c r="V29" s="394">
        <f t="shared" si="39"/>
        <v>0</v>
      </c>
      <c r="W29" s="394">
        <f t="shared" si="39"/>
        <v>0</v>
      </c>
      <c r="X29" s="394">
        <f t="shared" si="39"/>
        <v>0</v>
      </c>
      <c r="Y29" s="394">
        <f t="shared" si="39"/>
        <v>0</v>
      </c>
      <c r="Z29" s="394">
        <f t="shared" si="39"/>
        <v>0</v>
      </c>
      <c r="AA29" s="394">
        <f t="shared" si="39"/>
        <v>0</v>
      </c>
      <c r="AB29" s="394">
        <f t="shared" si="39"/>
        <v>0</v>
      </c>
      <c r="AC29" s="394">
        <f t="shared" si="39"/>
        <v>0</v>
      </c>
      <c r="AD29" s="394">
        <f t="shared" si="39"/>
        <v>0</v>
      </c>
      <c r="AE29" s="394">
        <f t="shared" si="39"/>
        <v>0</v>
      </c>
      <c r="AF29" s="394">
        <f t="shared" si="39"/>
        <v>0</v>
      </c>
      <c r="AG29" s="394">
        <f t="shared" si="39"/>
        <v>0</v>
      </c>
      <c r="AH29" s="394">
        <f t="shared" si="39"/>
        <v>0</v>
      </c>
      <c r="AI29" s="395">
        <f t="shared" si="39"/>
        <v>0</v>
      </c>
      <c r="AJ29" s="393">
        <f t="shared" si="5"/>
        <v>0</v>
      </c>
    </row>
    <row r="30" spans="2:36" ht="13.8" thickBot="1" x14ac:dyDescent="0.25">
      <c r="B30" s="372" t="s">
        <v>93</v>
      </c>
      <c r="C30" s="373"/>
      <c r="D30" s="373"/>
      <c r="E30" s="375"/>
      <c r="F30" s="390">
        <f>SUM(F28:F29)</f>
        <v>0</v>
      </c>
      <c r="G30" s="391">
        <f t="shared" ref="G30:AI30" si="40">SUM(G28:G29)</f>
        <v>0</v>
      </c>
      <c r="H30" s="391">
        <f t="shared" si="40"/>
        <v>0</v>
      </c>
      <c r="I30" s="391">
        <f t="shared" si="40"/>
        <v>0</v>
      </c>
      <c r="J30" s="391">
        <f t="shared" si="40"/>
        <v>0</v>
      </c>
      <c r="K30" s="391">
        <f t="shared" si="40"/>
        <v>0</v>
      </c>
      <c r="L30" s="391">
        <f t="shared" si="40"/>
        <v>0</v>
      </c>
      <c r="M30" s="391">
        <f t="shared" si="40"/>
        <v>0</v>
      </c>
      <c r="N30" s="391">
        <f t="shared" si="40"/>
        <v>0</v>
      </c>
      <c r="O30" s="391">
        <f t="shared" si="40"/>
        <v>0</v>
      </c>
      <c r="P30" s="391">
        <f t="shared" si="40"/>
        <v>0</v>
      </c>
      <c r="Q30" s="391">
        <f t="shared" si="40"/>
        <v>0</v>
      </c>
      <c r="R30" s="391">
        <f t="shared" si="40"/>
        <v>0</v>
      </c>
      <c r="S30" s="391">
        <f t="shared" si="40"/>
        <v>0</v>
      </c>
      <c r="T30" s="391">
        <f t="shared" si="40"/>
        <v>0</v>
      </c>
      <c r="U30" s="391">
        <f t="shared" si="40"/>
        <v>0</v>
      </c>
      <c r="V30" s="391">
        <f t="shared" si="40"/>
        <v>0</v>
      </c>
      <c r="W30" s="391">
        <f t="shared" si="40"/>
        <v>0</v>
      </c>
      <c r="X30" s="391">
        <f t="shared" si="40"/>
        <v>0</v>
      </c>
      <c r="Y30" s="391">
        <f t="shared" si="40"/>
        <v>0</v>
      </c>
      <c r="Z30" s="391">
        <f t="shared" si="40"/>
        <v>0</v>
      </c>
      <c r="AA30" s="391">
        <f t="shared" si="40"/>
        <v>0</v>
      </c>
      <c r="AB30" s="391">
        <f t="shared" si="40"/>
        <v>0</v>
      </c>
      <c r="AC30" s="391">
        <f t="shared" si="40"/>
        <v>0</v>
      </c>
      <c r="AD30" s="391">
        <f t="shared" si="40"/>
        <v>0</v>
      </c>
      <c r="AE30" s="391">
        <f t="shared" si="40"/>
        <v>0</v>
      </c>
      <c r="AF30" s="391">
        <f t="shared" si="40"/>
        <v>0</v>
      </c>
      <c r="AG30" s="391">
        <f t="shared" si="40"/>
        <v>0</v>
      </c>
      <c r="AH30" s="391">
        <f t="shared" si="40"/>
        <v>0</v>
      </c>
      <c r="AI30" s="392">
        <f t="shared" si="40"/>
        <v>0</v>
      </c>
      <c r="AJ30" s="390">
        <f t="shared" si="5"/>
        <v>0</v>
      </c>
    </row>
    <row r="31" spans="2:36" x14ac:dyDescent="0.2">
      <c r="B31" s="114"/>
      <c r="C31" s="114"/>
      <c r="D31" s="114"/>
      <c r="E31" s="114"/>
    </row>
    <row r="32" spans="2:36" ht="19.8" thickBot="1" x14ac:dyDescent="0.3">
      <c r="B32" s="396" t="s">
        <v>221</v>
      </c>
      <c r="C32" s="114"/>
      <c r="D32" s="114"/>
      <c r="E32" s="114"/>
    </row>
    <row r="33" spans="2:36" s="143" customFormat="1" ht="15" thickBot="1" x14ac:dyDescent="0.25">
      <c r="B33" s="591" t="s">
        <v>90</v>
      </c>
      <c r="C33" s="592"/>
      <c r="D33" s="592"/>
      <c r="E33" s="321"/>
      <c r="F33" s="322">
        <f t="shared" ref="F33:AJ33" si="41">F6</f>
        <v>2026</v>
      </c>
      <c r="G33" s="322">
        <f t="shared" si="41"/>
        <v>2027</v>
      </c>
      <c r="H33" s="322">
        <f t="shared" si="41"/>
        <v>2028</v>
      </c>
      <c r="I33" s="322">
        <f t="shared" si="41"/>
        <v>2029</v>
      </c>
      <c r="J33" s="322">
        <f t="shared" si="41"/>
        <v>2030</v>
      </c>
      <c r="K33" s="322">
        <f t="shared" si="41"/>
        <v>2031</v>
      </c>
      <c r="L33" s="322">
        <f t="shared" si="41"/>
        <v>2032</v>
      </c>
      <c r="M33" s="322">
        <f t="shared" si="41"/>
        <v>2033</v>
      </c>
      <c r="N33" s="322">
        <f t="shared" si="41"/>
        <v>2034</v>
      </c>
      <c r="O33" s="322">
        <f t="shared" si="41"/>
        <v>2035</v>
      </c>
      <c r="P33" s="322">
        <f t="shared" si="41"/>
        <v>2036</v>
      </c>
      <c r="Q33" s="322">
        <f t="shared" si="41"/>
        <v>2037</v>
      </c>
      <c r="R33" s="322">
        <f t="shared" si="41"/>
        <v>2038</v>
      </c>
      <c r="S33" s="322">
        <f t="shared" si="41"/>
        <v>2039</v>
      </c>
      <c r="T33" s="322">
        <f t="shared" si="41"/>
        <v>2040</v>
      </c>
      <c r="U33" s="322">
        <f t="shared" si="41"/>
        <v>2041</v>
      </c>
      <c r="V33" s="322">
        <f t="shared" si="41"/>
        <v>2042</v>
      </c>
      <c r="W33" s="322">
        <f t="shared" si="41"/>
        <v>2043</v>
      </c>
      <c r="X33" s="322">
        <f t="shared" si="41"/>
        <v>2044</v>
      </c>
      <c r="Y33" s="322">
        <f t="shared" si="41"/>
        <v>2045</v>
      </c>
      <c r="Z33" s="322">
        <f t="shared" si="41"/>
        <v>2046</v>
      </c>
      <c r="AA33" s="322">
        <f t="shared" si="41"/>
        <v>2047</v>
      </c>
      <c r="AB33" s="322">
        <f t="shared" si="41"/>
        <v>2048</v>
      </c>
      <c r="AC33" s="322">
        <f t="shared" si="41"/>
        <v>2049</v>
      </c>
      <c r="AD33" s="322">
        <f t="shared" si="41"/>
        <v>2050</v>
      </c>
      <c r="AE33" s="322">
        <f t="shared" si="41"/>
        <v>2051</v>
      </c>
      <c r="AF33" s="322">
        <f t="shared" si="41"/>
        <v>2052</v>
      </c>
      <c r="AG33" s="322">
        <f t="shared" si="41"/>
        <v>2053</v>
      </c>
      <c r="AH33" s="322">
        <f t="shared" si="41"/>
        <v>2054</v>
      </c>
      <c r="AI33" s="322">
        <f t="shared" si="41"/>
        <v>2055</v>
      </c>
      <c r="AJ33" s="322" t="str">
        <f t="shared" si="41"/>
        <v>運営期間合計</v>
      </c>
    </row>
    <row r="34" spans="2:36" s="143" customFormat="1" ht="14.4" x14ac:dyDescent="0.2">
      <c r="B34" s="116" t="s">
        <v>248</v>
      </c>
      <c r="C34" s="7"/>
      <c r="D34" s="318"/>
      <c r="E34" s="319"/>
      <c r="F34" s="371">
        <v>29503.68</v>
      </c>
      <c r="G34" s="371">
        <v>29584.511999999999</v>
      </c>
      <c r="H34" s="371">
        <v>29503.68</v>
      </c>
      <c r="I34" s="371">
        <v>29503.68</v>
      </c>
      <c r="J34" s="371">
        <v>29503.68</v>
      </c>
      <c r="K34" s="371">
        <v>29584.511999999999</v>
      </c>
      <c r="L34" s="371">
        <v>29503.68</v>
      </c>
      <c r="M34" s="371">
        <v>29503.68</v>
      </c>
      <c r="N34" s="371">
        <v>29503.68</v>
      </c>
      <c r="O34" s="371">
        <v>29584.511999999999</v>
      </c>
      <c r="P34" s="371">
        <v>29503.68</v>
      </c>
      <c r="Q34" s="371">
        <v>29503.68</v>
      </c>
      <c r="R34" s="371">
        <v>29503.68</v>
      </c>
      <c r="S34" s="371">
        <v>29584.511999999999</v>
      </c>
      <c r="T34" s="371">
        <v>29503.68</v>
      </c>
      <c r="U34" s="371">
        <v>29503.68</v>
      </c>
      <c r="V34" s="371">
        <v>29503.68</v>
      </c>
      <c r="W34" s="371">
        <v>29584.511999999999</v>
      </c>
      <c r="X34" s="371">
        <v>29503.68</v>
      </c>
      <c r="Y34" s="371">
        <v>29503.68</v>
      </c>
      <c r="Z34" s="371">
        <v>29503.68</v>
      </c>
      <c r="AA34" s="371">
        <v>29584.511999999999</v>
      </c>
      <c r="AB34" s="371">
        <v>29503.68</v>
      </c>
      <c r="AC34" s="371">
        <v>29503.68</v>
      </c>
      <c r="AD34" s="371">
        <v>29503.68</v>
      </c>
      <c r="AE34" s="371">
        <v>29584.511999999999</v>
      </c>
      <c r="AF34" s="371">
        <v>29503.68</v>
      </c>
      <c r="AG34" s="371">
        <v>29503.68</v>
      </c>
      <c r="AH34" s="371">
        <v>29503.68</v>
      </c>
      <c r="AI34" s="371">
        <v>29584.511999999999</v>
      </c>
      <c r="AJ34" s="380"/>
    </row>
    <row r="35" spans="2:36" x14ac:dyDescent="0.2">
      <c r="B35" s="116" t="s">
        <v>207</v>
      </c>
      <c r="C35" s="7"/>
      <c r="D35" s="317"/>
      <c r="E35" s="409" t="s">
        <v>257</v>
      </c>
      <c r="F35" s="381">
        <f t="shared" ref="F35:AI35" si="42">SUM(F36:F43)</f>
        <v>0</v>
      </c>
      <c r="G35" s="381">
        <f t="shared" si="42"/>
        <v>0</v>
      </c>
      <c r="H35" s="381">
        <f t="shared" si="42"/>
        <v>0</v>
      </c>
      <c r="I35" s="381">
        <f t="shared" si="42"/>
        <v>0</v>
      </c>
      <c r="J35" s="381">
        <f t="shared" si="42"/>
        <v>0</v>
      </c>
      <c r="K35" s="381">
        <f t="shared" si="42"/>
        <v>0</v>
      </c>
      <c r="L35" s="381">
        <f t="shared" si="42"/>
        <v>0</v>
      </c>
      <c r="M35" s="381">
        <f t="shared" si="42"/>
        <v>0</v>
      </c>
      <c r="N35" s="381">
        <f t="shared" si="42"/>
        <v>0</v>
      </c>
      <c r="O35" s="381">
        <f t="shared" si="42"/>
        <v>0</v>
      </c>
      <c r="P35" s="381">
        <f t="shared" si="42"/>
        <v>0</v>
      </c>
      <c r="Q35" s="381">
        <f t="shared" si="42"/>
        <v>0</v>
      </c>
      <c r="R35" s="381">
        <f t="shared" si="42"/>
        <v>0</v>
      </c>
      <c r="S35" s="381">
        <f t="shared" si="42"/>
        <v>0</v>
      </c>
      <c r="T35" s="381">
        <f t="shared" si="42"/>
        <v>0</v>
      </c>
      <c r="U35" s="381">
        <f t="shared" si="42"/>
        <v>0</v>
      </c>
      <c r="V35" s="381">
        <f t="shared" si="42"/>
        <v>0</v>
      </c>
      <c r="W35" s="381">
        <f t="shared" si="42"/>
        <v>0</v>
      </c>
      <c r="X35" s="381">
        <f t="shared" si="42"/>
        <v>0</v>
      </c>
      <c r="Y35" s="381">
        <f t="shared" si="42"/>
        <v>0</v>
      </c>
      <c r="Z35" s="381">
        <f t="shared" si="42"/>
        <v>0</v>
      </c>
      <c r="AA35" s="381">
        <f t="shared" si="42"/>
        <v>0</v>
      </c>
      <c r="AB35" s="381">
        <f t="shared" si="42"/>
        <v>0</v>
      </c>
      <c r="AC35" s="381">
        <f t="shared" si="42"/>
        <v>0</v>
      </c>
      <c r="AD35" s="381">
        <f t="shared" si="42"/>
        <v>0</v>
      </c>
      <c r="AE35" s="381">
        <f t="shared" si="42"/>
        <v>0</v>
      </c>
      <c r="AF35" s="381">
        <f t="shared" si="42"/>
        <v>0</v>
      </c>
      <c r="AG35" s="381">
        <f t="shared" si="42"/>
        <v>0</v>
      </c>
      <c r="AH35" s="381">
        <f t="shared" si="42"/>
        <v>0</v>
      </c>
      <c r="AI35" s="381">
        <f t="shared" si="42"/>
        <v>0</v>
      </c>
      <c r="AJ35" s="383">
        <f>SUM(F35:AI35)</f>
        <v>0</v>
      </c>
    </row>
    <row r="36" spans="2:36" x14ac:dyDescent="0.2">
      <c r="B36" s="115"/>
      <c r="C36" s="312" t="s">
        <v>209</v>
      </c>
      <c r="D36" s="148"/>
      <c r="E36" s="404"/>
      <c r="F36" s="384">
        <f t="shared" ref="F36:N43" si="43">$E36*F$7</f>
        <v>0</v>
      </c>
      <c r="G36" s="384">
        <f t="shared" si="43"/>
        <v>0</v>
      </c>
      <c r="H36" s="384">
        <f t="shared" si="43"/>
        <v>0</v>
      </c>
      <c r="I36" s="384">
        <f t="shared" si="43"/>
        <v>0</v>
      </c>
      <c r="J36" s="384">
        <f t="shared" si="43"/>
        <v>0</v>
      </c>
      <c r="K36" s="384">
        <f t="shared" si="43"/>
        <v>0</v>
      </c>
      <c r="L36" s="384">
        <f t="shared" si="43"/>
        <v>0</v>
      </c>
      <c r="M36" s="384">
        <f t="shared" si="43"/>
        <v>0</v>
      </c>
      <c r="N36" s="384">
        <f t="shared" si="43"/>
        <v>0</v>
      </c>
      <c r="O36" s="384">
        <f t="shared" ref="O36:U43" si="44">$E36*O$7</f>
        <v>0</v>
      </c>
      <c r="P36" s="384">
        <f t="shared" si="44"/>
        <v>0</v>
      </c>
      <c r="Q36" s="384">
        <f t="shared" si="44"/>
        <v>0</v>
      </c>
      <c r="R36" s="384">
        <f t="shared" si="44"/>
        <v>0</v>
      </c>
      <c r="S36" s="384">
        <f t="shared" si="44"/>
        <v>0</v>
      </c>
      <c r="T36" s="384">
        <f t="shared" si="44"/>
        <v>0</v>
      </c>
      <c r="U36" s="384">
        <f t="shared" si="44"/>
        <v>0</v>
      </c>
      <c r="V36" s="384">
        <f t="shared" ref="V36:AI43" si="45">$E36*V$7</f>
        <v>0</v>
      </c>
      <c r="W36" s="384">
        <f t="shared" si="45"/>
        <v>0</v>
      </c>
      <c r="X36" s="384">
        <f t="shared" si="45"/>
        <v>0</v>
      </c>
      <c r="Y36" s="384">
        <f t="shared" si="45"/>
        <v>0</v>
      </c>
      <c r="Z36" s="384">
        <f t="shared" si="45"/>
        <v>0</v>
      </c>
      <c r="AA36" s="384">
        <f t="shared" si="45"/>
        <v>0</v>
      </c>
      <c r="AB36" s="384">
        <f t="shared" si="45"/>
        <v>0</v>
      </c>
      <c r="AC36" s="384">
        <f t="shared" si="45"/>
        <v>0</v>
      </c>
      <c r="AD36" s="384">
        <f t="shared" si="45"/>
        <v>0</v>
      </c>
      <c r="AE36" s="384">
        <f t="shared" si="45"/>
        <v>0</v>
      </c>
      <c r="AF36" s="384">
        <f t="shared" si="45"/>
        <v>0</v>
      </c>
      <c r="AG36" s="384">
        <f t="shared" si="45"/>
        <v>0</v>
      </c>
      <c r="AH36" s="384">
        <f t="shared" si="45"/>
        <v>0</v>
      </c>
      <c r="AI36" s="384">
        <f t="shared" si="45"/>
        <v>0</v>
      </c>
      <c r="AJ36" s="386">
        <f t="shared" ref="AJ36:AJ57" si="46">SUM(F36:AI36)</f>
        <v>0</v>
      </c>
    </row>
    <row r="37" spans="2:36" x14ac:dyDescent="0.2">
      <c r="B37" s="115"/>
      <c r="C37" s="150" t="s">
        <v>210</v>
      </c>
      <c r="D37" s="149"/>
      <c r="E37" s="405"/>
      <c r="F37" s="387">
        <f t="shared" si="43"/>
        <v>0</v>
      </c>
      <c r="G37" s="387">
        <f t="shared" si="43"/>
        <v>0</v>
      </c>
      <c r="H37" s="387">
        <f t="shared" si="43"/>
        <v>0</v>
      </c>
      <c r="I37" s="387">
        <f t="shared" si="43"/>
        <v>0</v>
      </c>
      <c r="J37" s="387">
        <f t="shared" si="43"/>
        <v>0</v>
      </c>
      <c r="K37" s="387">
        <f t="shared" si="43"/>
        <v>0</v>
      </c>
      <c r="L37" s="387">
        <f t="shared" si="43"/>
        <v>0</v>
      </c>
      <c r="M37" s="387">
        <f t="shared" si="43"/>
        <v>0</v>
      </c>
      <c r="N37" s="387">
        <f t="shared" si="43"/>
        <v>0</v>
      </c>
      <c r="O37" s="387">
        <f t="shared" si="44"/>
        <v>0</v>
      </c>
      <c r="P37" s="387">
        <f t="shared" si="44"/>
        <v>0</v>
      </c>
      <c r="Q37" s="387">
        <f t="shared" si="44"/>
        <v>0</v>
      </c>
      <c r="R37" s="387">
        <f t="shared" si="44"/>
        <v>0</v>
      </c>
      <c r="S37" s="387">
        <f t="shared" si="44"/>
        <v>0</v>
      </c>
      <c r="T37" s="387">
        <f t="shared" si="44"/>
        <v>0</v>
      </c>
      <c r="U37" s="387">
        <f t="shared" si="44"/>
        <v>0</v>
      </c>
      <c r="V37" s="387">
        <f t="shared" si="45"/>
        <v>0</v>
      </c>
      <c r="W37" s="387">
        <f t="shared" si="45"/>
        <v>0</v>
      </c>
      <c r="X37" s="387">
        <f t="shared" si="45"/>
        <v>0</v>
      </c>
      <c r="Y37" s="387">
        <f t="shared" si="45"/>
        <v>0</v>
      </c>
      <c r="Z37" s="387">
        <f t="shared" si="45"/>
        <v>0</v>
      </c>
      <c r="AA37" s="387">
        <f t="shared" si="45"/>
        <v>0</v>
      </c>
      <c r="AB37" s="387">
        <f t="shared" si="45"/>
        <v>0</v>
      </c>
      <c r="AC37" s="387">
        <f t="shared" si="45"/>
        <v>0</v>
      </c>
      <c r="AD37" s="387">
        <f t="shared" si="45"/>
        <v>0</v>
      </c>
      <c r="AE37" s="387">
        <f t="shared" si="45"/>
        <v>0</v>
      </c>
      <c r="AF37" s="387">
        <f t="shared" si="45"/>
        <v>0</v>
      </c>
      <c r="AG37" s="387">
        <f t="shared" si="45"/>
        <v>0</v>
      </c>
      <c r="AH37" s="387">
        <f t="shared" si="45"/>
        <v>0</v>
      </c>
      <c r="AI37" s="387">
        <f t="shared" si="45"/>
        <v>0</v>
      </c>
      <c r="AJ37" s="389">
        <f t="shared" si="46"/>
        <v>0</v>
      </c>
    </row>
    <row r="38" spans="2:36" x14ac:dyDescent="0.2">
      <c r="B38" s="115"/>
      <c r="C38" s="150" t="s">
        <v>178</v>
      </c>
      <c r="D38" s="149"/>
      <c r="E38" s="405"/>
      <c r="F38" s="387">
        <f t="shared" si="43"/>
        <v>0</v>
      </c>
      <c r="G38" s="387">
        <f t="shared" si="43"/>
        <v>0</v>
      </c>
      <c r="H38" s="387">
        <f t="shared" si="43"/>
        <v>0</v>
      </c>
      <c r="I38" s="387">
        <f t="shared" si="43"/>
        <v>0</v>
      </c>
      <c r="J38" s="387">
        <f t="shared" si="43"/>
        <v>0</v>
      </c>
      <c r="K38" s="387">
        <f t="shared" si="43"/>
        <v>0</v>
      </c>
      <c r="L38" s="387">
        <f t="shared" si="43"/>
        <v>0</v>
      </c>
      <c r="M38" s="387">
        <f t="shared" si="43"/>
        <v>0</v>
      </c>
      <c r="N38" s="387">
        <f t="shared" si="43"/>
        <v>0</v>
      </c>
      <c r="O38" s="387">
        <f t="shared" si="44"/>
        <v>0</v>
      </c>
      <c r="P38" s="387">
        <f t="shared" si="44"/>
        <v>0</v>
      </c>
      <c r="Q38" s="387">
        <f t="shared" si="44"/>
        <v>0</v>
      </c>
      <c r="R38" s="387">
        <f t="shared" si="44"/>
        <v>0</v>
      </c>
      <c r="S38" s="387">
        <f t="shared" si="44"/>
        <v>0</v>
      </c>
      <c r="T38" s="387">
        <f t="shared" si="44"/>
        <v>0</v>
      </c>
      <c r="U38" s="387">
        <f t="shared" si="44"/>
        <v>0</v>
      </c>
      <c r="V38" s="387">
        <f t="shared" si="45"/>
        <v>0</v>
      </c>
      <c r="W38" s="387">
        <f t="shared" si="45"/>
        <v>0</v>
      </c>
      <c r="X38" s="387">
        <f t="shared" si="45"/>
        <v>0</v>
      </c>
      <c r="Y38" s="387">
        <f t="shared" si="45"/>
        <v>0</v>
      </c>
      <c r="Z38" s="387">
        <f t="shared" si="45"/>
        <v>0</v>
      </c>
      <c r="AA38" s="387">
        <f t="shared" si="45"/>
        <v>0</v>
      </c>
      <c r="AB38" s="387">
        <f t="shared" si="45"/>
        <v>0</v>
      </c>
      <c r="AC38" s="387">
        <f t="shared" si="45"/>
        <v>0</v>
      </c>
      <c r="AD38" s="387">
        <f t="shared" si="45"/>
        <v>0</v>
      </c>
      <c r="AE38" s="387">
        <f t="shared" si="45"/>
        <v>0</v>
      </c>
      <c r="AF38" s="387">
        <f t="shared" si="45"/>
        <v>0</v>
      </c>
      <c r="AG38" s="387">
        <f t="shared" si="45"/>
        <v>0</v>
      </c>
      <c r="AH38" s="387">
        <f t="shared" si="45"/>
        <v>0</v>
      </c>
      <c r="AI38" s="387">
        <f t="shared" si="45"/>
        <v>0</v>
      </c>
      <c r="AJ38" s="389">
        <f t="shared" si="46"/>
        <v>0</v>
      </c>
    </row>
    <row r="39" spans="2:36" x14ac:dyDescent="0.2">
      <c r="B39" s="115"/>
      <c r="C39" s="150" t="s">
        <v>211</v>
      </c>
      <c r="D39" s="149"/>
      <c r="E39" s="405"/>
      <c r="F39" s="387">
        <f t="shared" si="43"/>
        <v>0</v>
      </c>
      <c r="G39" s="387">
        <f t="shared" si="43"/>
        <v>0</v>
      </c>
      <c r="H39" s="387">
        <f t="shared" si="43"/>
        <v>0</v>
      </c>
      <c r="I39" s="387">
        <f t="shared" si="43"/>
        <v>0</v>
      </c>
      <c r="J39" s="387">
        <f t="shared" si="43"/>
        <v>0</v>
      </c>
      <c r="K39" s="387">
        <f t="shared" si="43"/>
        <v>0</v>
      </c>
      <c r="L39" s="387">
        <f t="shared" si="43"/>
        <v>0</v>
      </c>
      <c r="M39" s="387">
        <f t="shared" si="43"/>
        <v>0</v>
      </c>
      <c r="N39" s="387">
        <f t="shared" si="43"/>
        <v>0</v>
      </c>
      <c r="O39" s="387">
        <f t="shared" si="44"/>
        <v>0</v>
      </c>
      <c r="P39" s="387">
        <f t="shared" si="44"/>
        <v>0</v>
      </c>
      <c r="Q39" s="387">
        <f t="shared" si="44"/>
        <v>0</v>
      </c>
      <c r="R39" s="387">
        <f t="shared" si="44"/>
        <v>0</v>
      </c>
      <c r="S39" s="387">
        <f t="shared" si="44"/>
        <v>0</v>
      </c>
      <c r="T39" s="387">
        <f t="shared" si="44"/>
        <v>0</v>
      </c>
      <c r="U39" s="387">
        <f t="shared" si="44"/>
        <v>0</v>
      </c>
      <c r="V39" s="387">
        <f t="shared" si="45"/>
        <v>0</v>
      </c>
      <c r="W39" s="387">
        <f t="shared" si="45"/>
        <v>0</v>
      </c>
      <c r="X39" s="387">
        <f t="shared" si="45"/>
        <v>0</v>
      </c>
      <c r="Y39" s="387">
        <f t="shared" si="45"/>
        <v>0</v>
      </c>
      <c r="Z39" s="387">
        <f t="shared" si="45"/>
        <v>0</v>
      </c>
      <c r="AA39" s="387">
        <f t="shared" si="45"/>
        <v>0</v>
      </c>
      <c r="AB39" s="387">
        <f t="shared" si="45"/>
        <v>0</v>
      </c>
      <c r="AC39" s="387">
        <f t="shared" si="45"/>
        <v>0</v>
      </c>
      <c r="AD39" s="387">
        <f t="shared" si="45"/>
        <v>0</v>
      </c>
      <c r="AE39" s="387">
        <f t="shared" si="45"/>
        <v>0</v>
      </c>
      <c r="AF39" s="387">
        <f t="shared" si="45"/>
        <v>0</v>
      </c>
      <c r="AG39" s="387">
        <f t="shared" si="45"/>
        <v>0</v>
      </c>
      <c r="AH39" s="387">
        <f t="shared" si="45"/>
        <v>0</v>
      </c>
      <c r="AI39" s="387">
        <f t="shared" si="45"/>
        <v>0</v>
      </c>
      <c r="AJ39" s="389">
        <f t="shared" si="46"/>
        <v>0</v>
      </c>
    </row>
    <row r="40" spans="2:36" x14ac:dyDescent="0.2">
      <c r="B40" s="115"/>
      <c r="C40" s="150" t="s">
        <v>212</v>
      </c>
      <c r="D40" s="149"/>
      <c r="E40" s="405"/>
      <c r="F40" s="387">
        <f t="shared" si="43"/>
        <v>0</v>
      </c>
      <c r="G40" s="387">
        <f t="shared" si="43"/>
        <v>0</v>
      </c>
      <c r="H40" s="387">
        <f t="shared" si="43"/>
        <v>0</v>
      </c>
      <c r="I40" s="387">
        <f t="shared" si="43"/>
        <v>0</v>
      </c>
      <c r="J40" s="387">
        <f t="shared" si="43"/>
        <v>0</v>
      </c>
      <c r="K40" s="387">
        <f t="shared" si="43"/>
        <v>0</v>
      </c>
      <c r="L40" s="387">
        <f t="shared" si="43"/>
        <v>0</v>
      </c>
      <c r="M40" s="387">
        <f t="shared" si="43"/>
        <v>0</v>
      </c>
      <c r="N40" s="387">
        <f t="shared" si="43"/>
        <v>0</v>
      </c>
      <c r="O40" s="387">
        <f t="shared" si="44"/>
        <v>0</v>
      </c>
      <c r="P40" s="387">
        <f t="shared" si="44"/>
        <v>0</v>
      </c>
      <c r="Q40" s="387">
        <f t="shared" si="44"/>
        <v>0</v>
      </c>
      <c r="R40" s="387">
        <f t="shared" si="44"/>
        <v>0</v>
      </c>
      <c r="S40" s="387">
        <f t="shared" si="44"/>
        <v>0</v>
      </c>
      <c r="T40" s="387">
        <f t="shared" si="44"/>
        <v>0</v>
      </c>
      <c r="U40" s="387">
        <f t="shared" si="44"/>
        <v>0</v>
      </c>
      <c r="V40" s="387">
        <f t="shared" si="45"/>
        <v>0</v>
      </c>
      <c r="W40" s="387">
        <f t="shared" si="45"/>
        <v>0</v>
      </c>
      <c r="X40" s="387">
        <f t="shared" si="45"/>
        <v>0</v>
      </c>
      <c r="Y40" s="387">
        <f t="shared" si="45"/>
        <v>0</v>
      </c>
      <c r="Z40" s="387">
        <f t="shared" si="45"/>
        <v>0</v>
      </c>
      <c r="AA40" s="387">
        <f t="shared" si="45"/>
        <v>0</v>
      </c>
      <c r="AB40" s="387">
        <f t="shared" si="45"/>
        <v>0</v>
      </c>
      <c r="AC40" s="387">
        <f t="shared" si="45"/>
        <v>0</v>
      </c>
      <c r="AD40" s="387">
        <f t="shared" si="45"/>
        <v>0</v>
      </c>
      <c r="AE40" s="387">
        <f t="shared" si="45"/>
        <v>0</v>
      </c>
      <c r="AF40" s="387">
        <f t="shared" si="45"/>
        <v>0</v>
      </c>
      <c r="AG40" s="387">
        <f t="shared" si="45"/>
        <v>0</v>
      </c>
      <c r="AH40" s="387">
        <f t="shared" si="45"/>
        <v>0</v>
      </c>
      <c r="AI40" s="387">
        <f t="shared" si="45"/>
        <v>0</v>
      </c>
      <c r="AJ40" s="389">
        <f t="shared" si="46"/>
        <v>0</v>
      </c>
    </row>
    <row r="41" spans="2:36" x14ac:dyDescent="0.2">
      <c r="B41" s="115"/>
      <c r="C41" s="150" t="s">
        <v>213</v>
      </c>
      <c r="D41" s="149"/>
      <c r="E41" s="405"/>
      <c r="F41" s="387">
        <f t="shared" si="43"/>
        <v>0</v>
      </c>
      <c r="G41" s="387">
        <f t="shared" si="43"/>
        <v>0</v>
      </c>
      <c r="H41" s="387">
        <f t="shared" si="43"/>
        <v>0</v>
      </c>
      <c r="I41" s="387">
        <f t="shared" si="43"/>
        <v>0</v>
      </c>
      <c r="J41" s="387">
        <f t="shared" si="43"/>
        <v>0</v>
      </c>
      <c r="K41" s="387">
        <f t="shared" si="43"/>
        <v>0</v>
      </c>
      <c r="L41" s="387">
        <f t="shared" si="43"/>
        <v>0</v>
      </c>
      <c r="M41" s="387">
        <f t="shared" si="43"/>
        <v>0</v>
      </c>
      <c r="N41" s="387">
        <f t="shared" si="43"/>
        <v>0</v>
      </c>
      <c r="O41" s="387">
        <f t="shared" si="44"/>
        <v>0</v>
      </c>
      <c r="P41" s="387">
        <f t="shared" si="44"/>
        <v>0</v>
      </c>
      <c r="Q41" s="387">
        <f t="shared" si="44"/>
        <v>0</v>
      </c>
      <c r="R41" s="387">
        <f t="shared" si="44"/>
        <v>0</v>
      </c>
      <c r="S41" s="387">
        <f t="shared" si="44"/>
        <v>0</v>
      </c>
      <c r="T41" s="387">
        <f t="shared" si="44"/>
        <v>0</v>
      </c>
      <c r="U41" s="387">
        <f t="shared" si="44"/>
        <v>0</v>
      </c>
      <c r="V41" s="387">
        <f t="shared" si="45"/>
        <v>0</v>
      </c>
      <c r="W41" s="387">
        <f t="shared" si="45"/>
        <v>0</v>
      </c>
      <c r="X41" s="387">
        <f t="shared" si="45"/>
        <v>0</v>
      </c>
      <c r="Y41" s="387">
        <f t="shared" si="45"/>
        <v>0</v>
      </c>
      <c r="Z41" s="387">
        <f t="shared" si="45"/>
        <v>0</v>
      </c>
      <c r="AA41" s="387">
        <f t="shared" si="45"/>
        <v>0</v>
      </c>
      <c r="AB41" s="387">
        <f t="shared" si="45"/>
        <v>0</v>
      </c>
      <c r="AC41" s="387">
        <f t="shared" si="45"/>
        <v>0</v>
      </c>
      <c r="AD41" s="387">
        <f t="shared" si="45"/>
        <v>0</v>
      </c>
      <c r="AE41" s="387">
        <f t="shared" si="45"/>
        <v>0</v>
      </c>
      <c r="AF41" s="387">
        <f t="shared" si="45"/>
        <v>0</v>
      </c>
      <c r="AG41" s="387">
        <f t="shared" si="45"/>
        <v>0</v>
      </c>
      <c r="AH41" s="387">
        <f t="shared" si="45"/>
        <v>0</v>
      </c>
      <c r="AI41" s="387">
        <f t="shared" si="45"/>
        <v>0</v>
      </c>
      <c r="AJ41" s="389">
        <f t="shared" si="46"/>
        <v>0</v>
      </c>
    </row>
    <row r="42" spans="2:36" x14ac:dyDescent="0.2">
      <c r="B42" s="115"/>
      <c r="C42" s="150" t="s">
        <v>214</v>
      </c>
      <c r="D42" s="149"/>
      <c r="E42" s="405"/>
      <c r="F42" s="387">
        <f t="shared" si="43"/>
        <v>0</v>
      </c>
      <c r="G42" s="387">
        <f t="shared" si="43"/>
        <v>0</v>
      </c>
      <c r="H42" s="387">
        <f t="shared" si="43"/>
        <v>0</v>
      </c>
      <c r="I42" s="387">
        <f t="shared" si="43"/>
        <v>0</v>
      </c>
      <c r="J42" s="387">
        <f t="shared" si="43"/>
        <v>0</v>
      </c>
      <c r="K42" s="387">
        <f t="shared" si="43"/>
        <v>0</v>
      </c>
      <c r="L42" s="387">
        <f t="shared" si="43"/>
        <v>0</v>
      </c>
      <c r="M42" s="387">
        <f t="shared" si="43"/>
        <v>0</v>
      </c>
      <c r="N42" s="387">
        <f t="shared" si="43"/>
        <v>0</v>
      </c>
      <c r="O42" s="387">
        <f t="shared" si="44"/>
        <v>0</v>
      </c>
      <c r="P42" s="387">
        <f t="shared" si="44"/>
        <v>0</v>
      </c>
      <c r="Q42" s="387">
        <f t="shared" si="44"/>
        <v>0</v>
      </c>
      <c r="R42" s="387">
        <f t="shared" si="44"/>
        <v>0</v>
      </c>
      <c r="S42" s="387">
        <f t="shared" si="44"/>
        <v>0</v>
      </c>
      <c r="T42" s="387">
        <f t="shared" si="44"/>
        <v>0</v>
      </c>
      <c r="U42" s="387">
        <f t="shared" si="44"/>
        <v>0</v>
      </c>
      <c r="V42" s="387">
        <f t="shared" si="45"/>
        <v>0</v>
      </c>
      <c r="W42" s="387">
        <f t="shared" si="45"/>
        <v>0</v>
      </c>
      <c r="X42" s="387">
        <f t="shared" si="45"/>
        <v>0</v>
      </c>
      <c r="Y42" s="387">
        <f t="shared" si="45"/>
        <v>0</v>
      </c>
      <c r="Z42" s="387">
        <f t="shared" si="45"/>
        <v>0</v>
      </c>
      <c r="AA42" s="387">
        <f t="shared" si="45"/>
        <v>0</v>
      </c>
      <c r="AB42" s="387">
        <f t="shared" si="45"/>
        <v>0</v>
      </c>
      <c r="AC42" s="387">
        <f t="shared" si="45"/>
        <v>0</v>
      </c>
      <c r="AD42" s="387">
        <f t="shared" si="45"/>
        <v>0</v>
      </c>
      <c r="AE42" s="387">
        <f t="shared" si="45"/>
        <v>0</v>
      </c>
      <c r="AF42" s="387">
        <f t="shared" si="45"/>
        <v>0</v>
      </c>
      <c r="AG42" s="387">
        <f t="shared" si="45"/>
        <v>0</v>
      </c>
      <c r="AH42" s="387">
        <f t="shared" si="45"/>
        <v>0</v>
      </c>
      <c r="AI42" s="387">
        <f t="shared" si="45"/>
        <v>0</v>
      </c>
      <c r="AJ42" s="389">
        <f t="shared" si="46"/>
        <v>0</v>
      </c>
    </row>
    <row r="43" spans="2:36" x14ac:dyDescent="0.2">
      <c r="B43" s="115"/>
      <c r="C43" s="150" t="s">
        <v>215</v>
      </c>
      <c r="D43" s="149"/>
      <c r="E43" s="405"/>
      <c r="F43" s="387">
        <f t="shared" si="43"/>
        <v>0</v>
      </c>
      <c r="G43" s="387">
        <f t="shared" si="43"/>
        <v>0</v>
      </c>
      <c r="H43" s="387">
        <f t="shared" si="43"/>
        <v>0</v>
      </c>
      <c r="I43" s="387">
        <f t="shared" si="43"/>
        <v>0</v>
      </c>
      <c r="J43" s="387">
        <f t="shared" si="43"/>
        <v>0</v>
      </c>
      <c r="K43" s="387">
        <f t="shared" si="43"/>
        <v>0</v>
      </c>
      <c r="L43" s="387">
        <f t="shared" si="43"/>
        <v>0</v>
      </c>
      <c r="M43" s="387">
        <f t="shared" si="43"/>
        <v>0</v>
      </c>
      <c r="N43" s="387">
        <f t="shared" si="43"/>
        <v>0</v>
      </c>
      <c r="O43" s="387">
        <f t="shared" si="44"/>
        <v>0</v>
      </c>
      <c r="P43" s="387">
        <f t="shared" si="44"/>
        <v>0</v>
      </c>
      <c r="Q43" s="387">
        <f t="shared" si="44"/>
        <v>0</v>
      </c>
      <c r="R43" s="387">
        <f t="shared" si="44"/>
        <v>0</v>
      </c>
      <c r="S43" s="387">
        <f t="shared" si="44"/>
        <v>0</v>
      </c>
      <c r="T43" s="387">
        <f t="shared" si="44"/>
        <v>0</v>
      </c>
      <c r="U43" s="387">
        <f t="shared" si="44"/>
        <v>0</v>
      </c>
      <c r="V43" s="387">
        <f t="shared" si="45"/>
        <v>0</v>
      </c>
      <c r="W43" s="387">
        <f t="shared" si="45"/>
        <v>0</v>
      </c>
      <c r="X43" s="387">
        <f t="shared" si="45"/>
        <v>0</v>
      </c>
      <c r="Y43" s="387">
        <f t="shared" si="45"/>
        <v>0</v>
      </c>
      <c r="Z43" s="387">
        <f t="shared" si="45"/>
        <v>0</v>
      </c>
      <c r="AA43" s="387">
        <f t="shared" si="45"/>
        <v>0</v>
      </c>
      <c r="AB43" s="387">
        <f t="shared" si="45"/>
        <v>0</v>
      </c>
      <c r="AC43" s="387">
        <f t="shared" si="45"/>
        <v>0</v>
      </c>
      <c r="AD43" s="387">
        <f t="shared" si="45"/>
        <v>0</v>
      </c>
      <c r="AE43" s="387">
        <f t="shared" si="45"/>
        <v>0</v>
      </c>
      <c r="AF43" s="387">
        <f t="shared" si="45"/>
        <v>0</v>
      </c>
      <c r="AG43" s="387">
        <f t="shared" si="45"/>
        <v>0</v>
      </c>
      <c r="AH43" s="387">
        <f t="shared" si="45"/>
        <v>0</v>
      </c>
      <c r="AI43" s="387">
        <f t="shared" si="45"/>
        <v>0</v>
      </c>
      <c r="AJ43" s="389">
        <f t="shared" si="46"/>
        <v>0</v>
      </c>
    </row>
    <row r="44" spans="2:36" x14ac:dyDescent="0.2">
      <c r="B44" s="116" t="s">
        <v>208</v>
      </c>
      <c r="C44" s="7"/>
      <c r="D44" s="317"/>
      <c r="E44" s="410" t="s">
        <v>258</v>
      </c>
      <c r="F44" s="381">
        <f>SUM(F45:F54)</f>
        <v>0</v>
      </c>
      <c r="G44" s="381">
        <f t="shared" ref="G44" si="47">SUM(G45:G54)</f>
        <v>0</v>
      </c>
      <c r="H44" s="381">
        <f t="shared" ref="H44" si="48">SUM(H45:H54)</f>
        <v>0</v>
      </c>
      <c r="I44" s="381">
        <f t="shared" ref="I44" si="49">SUM(I45:I54)</f>
        <v>0</v>
      </c>
      <c r="J44" s="381">
        <f t="shared" ref="J44" si="50">SUM(J45:J54)</f>
        <v>0</v>
      </c>
      <c r="K44" s="381">
        <f t="shared" ref="K44" si="51">SUM(K45:K54)</f>
        <v>0</v>
      </c>
      <c r="L44" s="381">
        <f t="shared" ref="L44" si="52">SUM(L45:L54)</f>
        <v>0</v>
      </c>
      <c r="M44" s="381">
        <f t="shared" ref="M44" si="53">SUM(M45:M54)</f>
        <v>0</v>
      </c>
      <c r="N44" s="381">
        <f t="shared" ref="N44" si="54">SUM(N45:N54)</f>
        <v>0</v>
      </c>
      <c r="O44" s="381">
        <f t="shared" ref="O44" si="55">SUM(O45:O54)</f>
        <v>0</v>
      </c>
      <c r="P44" s="381">
        <f t="shared" ref="P44" si="56">SUM(P45:P54)</f>
        <v>0</v>
      </c>
      <c r="Q44" s="381">
        <f t="shared" ref="Q44" si="57">SUM(Q45:Q54)</f>
        <v>0</v>
      </c>
      <c r="R44" s="381">
        <f t="shared" ref="R44" si="58">SUM(R45:R54)</f>
        <v>0</v>
      </c>
      <c r="S44" s="381">
        <f t="shared" ref="S44" si="59">SUM(S45:S54)</f>
        <v>0</v>
      </c>
      <c r="T44" s="381">
        <f t="shared" ref="T44" si="60">SUM(T45:T54)</f>
        <v>0</v>
      </c>
      <c r="U44" s="381">
        <f t="shared" ref="U44" si="61">SUM(U45:U54)</f>
        <v>0</v>
      </c>
      <c r="V44" s="381">
        <f t="shared" ref="V44" si="62">SUM(V45:V54)</f>
        <v>0</v>
      </c>
      <c r="W44" s="381">
        <f t="shared" ref="W44" si="63">SUM(W45:W54)</f>
        <v>0</v>
      </c>
      <c r="X44" s="381">
        <f t="shared" ref="X44" si="64">SUM(X45:X54)</f>
        <v>0</v>
      </c>
      <c r="Y44" s="381">
        <f t="shared" ref="Y44" si="65">SUM(Y45:Y54)</f>
        <v>0</v>
      </c>
      <c r="Z44" s="381">
        <f t="shared" ref="Z44" si="66">SUM(Z45:Z54)</f>
        <v>0</v>
      </c>
      <c r="AA44" s="381">
        <f t="shared" ref="AA44" si="67">SUM(AA45:AA54)</f>
        <v>0</v>
      </c>
      <c r="AB44" s="381">
        <f t="shared" ref="AB44" si="68">SUM(AB45:AB54)</f>
        <v>0</v>
      </c>
      <c r="AC44" s="381">
        <f t="shared" ref="AC44" si="69">SUM(AC45:AC54)</f>
        <v>0</v>
      </c>
      <c r="AD44" s="381">
        <f t="shared" ref="AD44" si="70">SUM(AD45:AD54)</f>
        <v>0</v>
      </c>
      <c r="AE44" s="381">
        <f t="shared" ref="AE44" si="71">SUM(AE45:AE54)</f>
        <v>0</v>
      </c>
      <c r="AF44" s="381">
        <f t="shared" ref="AF44" si="72">SUM(AF45:AF54)</f>
        <v>0</v>
      </c>
      <c r="AG44" s="381">
        <f t="shared" ref="AG44" si="73">SUM(AG45:AG54)</f>
        <v>0</v>
      </c>
      <c r="AH44" s="381">
        <f t="shared" ref="AH44" si="74">SUM(AH45:AH54)</f>
        <v>0</v>
      </c>
      <c r="AI44" s="381">
        <f t="shared" ref="AI44" si="75">SUM(AI45:AI54)</f>
        <v>0</v>
      </c>
      <c r="AJ44" s="383">
        <f t="shared" si="46"/>
        <v>0</v>
      </c>
    </row>
    <row r="45" spans="2:36" x14ac:dyDescent="0.2">
      <c r="B45" s="115"/>
      <c r="C45" s="312" t="s">
        <v>170</v>
      </c>
      <c r="D45" s="313"/>
      <c r="E45" s="406"/>
      <c r="F45" s="384">
        <f>$E45</f>
        <v>0</v>
      </c>
      <c r="G45" s="384">
        <f t="shared" ref="G45:V54" si="76">$E45</f>
        <v>0</v>
      </c>
      <c r="H45" s="384">
        <f t="shared" si="76"/>
        <v>0</v>
      </c>
      <c r="I45" s="384">
        <f t="shared" si="76"/>
        <v>0</v>
      </c>
      <c r="J45" s="384">
        <f t="shared" si="76"/>
        <v>0</v>
      </c>
      <c r="K45" s="384">
        <f t="shared" si="76"/>
        <v>0</v>
      </c>
      <c r="L45" s="384">
        <f t="shared" si="76"/>
        <v>0</v>
      </c>
      <c r="M45" s="384">
        <f t="shared" si="76"/>
        <v>0</v>
      </c>
      <c r="N45" s="384">
        <f t="shared" si="76"/>
        <v>0</v>
      </c>
      <c r="O45" s="384">
        <f t="shared" si="76"/>
        <v>0</v>
      </c>
      <c r="P45" s="384">
        <f t="shared" si="76"/>
        <v>0</v>
      </c>
      <c r="Q45" s="384">
        <f t="shared" si="76"/>
        <v>0</v>
      </c>
      <c r="R45" s="384">
        <f t="shared" si="76"/>
        <v>0</v>
      </c>
      <c r="S45" s="384">
        <f t="shared" si="76"/>
        <v>0</v>
      </c>
      <c r="T45" s="384">
        <f t="shared" si="76"/>
        <v>0</v>
      </c>
      <c r="U45" s="384">
        <f t="shared" si="76"/>
        <v>0</v>
      </c>
      <c r="V45" s="384">
        <f t="shared" si="76"/>
        <v>0</v>
      </c>
      <c r="W45" s="384">
        <f t="shared" ref="W45:AI54" si="77">$E45</f>
        <v>0</v>
      </c>
      <c r="X45" s="384">
        <f t="shared" si="77"/>
        <v>0</v>
      </c>
      <c r="Y45" s="384">
        <f t="shared" si="77"/>
        <v>0</v>
      </c>
      <c r="Z45" s="384">
        <f t="shared" si="77"/>
        <v>0</v>
      </c>
      <c r="AA45" s="384">
        <f t="shared" si="77"/>
        <v>0</v>
      </c>
      <c r="AB45" s="384">
        <f t="shared" si="77"/>
        <v>0</v>
      </c>
      <c r="AC45" s="384">
        <f t="shared" si="77"/>
        <v>0</v>
      </c>
      <c r="AD45" s="384">
        <f t="shared" si="77"/>
        <v>0</v>
      </c>
      <c r="AE45" s="384">
        <f t="shared" si="77"/>
        <v>0</v>
      </c>
      <c r="AF45" s="384">
        <f t="shared" si="77"/>
        <v>0</v>
      </c>
      <c r="AG45" s="384">
        <f t="shared" si="77"/>
        <v>0</v>
      </c>
      <c r="AH45" s="384">
        <f t="shared" si="77"/>
        <v>0</v>
      </c>
      <c r="AI45" s="384">
        <f t="shared" si="77"/>
        <v>0</v>
      </c>
      <c r="AJ45" s="386">
        <f t="shared" si="46"/>
        <v>0</v>
      </c>
    </row>
    <row r="46" spans="2:36" x14ac:dyDescent="0.2">
      <c r="B46" s="115"/>
      <c r="C46" s="150" t="s">
        <v>173</v>
      </c>
      <c r="D46" s="314"/>
      <c r="E46" s="407"/>
      <c r="F46" s="387">
        <f t="shared" ref="F46:F54" si="78">$E46</f>
        <v>0</v>
      </c>
      <c r="G46" s="387">
        <f t="shared" si="76"/>
        <v>0</v>
      </c>
      <c r="H46" s="387">
        <f t="shared" si="76"/>
        <v>0</v>
      </c>
      <c r="I46" s="387">
        <f t="shared" si="76"/>
        <v>0</v>
      </c>
      <c r="J46" s="387">
        <f t="shared" si="76"/>
        <v>0</v>
      </c>
      <c r="K46" s="387">
        <f t="shared" si="76"/>
        <v>0</v>
      </c>
      <c r="L46" s="387">
        <f t="shared" si="76"/>
        <v>0</v>
      </c>
      <c r="M46" s="387">
        <f t="shared" si="76"/>
        <v>0</v>
      </c>
      <c r="N46" s="387">
        <f t="shared" si="76"/>
        <v>0</v>
      </c>
      <c r="O46" s="387">
        <f t="shared" si="76"/>
        <v>0</v>
      </c>
      <c r="P46" s="387">
        <f t="shared" si="76"/>
        <v>0</v>
      </c>
      <c r="Q46" s="387">
        <f t="shared" si="76"/>
        <v>0</v>
      </c>
      <c r="R46" s="387">
        <f t="shared" si="76"/>
        <v>0</v>
      </c>
      <c r="S46" s="387">
        <f t="shared" si="76"/>
        <v>0</v>
      </c>
      <c r="T46" s="387">
        <f t="shared" si="76"/>
        <v>0</v>
      </c>
      <c r="U46" s="387">
        <f t="shared" si="76"/>
        <v>0</v>
      </c>
      <c r="V46" s="387">
        <f t="shared" si="76"/>
        <v>0</v>
      </c>
      <c r="W46" s="387">
        <f t="shared" si="77"/>
        <v>0</v>
      </c>
      <c r="X46" s="387">
        <f t="shared" si="77"/>
        <v>0</v>
      </c>
      <c r="Y46" s="387">
        <f t="shared" si="77"/>
        <v>0</v>
      </c>
      <c r="Z46" s="387">
        <f t="shared" si="77"/>
        <v>0</v>
      </c>
      <c r="AA46" s="387">
        <f t="shared" si="77"/>
        <v>0</v>
      </c>
      <c r="AB46" s="387">
        <f t="shared" si="77"/>
        <v>0</v>
      </c>
      <c r="AC46" s="387">
        <f t="shared" si="77"/>
        <v>0</v>
      </c>
      <c r="AD46" s="387">
        <f t="shared" si="77"/>
        <v>0</v>
      </c>
      <c r="AE46" s="387">
        <f t="shared" si="77"/>
        <v>0</v>
      </c>
      <c r="AF46" s="387">
        <f t="shared" si="77"/>
        <v>0</v>
      </c>
      <c r="AG46" s="387">
        <f t="shared" si="77"/>
        <v>0</v>
      </c>
      <c r="AH46" s="387">
        <f t="shared" si="77"/>
        <v>0</v>
      </c>
      <c r="AI46" s="387">
        <f t="shared" si="77"/>
        <v>0</v>
      </c>
      <c r="AJ46" s="389">
        <f t="shared" si="46"/>
        <v>0</v>
      </c>
    </row>
    <row r="47" spans="2:36" x14ac:dyDescent="0.2">
      <c r="B47" s="115"/>
      <c r="C47" s="150" t="s">
        <v>172</v>
      </c>
      <c r="D47" s="314"/>
      <c r="E47" s="407"/>
      <c r="F47" s="387">
        <f t="shared" si="78"/>
        <v>0</v>
      </c>
      <c r="G47" s="387">
        <f t="shared" si="76"/>
        <v>0</v>
      </c>
      <c r="H47" s="387">
        <f t="shared" si="76"/>
        <v>0</v>
      </c>
      <c r="I47" s="387">
        <f t="shared" si="76"/>
        <v>0</v>
      </c>
      <c r="J47" s="387">
        <f t="shared" si="76"/>
        <v>0</v>
      </c>
      <c r="K47" s="387">
        <f t="shared" si="76"/>
        <v>0</v>
      </c>
      <c r="L47" s="387">
        <f t="shared" si="76"/>
        <v>0</v>
      </c>
      <c r="M47" s="387">
        <f t="shared" si="76"/>
        <v>0</v>
      </c>
      <c r="N47" s="387">
        <f t="shared" si="76"/>
        <v>0</v>
      </c>
      <c r="O47" s="387">
        <f t="shared" si="76"/>
        <v>0</v>
      </c>
      <c r="P47" s="387">
        <f t="shared" si="76"/>
        <v>0</v>
      </c>
      <c r="Q47" s="387">
        <f t="shared" si="76"/>
        <v>0</v>
      </c>
      <c r="R47" s="387">
        <f t="shared" si="76"/>
        <v>0</v>
      </c>
      <c r="S47" s="387">
        <f t="shared" si="76"/>
        <v>0</v>
      </c>
      <c r="T47" s="387">
        <f t="shared" si="76"/>
        <v>0</v>
      </c>
      <c r="U47" s="387">
        <f t="shared" si="76"/>
        <v>0</v>
      </c>
      <c r="V47" s="387">
        <f t="shared" si="76"/>
        <v>0</v>
      </c>
      <c r="W47" s="387">
        <f t="shared" si="77"/>
        <v>0</v>
      </c>
      <c r="X47" s="387">
        <f t="shared" si="77"/>
        <v>0</v>
      </c>
      <c r="Y47" s="387">
        <f t="shared" si="77"/>
        <v>0</v>
      </c>
      <c r="Z47" s="387">
        <f t="shared" si="77"/>
        <v>0</v>
      </c>
      <c r="AA47" s="387">
        <f t="shared" si="77"/>
        <v>0</v>
      </c>
      <c r="AB47" s="387">
        <f t="shared" si="77"/>
        <v>0</v>
      </c>
      <c r="AC47" s="387">
        <f t="shared" si="77"/>
        <v>0</v>
      </c>
      <c r="AD47" s="387">
        <f t="shared" si="77"/>
        <v>0</v>
      </c>
      <c r="AE47" s="387">
        <f t="shared" si="77"/>
        <v>0</v>
      </c>
      <c r="AF47" s="387">
        <f t="shared" si="77"/>
        <v>0</v>
      </c>
      <c r="AG47" s="387">
        <f t="shared" si="77"/>
        <v>0</v>
      </c>
      <c r="AH47" s="387">
        <f t="shared" si="77"/>
        <v>0</v>
      </c>
      <c r="AI47" s="387">
        <f t="shared" si="77"/>
        <v>0</v>
      </c>
      <c r="AJ47" s="389">
        <f t="shared" si="46"/>
        <v>0</v>
      </c>
    </row>
    <row r="48" spans="2:36" x14ac:dyDescent="0.2">
      <c r="B48" s="115"/>
      <c r="C48" s="150" t="s">
        <v>175</v>
      </c>
      <c r="D48" s="314"/>
      <c r="E48" s="407"/>
      <c r="F48" s="387">
        <f t="shared" si="78"/>
        <v>0</v>
      </c>
      <c r="G48" s="387">
        <f t="shared" si="76"/>
        <v>0</v>
      </c>
      <c r="H48" s="387">
        <f t="shared" si="76"/>
        <v>0</v>
      </c>
      <c r="I48" s="387">
        <f t="shared" si="76"/>
        <v>0</v>
      </c>
      <c r="J48" s="387">
        <f t="shared" si="76"/>
        <v>0</v>
      </c>
      <c r="K48" s="387">
        <f t="shared" si="76"/>
        <v>0</v>
      </c>
      <c r="L48" s="387">
        <f t="shared" si="76"/>
        <v>0</v>
      </c>
      <c r="M48" s="387">
        <f t="shared" si="76"/>
        <v>0</v>
      </c>
      <c r="N48" s="387">
        <f t="shared" si="76"/>
        <v>0</v>
      </c>
      <c r="O48" s="387">
        <f t="shared" si="76"/>
        <v>0</v>
      </c>
      <c r="P48" s="387">
        <f t="shared" si="76"/>
        <v>0</v>
      </c>
      <c r="Q48" s="387">
        <f t="shared" si="76"/>
        <v>0</v>
      </c>
      <c r="R48" s="387">
        <f t="shared" si="76"/>
        <v>0</v>
      </c>
      <c r="S48" s="387">
        <f t="shared" si="76"/>
        <v>0</v>
      </c>
      <c r="T48" s="387">
        <f t="shared" si="76"/>
        <v>0</v>
      </c>
      <c r="U48" s="387">
        <f t="shared" si="76"/>
        <v>0</v>
      </c>
      <c r="V48" s="387">
        <f t="shared" si="76"/>
        <v>0</v>
      </c>
      <c r="W48" s="387">
        <f t="shared" si="77"/>
        <v>0</v>
      </c>
      <c r="X48" s="387">
        <f t="shared" si="77"/>
        <v>0</v>
      </c>
      <c r="Y48" s="387">
        <f t="shared" si="77"/>
        <v>0</v>
      </c>
      <c r="Z48" s="387">
        <f t="shared" si="77"/>
        <v>0</v>
      </c>
      <c r="AA48" s="387">
        <f t="shared" si="77"/>
        <v>0</v>
      </c>
      <c r="AB48" s="387">
        <f t="shared" si="77"/>
        <v>0</v>
      </c>
      <c r="AC48" s="387">
        <f t="shared" si="77"/>
        <v>0</v>
      </c>
      <c r="AD48" s="387">
        <f t="shared" si="77"/>
        <v>0</v>
      </c>
      <c r="AE48" s="387">
        <f t="shared" si="77"/>
        <v>0</v>
      </c>
      <c r="AF48" s="387">
        <f t="shared" si="77"/>
        <v>0</v>
      </c>
      <c r="AG48" s="387">
        <f t="shared" si="77"/>
        <v>0</v>
      </c>
      <c r="AH48" s="387">
        <f t="shared" si="77"/>
        <v>0</v>
      </c>
      <c r="AI48" s="387">
        <f t="shared" si="77"/>
        <v>0</v>
      </c>
      <c r="AJ48" s="389">
        <f t="shared" si="46"/>
        <v>0</v>
      </c>
    </row>
    <row r="49" spans="2:36" x14ac:dyDescent="0.2">
      <c r="B49" s="115"/>
      <c r="C49" s="150" t="s">
        <v>177</v>
      </c>
      <c r="D49" s="314"/>
      <c r="E49" s="407"/>
      <c r="F49" s="387">
        <f t="shared" si="78"/>
        <v>0</v>
      </c>
      <c r="G49" s="387">
        <f t="shared" si="76"/>
        <v>0</v>
      </c>
      <c r="H49" s="387">
        <f t="shared" si="76"/>
        <v>0</v>
      </c>
      <c r="I49" s="387">
        <f t="shared" si="76"/>
        <v>0</v>
      </c>
      <c r="J49" s="387">
        <f t="shared" si="76"/>
        <v>0</v>
      </c>
      <c r="K49" s="387">
        <f t="shared" si="76"/>
        <v>0</v>
      </c>
      <c r="L49" s="387">
        <f t="shared" si="76"/>
        <v>0</v>
      </c>
      <c r="M49" s="387">
        <f t="shared" si="76"/>
        <v>0</v>
      </c>
      <c r="N49" s="387">
        <f t="shared" si="76"/>
        <v>0</v>
      </c>
      <c r="O49" s="387">
        <f t="shared" si="76"/>
        <v>0</v>
      </c>
      <c r="P49" s="387">
        <f t="shared" si="76"/>
        <v>0</v>
      </c>
      <c r="Q49" s="387">
        <f t="shared" si="76"/>
        <v>0</v>
      </c>
      <c r="R49" s="387">
        <f t="shared" si="76"/>
        <v>0</v>
      </c>
      <c r="S49" s="387">
        <f t="shared" si="76"/>
        <v>0</v>
      </c>
      <c r="T49" s="387">
        <f t="shared" si="76"/>
        <v>0</v>
      </c>
      <c r="U49" s="387">
        <f t="shared" si="76"/>
        <v>0</v>
      </c>
      <c r="V49" s="387">
        <f t="shared" si="76"/>
        <v>0</v>
      </c>
      <c r="W49" s="387">
        <f t="shared" si="77"/>
        <v>0</v>
      </c>
      <c r="X49" s="387">
        <f t="shared" si="77"/>
        <v>0</v>
      </c>
      <c r="Y49" s="387">
        <f t="shared" si="77"/>
        <v>0</v>
      </c>
      <c r="Z49" s="387">
        <f t="shared" si="77"/>
        <v>0</v>
      </c>
      <c r="AA49" s="387">
        <f t="shared" si="77"/>
        <v>0</v>
      </c>
      <c r="AB49" s="387">
        <f t="shared" si="77"/>
        <v>0</v>
      </c>
      <c r="AC49" s="387">
        <f t="shared" si="77"/>
        <v>0</v>
      </c>
      <c r="AD49" s="387">
        <f t="shared" si="77"/>
        <v>0</v>
      </c>
      <c r="AE49" s="387">
        <f t="shared" si="77"/>
        <v>0</v>
      </c>
      <c r="AF49" s="387">
        <f t="shared" si="77"/>
        <v>0</v>
      </c>
      <c r="AG49" s="387">
        <f t="shared" si="77"/>
        <v>0</v>
      </c>
      <c r="AH49" s="387">
        <f t="shared" si="77"/>
        <v>0</v>
      </c>
      <c r="AI49" s="387">
        <f t="shared" si="77"/>
        <v>0</v>
      </c>
      <c r="AJ49" s="389">
        <f t="shared" si="46"/>
        <v>0</v>
      </c>
    </row>
    <row r="50" spans="2:36" x14ac:dyDescent="0.2">
      <c r="B50" s="115"/>
      <c r="C50" s="150" t="s">
        <v>179</v>
      </c>
      <c r="D50" s="314"/>
      <c r="E50" s="407"/>
      <c r="F50" s="387">
        <f t="shared" si="78"/>
        <v>0</v>
      </c>
      <c r="G50" s="387">
        <f t="shared" si="76"/>
        <v>0</v>
      </c>
      <c r="H50" s="387">
        <f t="shared" si="76"/>
        <v>0</v>
      </c>
      <c r="I50" s="387">
        <f t="shared" si="76"/>
        <v>0</v>
      </c>
      <c r="J50" s="387">
        <f t="shared" si="76"/>
        <v>0</v>
      </c>
      <c r="K50" s="387">
        <f t="shared" si="76"/>
        <v>0</v>
      </c>
      <c r="L50" s="387">
        <f t="shared" si="76"/>
        <v>0</v>
      </c>
      <c r="M50" s="387">
        <f t="shared" si="76"/>
        <v>0</v>
      </c>
      <c r="N50" s="387">
        <f t="shared" si="76"/>
        <v>0</v>
      </c>
      <c r="O50" s="387">
        <f t="shared" si="76"/>
        <v>0</v>
      </c>
      <c r="P50" s="387">
        <f t="shared" si="76"/>
        <v>0</v>
      </c>
      <c r="Q50" s="387">
        <f t="shared" si="76"/>
        <v>0</v>
      </c>
      <c r="R50" s="387">
        <f t="shared" si="76"/>
        <v>0</v>
      </c>
      <c r="S50" s="387">
        <f t="shared" si="76"/>
        <v>0</v>
      </c>
      <c r="T50" s="387">
        <f t="shared" si="76"/>
        <v>0</v>
      </c>
      <c r="U50" s="387">
        <f t="shared" si="76"/>
        <v>0</v>
      </c>
      <c r="V50" s="387">
        <f t="shared" si="76"/>
        <v>0</v>
      </c>
      <c r="W50" s="387">
        <f t="shared" si="77"/>
        <v>0</v>
      </c>
      <c r="X50" s="387">
        <f t="shared" si="77"/>
        <v>0</v>
      </c>
      <c r="Y50" s="387">
        <f t="shared" si="77"/>
        <v>0</v>
      </c>
      <c r="Z50" s="387">
        <f t="shared" si="77"/>
        <v>0</v>
      </c>
      <c r="AA50" s="387">
        <f t="shared" si="77"/>
        <v>0</v>
      </c>
      <c r="AB50" s="387">
        <f t="shared" si="77"/>
        <v>0</v>
      </c>
      <c r="AC50" s="387">
        <f t="shared" si="77"/>
        <v>0</v>
      </c>
      <c r="AD50" s="387">
        <f t="shared" si="77"/>
        <v>0</v>
      </c>
      <c r="AE50" s="387">
        <f t="shared" si="77"/>
        <v>0</v>
      </c>
      <c r="AF50" s="387">
        <f t="shared" si="77"/>
        <v>0</v>
      </c>
      <c r="AG50" s="387">
        <f t="shared" si="77"/>
        <v>0</v>
      </c>
      <c r="AH50" s="387">
        <f t="shared" si="77"/>
        <v>0</v>
      </c>
      <c r="AI50" s="387">
        <f t="shared" si="77"/>
        <v>0</v>
      </c>
      <c r="AJ50" s="389">
        <f t="shared" si="46"/>
        <v>0</v>
      </c>
    </row>
    <row r="51" spans="2:36" x14ac:dyDescent="0.2">
      <c r="B51" s="115"/>
      <c r="C51" s="150" t="s">
        <v>181</v>
      </c>
      <c r="D51" s="314"/>
      <c r="E51" s="407"/>
      <c r="F51" s="387">
        <f t="shared" si="78"/>
        <v>0</v>
      </c>
      <c r="G51" s="387">
        <f t="shared" si="76"/>
        <v>0</v>
      </c>
      <c r="H51" s="387">
        <f t="shared" si="76"/>
        <v>0</v>
      </c>
      <c r="I51" s="387">
        <f t="shared" si="76"/>
        <v>0</v>
      </c>
      <c r="J51" s="387">
        <f t="shared" si="76"/>
        <v>0</v>
      </c>
      <c r="K51" s="387">
        <f t="shared" si="76"/>
        <v>0</v>
      </c>
      <c r="L51" s="387">
        <f t="shared" si="76"/>
        <v>0</v>
      </c>
      <c r="M51" s="387">
        <f t="shared" si="76"/>
        <v>0</v>
      </c>
      <c r="N51" s="387">
        <f t="shared" si="76"/>
        <v>0</v>
      </c>
      <c r="O51" s="387">
        <f t="shared" si="76"/>
        <v>0</v>
      </c>
      <c r="P51" s="387">
        <f t="shared" si="76"/>
        <v>0</v>
      </c>
      <c r="Q51" s="387">
        <f t="shared" si="76"/>
        <v>0</v>
      </c>
      <c r="R51" s="387">
        <f t="shared" si="76"/>
        <v>0</v>
      </c>
      <c r="S51" s="387">
        <f t="shared" si="76"/>
        <v>0</v>
      </c>
      <c r="T51" s="387">
        <f t="shared" si="76"/>
        <v>0</v>
      </c>
      <c r="U51" s="387">
        <f t="shared" si="76"/>
        <v>0</v>
      </c>
      <c r="V51" s="387">
        <f t="shared" si="76"/>
        <v>0</v>
      </c>
      <c r="W51" s="387">
        <f t="shared" si="77"/>
        <v>0</v>
      </c>
      <c r="X51" s="387">
        <f t="shared" si="77"/>
        <v>0</v>
      </c>
      <c r="Y51" s="387">
        <f t="shared" si="77"/>
        <v>0</v>
      </c>
      <c r="Z51" s="387">
        <f t="shared" si="77"/>
        <v>0</v>
      </c>
      <c r="AA51" s="387">
        <f t="shared" si="77"/>
        <v>0</v>
      </c>
      <c r="AB51" s="387">
        <f t="shared" si="77"/>
        <v>0</v>
      </c>
      <c r="AC51" s="387">
        <f t="shared" si="77"/>
        <v>0</v>
      </c>
      <c r="AD51" s="387">
        <f t="shared" si="77"/>
        <v>0</v>
      </c>
      <c r="AE51" s="387">
        <f t="shared" si="77"/>
        <v>0</v>
      </c>
      <c r="AF51" s="387">
        <f t="shared" si="77"/>
        <v>0</v>
      </c>
      <c r="AG51" s="387">
        <f t="shared" si="77"/>
        <v>0</v>
      </c>
      <c r="AH51" s="387">
        <f t="shared" si="77"/>
        <v>0</v>
      </c>
      <c r="AI51" s="387">
        <f t="shared" si="77"/>
        <v>0</v>
      </c>
      <c r="AJ51" s="389">
        <f t="shared" si="46"/>
        <v>0</v>
      </c>
    </row>
    <row r="52" spans="2:36" x14ac:dyDescent="0.2">
      <c r="B52" s="115"/>
      <c r="C52" s="150" t="s">
        <v>183</v>
      </c>
      <c r="D52" s="314"/>
      <c r="E52" s="407"/>
      <c r="F52" s="387">
        <f t="shared" si="78"/>
        <v>0</v>
      </c>
      <c r="G52" s="387">
        <f t="shared" si="76"/>
        <v>0</v>
      </c>
      <c r="H52" s="387">
        <f t="shared" si="76"/>
        <v>0</v>
      </c>
      <c r="I52" s="387">
        <f t="shared" si="76"/>
        <v>0</v>
      </c>
      <c r="J52" s="387">
        <f t="shared" si="76"/>
        <v>0</v>
      </c>
      <c r="K52" s="387">
        <f t="shared" si="76"/>
        <v>0</v>
      </c>
      <c r="L52" s="387">
        <f t="shared" si="76"/>
        <v>0</v>
      </c>
      <c r="M52" s="387">
        <f t="shared" si="76"/>
        <v>0</v>
      </c>
      <c r="N52" s="387">
        <f t="shared" si="76"/>
        <v>0</v>
      </c>
      <c r="O52" s="387">
        <f t="shared" si="76"/>
        <v>0</v>
      </c>
      <c r="P52" s="387">
        <f t="shared" si="76"/>
        <v>0</v>
      </c>
      <c r="Q52" s="387">
        <f t="shared" si="76"/>
        <v>0</v>
      </c>
      <c r="R52" s="387">
        <f t="shared" si="76"/>
        <v>0</v>
      </c>
      <c r="S52" s="387">
        <f t="shared" si="76"/>
        <v>0</v>
      </c>
      <c r="T52" s="387">
        <f t="shared" si="76"/>
        <v>0</v>
      </c>
      <c r="U52" s="387">
        <f t="shared" si="76"/>
        <v>0</v>
      </c>
      <c r="V52" s="387">
        <f t="shared" si="76"/>
        <v>0</v>
      </c>
      <c r="W52" s="387">
        <f t="shared" si="77"/>
        <v>0</v>
      </c>
      <c r="X52" s="387">
        <f t="shared" si="77"/>
        <v>0</v>
      </c>
      <c r="Y52" s="387">
        <f t="shared" si="77"/>
        <v>0</v>
      </c>
      <c r="Z52" s="387">
        <f t="shared" si="77"/>
        <v>0</v>
      </c>
      <c r="AA52" s="387">
        <f t="shared" si="77"/>
        <v>0</v>
      </c>
      <c r="AB52" s="387">
        <f t="shared" si="77"/>
        <v>0</v>
      </c>
      <c r="AC52" s="387">
        <f t="shared" si="77"/>
        <v>0</v>
      </c>
      <c r="AD52" s="387">
        <f t="shared" si="77"/>
        <v>0</v>
      </c>
      <c r="AE52" s="387">
        <f t="shared" si="77"/>
        <v>0</v>
      </c>
      <c r="AF52" s="387">
        <f t="shared" si="77"/>
        <v>0</v>
      </c>
      <c r="AG52" s="387">
        <f t="shared" si="77"/>
        <v>0</v>
      </c>
      <c r="AH52" s="387">
        <f t="shared" si="77"/>
        <v>0</v>
      </c>
      <c r="AI52" s="387">
        <f t="shared" si="77"/>
        <v>0</v>
      </c>
      <c r="AJ52" s="389">
        <f t="shared" si="46"/>
        <v>0</v>
      </c>
    </row>
    <row r="53" spans="2:36" x14ac:dyDescent="0.2">
      <c r="B53" s="115"/>
      <c r="C53" s="150" t="s">
        <v>216</v>
      </c>
      <c r="D53" s="314"/>
      <c r="E53" s="407"/>
      <c r="F53" s="387">
        <f t="shared" si="78"/>
        <v>0</v>
      </c>
      <c r="G53" s="387">
        <f t="shared" si="76"/>
        <v>0</v>
      </c>
      <c r="H53" s="387">
        <f t="shared" si="76"/>
        <v>0</v>
      </c>
      <c r="I53" s="387">
        <f t="shared" si="76"/>
        <v>0</v>
      </c>
      <c r="J53" s="387">
        <f t="shared" si="76"/>
        <v>0</v>
      </c>
      <c r="K53" s="387">
        <f t="shared" si="76"/>
        <v>0</v>
      </c>
      <c r="L53" s="387">
        <f t="shared" si="76"/>
        <v>0</v>
      </c>
      <c r="M53" s="387">
        <f t="shared" si="76"/>
        <v>0</v>
      </c>
      <c r="N53" s="387">
        <f t="shared" si="76"/>
        <v>0</v>
      </c>
      <c r="O53" s="387">
        <f t="shared" si="76"/>
        <v>0</v>
      </c>
      <c r="P53" s="387">
        <f t="shared" si="76"/>
        <v>0</v>
      </c>
      <c r="Q53" s="387">
        <f t="shared" si="76"/>
        <v>0</v>
      </c>
      <c r="R53" s="387">
        <f t="shared" si="76"/>
        <v>0</v>
      </c>
      <c r="S53" s="387">
        <f t="shared" si="76"/>
        <v>0</v>
      </c>
      <c r="T53" s="387">
        <f t="shared" si="76"/>
        <v>0</v>
      </c>
      <c r="U53" s="387">
        <f t="shared" si="76"/>
        <v>0</v>
      </c>
      <c r="V53" s="387">
        <f t="shared" si="76"/>
        <v>0</v>
      </c>
      <c r="W53" s="387">
        <f t="shared" si="77"/>
        <v>0</v>
      </c>
      <c r="X53" s="387">
        <f t="shared" si="77"/>
        <v>0</v>
      </c>
      <c r="Y53" s="387">
        <f t="shared" si="77"/>
        <v>0</v>
      </c>
      <c r="Z53" s="387">
        <f t="shared" si="77"/>
        <v>0</v>
      </c>
      <c r="AA53" s="387">
        <f t="shared" si="77"/>
        <v>0</v>
      </c>
      <c r="AB53" s="387">
        <f t="shared" si="77"/>
        <v>0</v>
      </c>
      <c r="AC53" s="387">
        <f t="shared" si="77"/>
        <v>0</v>
      </c>
      <c r="AD53" s="387">
        <f t="shared" si="77"/>
        <v>0</v>
      </c>
      <c r="AE53" s="387">
        <f t="shared" si="77"/>
        <v>0</v>
      </c>
      <c r="AF53" s="387">
        <f t="shared" si="77"/>
        <v>0</v>
      </c>
      <c r="AG53" s="387">
        <f t="shared" si="77"/>
        <v>0</v>
      </c>
      <c r="AH53" s="387">
        <f t="shared" si="77"/>
        <v>0</v>
      </c>
      <c r="AI53" s="387">
        <f t="shared" si="77"/>
        <v>0</v>
      </c>
      <c r="AJ53" s="389">
        <f t="shared" si="46"/>
        <v>0</v>
      </c>
    </row>
    <row r="54" spans="2:36" ht="13.8" thickBot="1" x14ac:dyDescent="0.25">
      <c r="B54" s="115"/>
      <c r="C54" s="315" t="s">
        <v>217</v>
      </c>
      <c r="D54" s="316"/>
      <c r="E54" s="408"/>
      <c r="F54" s="387">
        <f t="shared" si="78"/>
        <v>0</v>
      </c>
      <c r="G54" s="387">
        <f t="shared" si="76"/>
        <v>0</v>
      </c>
      <c r="H54" s="387">
        <f t="shared" si="76"/>
        <v>0</v>
      </c>
      <c r="I54" s="387">
        <f t="shared" si="76"/>
        <v>0</v>
      </c>
      <c r="J54" s="387">
        <f t="shared" si="76"/>
        <v>0</v>
      </c>
      <c r="K54" s="387">
        <f t="shared" si="76"/>
        <v>0</v>
      </c>
      <c r="L54" s="387">
        <f t="shared" si="76"/>
        <v>0</v>
      </c>
      <c r="M54" s="387">
        <f t="shared" si="76"/>
        <v>0</v>
      </c>
      <c r="N54" s="387">
        <f t="shared" si="76"/>
        <v>0</v>
      </c>
      <c r="O54" s="387">
        <f t="shared" si="76"/>
        <v>0</v>
      </c>
      <c r="P54" s="387">
        <f t="shared" si="76"/>
        <v>0</v>
      </c>
      <c r="Q54" s="387">
        <f t="shared" si="76"/>
        <v>0</v>
      </c>
      <c r="R54" s="387">
        <f t="shared" si="76"/>
        <v>0</v>
      </c>
      <c r="S54" s="387">
        <f t="shared" si="76"/>
        <v>0</v>
      </c>
      <c r="T54" s="387">
        <f t="shared" si="76"/>
        <v>0</v>
      </c>
      <c r="U54" s="387">
        <f t="shared" si="76"/>
        <v>0</v>
      </c>
      <c r="V54" s="387">
        <f t="shared" si="76"/>
        <v>0</v>
      </c>
      <c r="W54" s="387">
        <f t="shared" si="77"/>
        <v>0</v>
      </c>
      <c r="X54" s="387">
        <f t="shared" si="77"/>
        <v>0</v>
      </c>
      <c r="Y54" s="387">
        <f t="shared" si="77"/>
        <v>0</v>
      </c>
      <c r="Z54" s="387">
        <f t="shared" si="77"/>
        <v>0</v>
      </c>
      <c r="AA54" s="387">
        <f t="shared" si="77"/>
        <v>0</v>
      </c>
      <c r="AB54" s="387">
        <f t="shared" si="77"/>
        <v>0</v>
      </c>
      <c r="AC54" s="387">
        <f t="shared" si="77"/>
        <v>0</v>
      </c>
      <c r="AD54" s="387">
        <f t="shared" si="77"/>
        <v>0</v>
      </c>
      <c r="AE54" s="387">
        <f t="shared" si="77"/>
        <v>0</v>
      </c>
      <c r="AF54" s="387">
        <f t="shared" si="77"/>
        <v>0</v>
      </c>
      <c r="AG54" s="387">
        <f t="shared" si="77"/>
        <v>0</v>
      </c>
      <c r="AH54" s="387">
        <f t="shared" si="77"/>
        <v>0</v>
      </c>
      <c r="AI54" s="387">
        <f t="shared" si="77"/>
        <v>0</v>
      </c>
      <c r="AJ54" s="389">
        <f t="shared" si="46"/>
        <v>0</v>
      </c>
    </row>
    <row r="55" spans="2:36" ht="13.8" thickBot="1" x14ac:dyDescent="0.25">
      <c r="B55" s="372" t="s">
        <v>91</v>
      </c>
      <c r="C55" s="373"/>
      <c r="D55" s="373"/>
      <c r="E55" s="375"/>
      <c r="F55" s="390">
        <f t="shared" ref="F55:AI55" si="79">SUM(F35,F44)</f>
        <v>0</v>
      </c>
      <c r="G55" s="391">
        <f t="shared" si="79"/>
        <v>0</v>
      </c>
      <c r="H55" s="391">
        <f t="shared" si="79"/>
        <v>0</v>
      </c>
      <c r="I55" s="391">
        <f t="shared" si="79"/>
        <v>0</v>
      </c>
      <c r="J55" s="391">
        <f t="shared" si="79"/>
        <v>0</v>
      </c>
      <c r="K55" s="391">
        <f t="shared" si="79"/>
        <v>0</v>
      </c>
      <c r="L55" s="391">
        <f t="shared" si="79"/>
        <v>0</v>
      </c>
      <c r="M55" s="391">
        <f t="shared" si="79"/>
        <v>0</v>
      </c>
      <c r="N55" s="391">
        <f t="shared" si="79"/>
        <v>0</v>
      </c>
      <c r="O55" s="391">
        <f t="shared" si="79"/>
        <v>0</v>
      </c>
      <c r="P55" s="391">
        <f t="shared" si="79"/>
        <v>0</v>
      </c>
      <c r="Q55" s="391">
        <f t="shared" si="79"/>
        <v>0</v>
      </c>
      <c r="R55" s="391">
        <f t="shared" si="79"/>
        <v>0</v>
      </c>
      <c r="S55" s="391">
        <f t="shared" si="79"/>
        <v>0</v>
      </c>
      <c r="T55" s="391">
        <f t="shared" si="79"/>
        <v>0</v>
      </c>
      <c r="U55" s="391">
        <f t="shared" si="79"/>
        <v>0</v>
      </c>
      <c r="V55" s="391">
        <f t="shared" si="79"/>
        <v>0</v>
      </c>
      <c r="W55" s="391">
        <f t="shared" si="79"/>
        <v>0</v>
      </c>
      <c r="X55" s="391">
        <f t="shared" si="79"/>
        <v>0</v>
      </c>
      <c r="Y55" s="391">
        <f t="shared" si="79"/>
        <v>0</v>
      </c>
      <c r="Z55" s="391">
        <f t="shared" si="79"/>
        <v>0</v>
      </c>
      <c r="AA55" s="391">
        <f t="shared" si="79"/>
        <v>0</v>
      </c>
      <c r="AB55" s="391">
        <f t="shared" si="79"/>
        <v>0</v>
      </c>
      <c r="AC55" s="391">
        <f t="shared" si="79"/>
        <v>0</v>
      </c>
      <c r="AD55" s="391">
        <f t="shared" si="79"/>
        <v>0</v>
      </c>
      <c r="AE55" s="391">
        <f t="shared" si="79"/>
        <v>0</v>
      </c>
      <c r="AF55" s="391">
        <f t="shared" si="79"/>
        <v>0</v>
      </c>
      <c r="AG55" s="391">
        <f t="shared" si="79"/>
        <v>0</v>
      </c>
      <c r="AH55" s="391">
        <f t="shared" si="79"/>
        <v>0</v>
      </c>
      <c r="AI55" s="391">
        <f t="shared" si="79"/>
        <v>0</v>
      </c>
      <c r="AJ55" s="390">
        <f t="shared" si="46"/>
        <v>0</v>
      </c>
    </row>
    <row r="56" spans="2:36" ht="13.8" thickBot="1" x14ac:dyDescent="0.25">
      <c r="B56" s="374" t="s">
        <v>92</v>
      </c>
      <c r="E56" s="376"/>
      <c r="F56" s="393">
        <f>F55*0.1</f>
        <v>0</v>
      </c>
      <c r="G56" s="394">
        <f t="shared" ref="G56" si="80">G55*0.1</f>
        <v>0</v>
      </c>
      <c r="H56" s="394">
        <f t="shared" ref="H56" si="81">H55*0.1</f>
        <v>0</v>
      </c>
      <c r="I56" s="394">
        <f t="shared" ref="I56" si="82">I55*0.1</f>
        <v>0</v>
      </c>
      <c r="J56" s="394">
        <f t="shared" ref="J56" si="83">J55*0.1</f>
        <v>0</v>
      </c>
      <c r="K56" s="394">
        <f t="shared" ref="K56" si="84">K55*0.1</f>
        <v>0</v>
      </c>
      <c r="L56" s="394">
        <f t="shared" ref="L56" si="85">L55*0.1</f>
        <v>0</v>
      </c>
      <c r="M56" s="394">
        <f t="shared" ref="M56" si="86">M55*0.1</f>
        <v>0</v>
      </c>
      <c r="N56" s="394">
        <f t="shared" ref="N56" si="87">N55*0.1</f>
        <v>0</v>
      </c>
      <c r="O56" s="394">
        <f t="shared" ref="O56" si="88">O55*0.1</f>
        <v>0</v>
      </c>
      <c r="P56" s="394">
        <f t="shared" ref="P56" si="89">P55*0.1</f>
        <v>0</v>
      </c>
      <c r="Q56" s="394">
        <f t="shared" ref="Q56" si="90">Q55*0.1</f>
        <v>0</v>
      </c>
      <c r="R56" s="394">
        <f t="shared" ref="R56" si="91">R55*0.1</f>
        <v>0</v>
      </c>
      <c r="S56" s="394">
        <f t="shared" ref="S56" si="92">S55*0.1</f>
        <v>0</v>
      </c>
      <c r="T56" s="394">
        <f t="shared" ref="T56" si="93">T55*0.1</f>
        <v>0</v>
      </c>
      <c r="U56" s="394">
        <f t="shared" ref="U56" si="94">U55*0.1</f>
        <v>0</v>
      </c>
      <c r="V56" s="394">
        <f t="shared" ref="V56" si="95">V55*0.1</f>
        <v>0</v>
      </c>
      <c r="W56" s="394">
        <f t="shared" ref="W56" si="96">W55*0.1</f>
        <v>0</v>
      </c>
      <c r="X56" s="394">
        <f t="shared" ref="X56" si="97">X55*0.1</f>
        <v>0</v>
      </c>
      <c r="Y56" s="394">
        <f t="shared" ref="Y56" si="98">Y55*0.1</f>
        <v>0</v>
      </c>
      <c r="Z56" s="394">
        <f t="shared" ref="Z56" si="99">Z55*0.1</f>
        <v>0</v>
      </c>
      <c r="AA56" s="394">
        <f t="shared" ref="AA56" si="100">AA55*0.1</f>
        <v>0</v>
      </c>
      <c r="AB56" s="394">
        <f t="shared" ref="AB56" si="101">AB55*0.1</f>
        <v>0</v>
      </c>
      <c r="AC56" s="394">
        <f t="shared" ref="AC56" si="102">AC55*0.1</f>
        <v>0</v>
      </c>
      <c r="AD56" s="394">
        <f t="shared" ref="AD56" si="103">AD55*0.1</f>
        <v>0</v>
      </c>
      <c r="AE56" s="394">
        <f t="shared" ref="AE56" si="104">AE55*0.1</f>
        <v>0</v>
      </c>
      <c r="AF56" s="394">
        <f t="shared" ref="AF56" si="105">AF55*0.1</f>
        <v>0</v>
      </c>
      <c r="AG56" s="394">
        <f t="shared" ref="AG56" si="106">AG55*0.1</f>
        <v>0</v>
      </c>
      <c r="AH56" s="394">
        <f t="shared" ref="AH56" si="107">AH55*0.1</f>
        <v>0</v>
      </c>
      <c r="AI56" s="394">
        <f t="shared" ref="AI56" si="108">AI55*0.1</f>
        <v>0</v>
      </c>
      <c r="AJ56" s="393">
        <f t="shared" si="46"/>
        <v>0</v>
      </c>
    </row>
    <row r="57" spans="2:36" ht="13.8" thickBot="1" x14ac:dyDescent="0.25">
      <c r="B57" s="372" t="s">
        <v>93</v>
      </c>
      <c r="C57" s="373"/>
      <c r="D57" s="373"/>
      <c r="E57" s="375"/>
      <c r="F57" s="390">
        <f>SUM(F55:F56)</f>
        <v>0</v>
      </c>
      <c r="G57" s="391">
        <f t="shared" ref="G57" si="109">SUM(G55:G56)</f>
        <v>0</v>
      </c>
      <c r="H57" s="391">
        <f t="shared" ref="H57" si="110">SUM(H55:H56)</f>
        <v>0</v>
      </c>
      <c r="I57" s="391">
        <f t="shared" ref="I57" si="111">SUM(I55:I56)</f>
        <v>0</v>
      </c>
      <c r="J57" s="391">
        <f t="shared" ref="J57" si="112">SUM(J55:J56)</f>
        <v>0</v>
      </c>
      <c r="K57" s="391">
        <f t="shared" ref="K57" si="113">SUM(K55:K56)</f>
        <v>0</v>
      </c>
      <c r="L57" s="391">
        <f t="shared" ref="L57" si="114">SUM(L55:L56)</f>
        <v>0</v>
      </c>
      <c r="M57" s="391">
        <f t="shared" ref="M57" si="115">SUM(M55:M56)</f>
        <v>0</v>
      </c>
      <c r="N57" s="391">
        <f t="shared" ref="N57" si="116">SUM(N55:N56)</f>
        <v>0</v>
      </c>
      <c r="O57" s="391">
        <f t="shared" ref="O57" si="117">SUM(O55:O56)</f>
        <v>0</v>
      </c>
      <c r="P57" s="391">
        <f t="shared" ref="P57" si="118">SUM(P55:P56)</f>
        <v>0</v>
      </c>
      <c r="Q57" s="391">
        <f t="shared" ref="Q57" si="119">SUM(Q55:Q56)</f>
        <v>0</v>
      </c>
      <c r="R57" s="391">
        <f t="shared" ref="R57" si="120">SUM(R55:R56)</f>
        <v>0</v>
      </c>
      <c r="S57" s="391">
        <f t="shared" ref="S57" si="121">SUM(S55:S56)</f>
        <v>0</v>
      </c>
      <c r="T57" s="391">
        <f t="shared" ref="T57" si="122">SUM(T55:T56)</f>
        <v>0</v>
      </c>
      <c r="U57" s="391">
        <f t="shared" ref="U57" si="123">SUM(U55:U56)</f>
        <v>0</v>
      </c>
      <c r="V57" s="391">
        <f t="shared" ref="V57" si="124">SUM(V55:V56)</f>
        <v>0</v>
      </c>
      <c r="W57" s="391">
        <f t="shared" ref="W57" si="125">SUM(W55:W56)</f>
        <v>0</v>
      </c>
      <c r="X57" s="391">
        <f t="shared" ref="X57" si="126">SUM(X55:X56)</f>
        <v>0</v>
      </c>
      <c r="Y57" s="391">
        <f t="shared" ref="Y57" si="127">SUM(Y55:Y56)</f>
        <v>0</v>
      </c>
      <c r="Z57" s="391">
        <f t="shared" ref="Z57" si="128">SUM(Z55:Z56)</f>
        <v>0</v>
      </c>
      <c r="AA57" s="391">
        <f t="shared" ref="AA57" si="129">SUM(AA55:AA56)</f>
        <v>0</v>
      </c>
      <c r="AB57" s="391">
        <f t="shared" ref="AB57" si="130">SUM(AB55:AB56)</f>
        <v>0</v>
      </c>
      <c r="AC57" s="391">
        <f t="shared" ref="AC57" si="131">SUM(AC55:AC56)</f>
        <v>0</v>
      </c>
      <c r="AD57" s="391">
        <f t="shared" ref="AD57" si="132">SUM(AD55:AD56)</f>
        <v>0</v>
      </c>
      <c r="AE57" s="391">
        <f t="shared" ref="AE57" si="133">SUM(AE55:AE56)</f>
        <v>0</v>
      </c>
      <c r="AF57" s="391">
        <f t="shared" ref="AF57" si="134">SUM(AF55:AF56)</f>
        <v>0</v>
      </c>
      <c r="AG57" s="391">
        <f t="shared" ref="AG57" si="135">SUM(AG55:AG56)</f>
        <v>0</v>
      </c>
      <c r="AH57" s="391">
        <f t="shared" ref="AH57" si="136">SUM(AH55:AH56)</f>
        <v>0</v>
      </c>
      <c r="AI57" s="391">
        <f t="shared" ref="AI57" si="137">SUM(AI55:AI56)</f>
        <v>0</v>
      </c>
      <c r="AJ57" s="390">
        <f t="shared" si="46"/>
        <v>0</v>
      </c>
    </row>
    <row r="58" spans="2:36" x14ac:dyDescent="0.2">
      <c r="B58" s="114"/>
      <c r="C58" s="114"/>
      <c r="D58" s="114"/>
      <c r="E58" s="114"/>
    </row>
    <row r="59" spans="2:36" x14ac:dyDescent="0.2">
      <c r="B59" s="3" t="s">
        <v>84</v>
      </c>
    </row>
    <row r="60" spans="2:36" x14ac:dyDescent="0.2">
      <c r="B60" s="320" t="s">
        <v>85</v>
      </c>
      <c r="C60" s="320"/>
    </row>
    <row r="61" spans="2:36" x14ac:dyDescent="0.2">
      <c r="B61" s="3" t="s">
        <v>86</v>
      </c>
    </row>
    <row r="62" spans="2:36" x14ac:dyDescent="0.2">
      <c r="B62" s="3" t="s">
        <v>88</v>
      </c>
    </row>
    <row r="63" spans="2:36" x14ac:dyDescent="0.2">
      <c r="B63" s="3" t="s">
        <v>297</v>
      </c>
    </row>
    <row r="64" spans="2:36" x14ac:dyDescent="0.2">
      <c r="B64" s="3" t="s">
        <v>378</v>
      </c>
    </row>
    <row r="65" spans="2:2" x14ac:dyDescent="0.2">
      <c r="B65" s="3" t="s">
        <v>250</v>
      </c>
    </row>
    <row r="66" spans="2:2" x14ac:dyDescent="0.2">
      <c r="B66" s="3" t="s">
        <v>260</v>
      </c>
    </row>
    <row r="67" spans="2:2" x14ac:dyDescent="0.2">
      <c r="B67" s="3" t="s">
        <v>325</v>
      </c>
    </row>
  </sheetData>
  <mergeCells count="2">
    <mergeCell ref="B6:D6"/>
    <mergeCell ref="B33:D33"/>
  </mergeCells>
  <phoneticPr fontId="8"/>
  <printOptions horizontalCentered="1"/>
  <pageMargins left="0.39370078740157483" right="0.39370078740157483" top="0.98425196850393704" bottom="0.98425196850393704" header="0.51181102362204722" footer="0.51181102362204722"/>
  <pageSetup paperSize="8" scale="41" firstPageNumber="54"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F2409-8703-4D2B-A4DF-5DB7CDC323C7}">
  <sheetPr>
    <pageSetUpPr fitToPage="1"/>
  </sheetPr>
  <dimension ref="B1:N43"/>
  <sheetViews>
    <sheetView showGridLines="0" view="pageBreakPreview" topLeftCell="A3" zoomScaleNormal="100" zoomScaleSheetLayoutView="100" workbookViewId="0">
      <selection activeCell="H15" sqref="H15"/>
    </sheetView>
  </sheetViews>
  <sheetFormatPr defaultRowHeight="13.2" x14ac:dyDescent="0.2"/>
  <cols>
    <col min="1" max="1" width="1.6640625" customWidth="1"/>
    <col min="2" max="2" width="15.21875" customWidth="1"/>
    <col min="3" max="3" width="33" bestFit="1" customWidth="1"/>
    <col min="4" max="14" width="14" customWidth="1"/>
  </cols>
  <sheetData>
    <row r="1" spans="2:14" x14ac:dyDescent="0.15">
      <c r="N1" s="4" t="s">
        <v>272</v>
      </c>
    </row>
    <row r="2" spans="2:14" ht="19.2" x14ac:dyDescent="0.2">
      <c r="B2" s="154" t="s">
        <v>219</v>
      </c>
      <c r="N2" s="284" t="s">
        <v>22</v>
      </c>
    </row>
    <row r="3" spans="2:14" x14ac:dyDescent="0.2">
      <c r="N3" s="284" t="s">
        <v>358</v>
      </c>
    </row>
    <row r="4" spans="2:14" ht="13.8" thickBot="1" x14ac:dyDescent="0.25">
      <c r="B4" t="s">
        <v>352</v>
      </c>
    </row>
    <row r="5" spans="2:14" x14ac:dyDescent="0.2">
      <c r="B5" s="325"/>
      <c r="C5" s="326" t="s">
        <v>222</v>
      </c>
      <c r="D5" s="341">
        <v>2026</v>
      </c>
      <c r="E5" s="341">
        <f t="shared" ref="E5:L5" si="0">D5+1</f>
        <v>2027</v>
      </c>
      <c r="F5" s="341">
        <f t="shared" si="0"/>
        <v>2028</v>
      </c>
      <c r="G5" s="341">
        <f t="shared" si="0"/>
        <v>2029</v>
      </c>
      <c r="H5" s="341">
        <f t="shared" si="0"/>
        <v>2030</v>
      </c>
      <c r="I5" s="341">
        <f t="shared" si="0"/>
        <v>2031</v>
      </c>
      <c r="J5" s="341">
        <f t="shared" si="0"/>
        <v>2032</v>
      </c>
      <c r="K5" s="341">
        <f t="shared" si="0"/>
        <v>2033</v>
      </c>
      <c r="L5" s="342">
        <f t="shared" si="0"/>
        <v>2034</v>
      </c>
      <c r="M5" s="355" t="s">
        <v>237</v>
      </c>
    </row>
    <row r="6" spans="2:14" x14ac:dyDescent="0.2">
      <c r="B6" s="327" t="s">
        <v>226</v>
      </c>
      <c r="C6" s="323" t="s">
        <v>233</v>
      </c>
      <c r="D6" s="343"/>
      <c r="E6" s="343"/>
      <c r="F6" s="343"/>
      <c r="G6" s="343"/>
      <c r="H6" s="343"/>
      <c r="I6" s="343"/>
      <c r="J6" s="343"/>
      <c r="K6" s="343"/>
      <c r="L6" s="344"/>
      <c r="M6" s="329">
        <f t="shared" ref="M6:M21" si="1">SUM(D6:L6)</f>
        <v>0</v>
      </c>
    </row>
    <row r="7" spans="2:14" x14ac:dyDescent="0.2">
      <c r="B7" s="328"/>
      <c r="C7" s="324" t="s">
        <v>233</v>
      </c>
      <c r="D7" s="345"/>
      <c r="E7" s="345"/>
      <c r="F7" s="345"/>
      <c r="G7" s="345"/>
      <c r="H7" s="345"/>
      <c r="I7" s="345"/>
      <c r="J7" s="345"/>
      <c r="K7" s="345"/>
      <c r="L7" s="346"/>
      <c r="M7" s="330">
        <f t="shared" si="1"/>
        <v>0</v>
      </c>
    </row>
    <row r="8" spans="2:14" x14ac:dyDescent="0.2">
      <c r="B8" s="328" t="s">
        <v>232</v>
      </c>
      <c r="C8" s="324" t="s">
        <v>233</v>
      </c>
      <c r="D8" s="345"/>
      <c r="E8" s="345"/>
      <c r="F8" s="345"/>
      <c r="G8" s="345"/>
      <c r="H8" s="345"/>
      <c r="I8" s="345"/>
      <c r="J8" s="345"/>
      <c r="K8" s="345"/>
      <c r="L8" s="346"/>
      <c r="M8" s="330">
        <f t="shared" si="1"/>
        <v>0</v>
      </c>
    </row>
    <row r="9" spans="2:14" x14ac:dyDescent="0.2">
      <c r="B9" s="328"/>
      <c r="C9" s="324" t="s">
        <v>233</v>
      </c>
      <c r="D9" s="345"/>
      <c r="E9" s="345"/>
      <c r="F9" s="345"/>
      <c r="G9" s="345"/>
      <c r="H9" s="345"/>
      <c r="I9" s="345"/>
      <c r="J9" s="345"/>
      <c r="K9" s="345"/>
      <c r="L9" s="346"/>
      <c r="M9" s="330">
        <f t="shared" si="1"/>
        <v>0</v>
      </c>
    </row>
    <row r="10" spans="2:14" x14ac:dyDescent="0.2">
      <c r="B10" s="328"/>
      <c r="C10" s="324" t="s">
        <v>233</v>
      </c>
      <c r="D10" s="345"/>
      <c r="E10" s="345"/>
      <c r="F10" s="345"/>
      <c r="G10" s="345"/>
      <c r="H10" s="345"/>
      <c r="I10" s="345"/>
      <c r="J10" s="345"/>
      <c r="K10" s="345"/>
      <c r="L10" s="346"/>
      <c r="M10" s="330">
        <f t="shared" si="1"/>
        <v>0</v>
      </c>
    </row>
    <row r="11" spans="2:14" x14ac:dyDescent="0.2">
      <c r="B11" s="328" t="s">
        <v>227</v>
      </c>
      <c r="C11" s="324" t="s">
        <v>233</v>
      </c>
      <c r="D11" s="345"/>
      <c r="E11" s="345"/>
      <c r="F11" s="345"/>
      <c r="G11" s="345"/>
      <c r="H11" s="345"/>
      <c r="I11" s="345"/>
      <c r="J11" s="345"/>
      <c r="K11" s="345"/>
      <c r="L11" s="346"/>
      <c r="M11" s="330">
        <f t="shared" si="1"/>
        <v>0</v>
      </c>
    </row>
    <row r="12" spans="2:14" x14ac:dyDescent="0.2">
      <c r="B12" s="328"/>
      <c r="C12" s="324" t="s">
        <v>233</v>
      </c>
      <c r="D12" s="345"/>
      <c r="E12" s="345"/>
      <c r="F12" s="345"/>
      <c r="G12" s="345"/>
      <c r="H12" s="345"/>
      <c r="I12" s="345"/>
      <c r="J12" s="345"/>
      <c r="K12" s="345"/>
      <c r="L12" s="346"/>
      <c r="M12" s="330">
        <f t="shared" si="1"/>
        <v>0</v>
      </c>
    </row>
    <row r="13" spans="2:14" x14ac:dyDescent="0.2">
      <c r="B13" s="328"/>
      <c r="C13" s="324" t="s">
        <v>233</v>
      </c>
      <c r="D13" s="345"/>
      <c r="E13" s="345"/>
      <c r="F13" s="345"/>
      <c r="G13" s="345"/>
      <c r="H13" s="345"/>
      <c r="I13" s="345"/>
      <c r="J13" s="345"/>
      <c r="K13" s="345"/>
      <c r="L13" s="346"/>
      <c r="M13" s="330">
        <f t="shared" si="1"/>
        <v>0</v>
      </c>
    </row>
    <row r="14" spans="2:14" x14ac:dyDescent="0.2">
      <c r="B14" s="328" t="s">
        <v>228</v>
      </c>
      <c r="C14" s="324" t="s">
        <v>233</v>
      </c>
      <c r="D14" s="345"/>
      <c r="E14" s="345"/>
      <c r="F14" s="345"/>
      <c r="G14" s="345"/>
      <c r="H14" s="345"/>
      <c r="I14" s="345"/>
      <c r="J14" s="345"/>
      <c r="K14" s="345"/>
      <c r="L14" s="346"/>
      <c r="M14" s="330">
        <f t="shared" si="1"/>
        <v>0</v>
      </c>
    </row>
    <row r="15" spans="2:14" x14ac:dyDescent="0.2">
      <c r="B15" s="328"/>
      <c r="C15" s="324" t="s">
        <v>233</v>
      </c>
      <c r="D15" s="345"/>
      <c r="E15" s="345"/>
      <c r="F15" s="345"/>
      <c r="G15" s="345"/>
      <c r="H15" s="345"/>
      <c r="I15" s="345"/>
      <c r="J15" s="345"/>
      <c r="K15" s="345"/>
      <c r="L15" s="346"/>
      <c r="M15" s="330">
        <f t="shared" si="1"/>
        <v>0</v>
      </c>
    </row>
    <row r="16" spans="2:14" x14ac:dyDescent="0.2">
      <c r="B16" s="328" t="s">
        <v>280</v>
      </c>
      <c r="C16" s="324" t="s">
        <v>233</v>
      </c>
      <c r="D16" s="424"/>
      <c r="E16" s="424"/>
      <c r="F16" s="424"/>
      <c r="G16" s="424"/>
      <c r="H16" s="424"/>
      <c r="I16" s="424"/>
      <c r="J16" s="424"/>
      <c r="K16" s="424"/>
      <c r="L16" s="425"/>
      <c r="M16" s="437">
        <f t="shared" si="1"/>
        <v>0</v>
      </c>
    </row>
    <row r="17" spans="2:14" x14ac:dyDescent="0.2">
      <c r="B17" s="435"/>
      <c r="C17" s="436" t="s">
        <v>282</v>
      </c>
      <c r="D17" s="426"/>
      <c r="E17" s="426"/>
      <c r="F17" s="426"/>
      <c r="G17" s="426"/>
      <c r="H17" s="426"/>
      <c r="I17" s="426"/>
      <c r="J17" s="426"/>
      <c r="K17" s="426"/>
      <c r="L17" s="427"/>
      <c r="M17" s="438">
        <f t="shared" si="1"/>
        <v>0</v>
      </c>
    </row>
    <row r="18" spans="2:14" x14ac:dyDescent="0.2">
      <c r="B18" s="338" t="s">
        <v>223</v>
      </c>
      <c r="C18" s="339"/>
      <c r="D18" s="349">
        <f t="shared" ref="D18:L18" si="2">SUM(D6:D17)</f>
        <v>0</v>
      </c>
      <c r="E18" s="349">
        <f t="shared" si="2"/>
        <v>0</v>
      </c>
      <c r="F18" s="349">
        <f t="shared" si="2"/>
        <v>0</v>
      </c>
      <c r="G18" s="349">
        <f t="shared" si="2"/>
        <v>0</v>
      </c>
      <c r="H18" s="349">
        <f t="shared" si="2"/>
        <v>0</v>
      </c>
      <c r="I18" s="349">
        <f t="shared" si="2"/>
        <v>0</v>
      </c>
      <c r="J18" s="349">
        <f t="shared" si="2"/>
        <v>0</v>
      </c>
      <c r="K18" s="349">
        <f t="shared" si="2"/>
        <v>0</v>
      </c>
      <c r="L18" s="350">
        <f t="shared" si="2"/>
        <v>0</v>
      </c>
      <c r="M18" s="340">
        <f t="shared" si="1"/>
        <v>0</v>
      </c>
    </row>
    <row r="19" spans="2:14" ht="13.8" thickBot="1" x14ac:dyDescent="0.25">
      <c r="B19" s="332" t="s">
        <v>224</v>
      </c>
      <c r="C19" s="333"/>
      <c r="D19" s="351">
        <f t="shared" ref="D19:L19" si="3">D18*0.1</f>
        <v>0</v>
      </c>
      <c r="E19" s="351">
        <f t="shared" si="3"/>
        <v>0</v>
      </c>
      <c r="F19" s="351">
        <f t="shared" si="3"/>
        <v>0</v>
      </c>
      <c r="G19" s="351">
        <f t="shared" si="3"/>
        <v>0</v>
      </c>
      <c r="H19" s="351">
        <f t="shared" si="3"/>
        <v>0</v>
      </c>
      <c r="I19" s="351">
        <f t="shared" si="3"/>
        <v>0</v>
      </c>
      <c r="J19" s="351">
        <f t="shared" si="3"/>
        <v>0</v>
      </c>
      <c r="K19" s="351">
        <f t="shared" si="3"/>
        <v>0</v>
      </c>
      <c r="L19" s="352">
        <f t="shared" si="3"/>
        <v>0</v>
      </c>
      <c r="M19" s="334">
        <f t="shared" si="1"/>
        <v>0</v>
      </c>
    </row>
    <row r="20" spans="2:14" ht="13.8" thickTop="1" x14ac:dyDescent="0.2">
      <c r="B20" s="335" t="s">
        <v>225</v>
      </c>
      <c r="C20" s="336"/>
      <c r="D20" s="353">
        <f t="shared" ref="D20:L20" si="4">SUM(D18:D19)</f>
        <v>0</v>
      </c>
      <c r="E20" s="353">
        <f t="shared" si="4"/>
        <v>0</v>
      </c>
      <c r="F20" s="353">
        <f t="shared" si="4"/>
        <v>0</v>
      </c>
      <c r="G20" s="353">
        <f t="shared" si="4"/>
        <v>0</v>
      </c>
      <c r="H20" s="353">
        <f t="shared" si="4"/>
        <v>0</v>
      </c>
      <c r="I20" s="353">
        <f t="shared" si="4"/>
        <v>0</v>
      </c>
      <c r="J20" s="353">
        <f t="shared" si="4"/>
        <v>0</v>
      </c>
      <c r="K20" s="353">
        <f t="shared" si="4"/>
        <v>0</v>
      </c>
      <c r="L20" s="354">
        <f t="shared" si="4"/>
        <v>0</v>
      </c>
      <c r="M20" s="337">
        <f t="shared" si="1"/>
        <v>0</v>
      </c>
    </row>
    <row r="21" spans="2:14" x14ac:dyDescent="0.2">
      <c r="B21" s="338" t="s">
        <v>324</v>
      </c>
      <c r="C21" s="339"/>
      <c r="D21" s="349">
        <f t="shared" ref="D21:L21" si="5">D20*0.9</f>
        <v>0</v>
      </c>
      <c r="E21" s="349">
        <f t="shared" si="5"/>
        <v>0</v>
      </c>
      <c r="F21" s="349">
        <f t="shared" si="5"/>
        <v>0</v>
      </c>
      <c r="G21" s="349">
        <f t="shared" si="5"/>
        <v>0</v>
      </c>
      <c r="H21" s="349">
        <f t="shared" si="5"/>
        <v>0</v>
      </c>
      <c r="I21" s="349">
        <f t="shared" si="5"/>
        <v>0</v>
      </c>
      <c r="J21" s="349">
        <f t="shared" si="5"/>
        <v>0</v>
      </c>
      <c r="K21" s="349">
        <f t="shared" si="5"/>
        <v>0</v>
      </c>
      <c r="L21" s="350">
        <f t="shared" si="5"/>
        <v>0</v>
      </c>
      <c r="M21" s="340">
        <f t="shared" si="1"/>
        <v>0</v>
      </c>
    </row>
    <row r="22" spans="2:14" ht="13.8" thickBot="1" x14ac:dyDescent="0.25">
      <c r="B22" s="443" t="s">
        <v>323</v>
      </c>
      <c r="C22" s="444"/>
      <c r="D22" s="441"/>
      <c r="E22" s="441"/>
      <c r="F22" s="441"/>
      <c r="G22" s="441"/>
      <c r="H22" s="441"/>
      <c r="I22" s="441"/>
      <c r="J22" s="441"/>
      <c r="K22" s="441"/>
      <c r="L22" s="442"/>
      <c r="M22" s="331">
        <f>M20-M21</f>
        <v>0</v>
      </c>
    </row>
    <row r="24" spans="2:14" ht="13.8" thickBot="1" x14ac:dyDescent="0.25">
      <c r="B24" t="s">
        <v>357</v>
      </c>
      <c r="N24" s="459"/>
    </row>
    <row r="25" spans="2:14" x14ac:dyDescent="0.2">
      <c r="B25" s="593" t="s">
        <v>350</v>
      </c>
      <c r="C25" s="594"/>
      <c r="D25" s="461">
        <v>2026</v>
      </c>
      <c r="E25" s="461">
        <f t="shared" ref="E25" si="6">D25+1</f>
        <v>2027</v>
      </c>
      <c r="F25" s="461">
        <f t="shared" ref="F25" si="7">E25+1</f>
        <v>2028</v>
      </c>
      <c r="G25" s="461">
        <f t="shared" ref="G25" si="8">F25+1</f>
        <v>2029</v>
      </c>
      <c r="H25" s="461">
        <f t="shared" ref="H25" si="9">G25+1</f>
        <v>2030</v>
      </c>
      <c r="I25" s="461">
        <f t="shared" ref="I25" si="10">H25+1</f>
        <v>2031</v>
      </c>
      <c r="J25" s="461">
        <f t="shared" ref="J25" si="11">I25+1</f>
        <v>2032</v>
      </c>
      <c r="K25" s="461">
        <f t="shared" ref="K25" si="12">J25+1</f>
        <v>2033</v>
      </c>
      <c r="L25" s="462">
        <f t="shared" ref="L25" si="13">K25+1</f>
        <v>2034</v>
      </c>
      <c r="M25" s="460" t="s">
        <v>237</v>
      </c>
    </row>
    <row r="26" spans="2:14" x14ac:dyDescent="0.2">
      <c r="B26" s="595" t="s">
        <v>354</v>
      </c>
      <c r="C26" s="596"/>
      <c r="D26" s="343">
        <f>D27+D28</f>
        <v>0</v>
      </c>
      <c r="E26" s="343">
        <f t="shared" ref="E26:L26" si="14">E27+E28</f>
        <v>0</v>
      </c>
      <c r="F26" s="343">
        <f t="shared" si="14"/>
        <v>0</v>
      </c>
      <c r="G26" s="343">
        <f t="shared" si="14"/>
        <v>0</v>
      </c>
      <c r="H26" s="343">
        <f t="shared" si="14"/>
        <v>0</v>
      </c>
      <c r="I26" s="343">
        <f t="shared" si="14"/>
        <v>0</v>
      </c>
      <c r="J26" s="343">
        <f t="shared" si="14"/>
        <v>0</v>
      </c>
      <c r="K26" s="343">
        <f t="shared" si="14"/>
        <v>0</v>
      </c>
      <c r="L26" s="343">
        <f t="shared" si="14"/>
        <v>0</v>
      </c>
      <c r="M26" s="468">
        <f>SUM(D26:L26)</f>
        <v>0</v>
      </c>
    </row>
    <row r="27" spans="2:14" x14ac:dyDescent="0.2">
      <c r="B27" s="328" t="s">
        <v>355</v>
      </c>
      <c r="C27" s="324"/>
      <c r="D27" s="345"/>
      <c r="E27" s="345"/>
      <c r="F27" s="345"/>
      <c r="G27" s="345"/>
      <c r="H27" s="345"/>
      <c r="I27" s="345"/>
      <c r="J27" s="345"/>
      <c r="K27" s="345"/>
      <c r="L27" s="346"/>
      <c r="M27" s="471"/>
    </row>
    <row r="28" spans="2:14" x14ac:dyDescent="0.2">
      <c r="B28" s="464" t="s">
        <v>356</v>
      </c>
      <c r="C28" s="465"/>
      <c r="D28" s="469"/>
      <c r="E28" s="469"/>
      <c r="F28" s="469"/>
      <c r="G28" s="469"/>
      <c r="H28" s="469"/>
      <c r="I28" s="469"/>
      <c r="J28" s="469"/>
      <c r="K28" s="469"/>
      <c r="L28" s="486"/>
      <c r="M28" s="471"/>
    </row>
    <row r="29" spans="2:14" x14ac:dyDescent="0.2">
      <c r="B29" s="464" t="s">
        <v>354</v>
      </c>
      <c r="C29" s="465"/>
      <c r="D29" s="469">
        <f>D30+D31</f>
        <v>0</v>
      </c>
      <c r="E29" s="469">
        <f t="shared" ref="E29" si="15">E30+E31</f>
        <v>0</v>
      </c>
      <c r="F29" s="469">
        <f t="shared" ref="F29" si="16">F30+F31</f>
        <v>0</v>
      </c>
      <c r="G29" s="469">
        <f t="shared" ref="G29" si="17">G30+G31</f>
        <v>0</v>
      </c>
      <c r="H29" s="469">
        <f t="shared" ref="H29" si="18">H30+H31</f>
        <v>0</v>
      </c>
      <c r="I29" s="469">
        <f t="shared" ref="I29" si="19">I30+I31</f>
        <v>0</v>
      </c>
      <c r="J29" s="469">
        <f t="shared" ref="J29" si="20">J30+J31</f>
        <v>0</v>
      </c>
      <c r="K29" s="469">
        <f t="shared" ref="K29" si="21">K30+K31</f>
        <v>0</v>
      </c>
      <c r="L29" s="486">
        <f t="shared" ref="L29" si="22">L30+L31</f>
        <v>0</v>
      </c>
      <c r="M29" s="330">
        <f>SUM(D29:L29)</f>
        <v>0</v>
      </c>
    </row>
    <row r="30" spans="2:14" x14ac:dyDescent="0.2">
      <c r="B30" s="464" t="s">
        <v>355</v>
      </c>
      <c r="C30" s="465"/>
      <c r="D30" s="469"/>
      <c r="E30" s="469"/>
      <c r="F30" s="469"/>
      <c r="G30" s="469"/>
      <c r="H30" s="469"/>
      <c r="I30" s="469"/>
      <c r="J30" s="469"/>
      <c r="K30" s="469"/>
      <c r="L30" s="486"/>
      <c r="M30" s="471"/>
    </row>
    <row r="31" spans="2:14" ht="13.8" thickBot="1" x14ac:dyDescent="0.25">
      <c r="B31" s="466" t="s">
        <v>356</v>
      </c>
      <c r="C31" s="467"/>
      <c r="D31" s="487"/>
      <c r="E31" s="487"/>
      <c r="F31" s="487"/>
      <c r="G31" s="487"/>
      <c r="H31" s="487"/>
      <c r="I31" s="487"/>
      <c r="J31" s="487"/>
      <c r="K31" s="487"/>
      <c r="L31" s="488"/>
      <c r="M31" s="472"/>
    </row>
    <row r="32" spans="2:14" ht="14.4" thickTop="1" thickBot="1" x14ac:dyDescent="0.25">
      <c r="B32" s="443" t="s">
        <v>351</v>
      </c>
      <c r="C32" s="444"/>
      <c r="D32" s="470">
        <f>D26+D29</f>
        <v>0</v>
      </c>
      <c r="E32" s="470">
        <f t="shared" ref="E32:L32" si="23">E26+E29</f>
        <v>0</v>
      </c>
      <c r="F32" s="470">
        <f t="shared" si="23"/>
        <v>0</v>
      </c>
      <c r="G32" s="470">
        <f t="shared" si="23"/>
        <v>0</v>
      </c>
      <c r="H32" s="470">
        <f t="shared" si="23"/>
        <v>0</v>
      </c>
      <c r="I32" s="470">
        <f t="shared" si="23"/>
        <v>0</v>
      </c>
      <c r="J32" s="470">
        <f t="shared" si="23"/>
        <v>0</v>
      </c>
      <c r="K32" s="470">
        <f t="shared" si="23"/>
        <v>0</v>
      </c>
      <c r="L32" s="489">
        <f t="shared" si="23"/>
        <v>0</v>
      </c>
      <c r="M32" s="331">
        <f>SUM(D32:L32)</f>
        <v>0</v>
      </c>
    </row>
    <row r="34" spans="2:2" x14ac:dyDescent="0.2">
      <c r="B34" s="3" t="s">
        <v>360</v>
      </c>
    </row>
    <row r="35" spans="2:2" x14ac:dyDescent="0.2">
      <c r="B35" s="320" t="s">
        <v>85</v>
      </c>
    </row>
    <row r="36" spans="2:2" x14ac:dyDescent="0.2">
      <c r="B36" s="3" t="s">
        <v>86</v>
      </c>
    </row>
    <row r="37" spans="2:2" x14ac:dyDescent="0.2">
      <c r="B37" s="3" t="s">
        <v>88</v>
      </c>
    </row>
    <row r="38" spans="2:2" x14ac:dyDescent="0.2">
      <c r="B38" s="3" t="s">
        <v>89</v>
      </c>
    </row>
    <row r="39" spans="2:2" x14ac:dyDescent="0.2">
      <c r="B39" s="3" t="s">
        <v>361</v>
      </c>
    </row>
    <row r="40" spans="2:2" x14ac:dyDescent="0.2">
      <c r="B40" s="3" t="s">
        <v>353</v>
      </c>
    </row>
    <row r="41" spans="2:2" x14ac:dyDescent="0.2">
      <c r="B41" s="320" t="s">
        <v>364</v>
      </c>
    </row>
    <row r="42" spans="2:2" x14ac:dyDescent="0.2">
      <c r="B42" s="320" t="s">
        <v>281</v>
      </c>
    </row>
    <row r="43" spans="2:2" x14ac:dyDescent="0.2">
      <c r="B43" s="21" t="s">
        <v>373</v>
      </c>
    </row>
  </sheetData>
  <mergeCells count="2">
    <mergeCell ref="B25:C25"/>
    <mergeCell ref="B26:C26"/>
  </mergeCells>
  <phoneticPr fontId="8"/>
  <pageMargins left="0.7" right="0.7" top="0.75" bottom="0.75" header="0.3" footer="0.3"/>
  <pageSetup paperSize="9" scale="65" orientation="landscape" horizontalDpi="1200" verticalDpi="1200" r:id="rId1"/>
</worksheet>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様式1-1</vt:lpstr>
      <vt:lpstr>様式8-2</vt:lpstr>
      <vt:lpstr>様式G-2-①</vt:lpstr>
      <vt:lpstr>様式G-2-②</vt:lpstr>
      <vt:lpstr>様式G-2-③</vt:lpstr>
      <vt:lpstr>様式G-2-④</vt:lpstr>
      <vt:lpstr>様式G-2-⑤</vt:lpstr>
      <vt:lpstr>様式G-2-⑥</vt:lpstr>
      <vt:lpstr>様式G-2-⑦</vt:lpstr>
      <vt:lpstr>【記載例】様式G-2-⑦p.1</vt:lpstr>
      <vt:lpstr>【記載例】様式G-2-⑦p.2</vt:lpstr>
      <vt:lpstr>様式G-2-⑧</vt:lpstr>
      <vt:lpstr>様式H-4-①</vt:lpstr>
      <vt:lpstr>様式H-4-②</vt:lpstr>
      <vt:lpstr>様式H-4-③</vt:lpstr>
      <vt:lpstr>様式H-4-④</vt:lpstr>
      <vt:lpstr>様式I-2</vt:lpstr>
      <vt:lpstr>様式L-2</vt:lpstr>
      <vt:lpstr>様式Q-2</vt:lpstr>
      <vt:lpstr>'様式1-1'!_Toc3200503</vt:lpstr>
      <vt:lpstr>'様式8-2'!_Toc3200503</vt:lpstr>
      <vt:lpstr>'【記載例】様式G-2-⑦p.1'!Print_Area</vt:lpstr>
      <vt:lpstr>'【記載例】様式G-2-⑦p.2'!Print_Area</vt:lpstr>
      <vt:lpstr>'様式1-1'!Print_Area</vt:lpstr>
      <vt:lpstr>'様式8-2'!Print_Area</vt:lpstr>
      <vt:lpstr>'様式G-2-①'!Print_Area</vt:lpstr>
      <vt:lpstr>'様式G-2-②'!Print_Area</vt:lpstr>
      <vt:lpstr>'様式G-2-③'!Print_Area</vt:lpstr>
      <vt:lpstr>'様式G-2-④'!Print_Area</vt:lpstr>
      <vt:lpstr>'様式G-2-⑤'!Print_Area</vt:lpstr>
      <vt:lpstr>'様式G-2-⑥'!Print_Area</vt:lpstr>
      <vt:lpstr>'様式G-2-⑦'!Print_Area</vt:lpstr>
      <vt:lpstr>'様式G-2-⑧'!Print_Area</vt:lpstr>
      <vt:lpstr>'様式H-4-①'!Print_Area</vt:lpstr>
      <vt:lpstr>'様式H-4-②'!Print_Area</vt:lpstr>
      <vt:lpstr>'様式H-4-③'!Print_Area</vt:lpstr>
      <vt:lpstr>'様式H-4-④'!Print_Area</vt:lpstr>
      <vt:lpstr>'様式I-2'!Print_Area</vt:lpstr>
      <vt:lpstr>'様式L-2'!Print_Area</vt:lpstr>
      <vt:lpstr>'様式Q-2'!Print_Area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2025-07-17T01:30:21Z</dcterms:created>
  <dcterms:modified xsi:type="dcterms:W3CDTF">2025-07-17T01:30:39Z</dcterms:modified>
  <cp:category/>
  <cp:contentStatus/>
</cp:coreProperties>
</file>