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F3A34BC2-7F6A-4B79-9FC8-927389BABADD}"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2"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CO35" i="10"/>
  <c r="BW35" i="10"/>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U34" i="10"/>
  <c r="U35" i="10" s="1"/>
  <c r="U36" i="10" s="1"/>
  <c r="U37" i="10" s="1"/>
  <c r="U38" i="10" s="1"/>
</calcChain>
</file>

<file path=xl/sharedStrings.xml><?xml version="1.0" encoding="utf-8"?>
<sst xmlns="http://schemas.openxmlformats.org/spreadsheetml/2006/main" count="1129" uniqueCount="627">
  <si>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</si>
  <si>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</si>
  <si>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</si>
  <si>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</si>
  <si>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</si>
  <si>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</si>
  <si>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</si>
  <si>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</si>
  <si>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</si>
  <si>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</si>
  <si>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</si>
  <si>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</si>
  <si>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</si>
  <si>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</si>
  <si>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</si>
  <si>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</si>
  <si>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</si>
  <si>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</si>
  <si>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</si>
  <si>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</si>
  <si>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</si>
  <si>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</si>
  <si>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</si>
  <si>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</si>
  <si>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</si>
  <si>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</si>
  <si>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</si>
  <si>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</si>
  <si>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</si>
  <si>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</si>
  <si>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</si>
  <si>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</si>
  <si>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</si>
  <si>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</si>
  <si>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</si>
  <si>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</si>
  <si>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</si>
  <si>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</si>
  <si>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</si>
  <si>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</si>
  <si>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</si>
  <si>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</si>
  <si>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</si>
  <si>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</si>
  <si>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</si>
  <si>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</si>
  <si>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</si>
  <si>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</si>
  <si>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</si>
  <si>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</si>
  <si>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</si>
  <si>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</si>
  <si>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</si>
  <si>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</si>
  <si>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</si>
  <si>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</si>
  <si>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</si>
  <si>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</si>
  <si>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</si>
  <si>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</si>
  <si>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</si>
  <si>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</si>
  <si>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</si>
  <si>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</si>
  <si>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</si>
  <si>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</si>
  <si>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</si>
  <si>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</si>
  <si>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</si>
  <si>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</si>
  <si>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</si>
  <si>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</si>
  <si>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</si>
  <si>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</si>
  <si>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</si>
  <si>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</si>
  <si>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</si>
  <si>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</si>
  <si>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</si>
  <si>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</si>
  <si>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</si>
  <si>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</si>
  <si>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</si>
  <si>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</si>
  <si>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</si>
  <si>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</si>
  <si>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</si>
  <si>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</si>
  <si>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</si>
  <si>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</si>
  <si>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</si>
  <si>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</si>
  <si>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</si>
  <si>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</si>
  <si>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</si>
  <si>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</si>
  <si>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</si>
  <si>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</si>
  <si>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</si>
  <si>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半田市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</si>
  <si>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</si>
  <si>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</si>
  <si>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</si>
  <si>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</si>
  <si>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</si>
  <si>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</si>
  <si>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</si>
  <si>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</si>
  <si>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</si>
  <si>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</si>
  <si>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</si>
  <si>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</si>
  <si>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</si>
  <si>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</si>
  <si>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</si>
  <si>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</si>
  <si>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</si>
  <si>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</si>
  <si>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</si>
  <si>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</si>
  <si>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</si>
  <si>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</si>
  <si>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</si>
  <si>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</si>
  <si>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</si>
  <si>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</si>
  <si>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</si>
  <si>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</si>
  <si>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</si>
  <si>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</si>
  <si>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</si>
  <si>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</si>
  <si>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</si>
  <si>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</si>
  <si>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</si>
  <si>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</si>
  <si>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</si>
  <si>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</si>
  <si>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</si>
  <si>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</si>
  <si>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</si>
  <si>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</si>
  <si>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</si>
  <si>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</si>
  <si>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</si>
  <si>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</si>
  <si>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</si>
  <si>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</si>
  <si>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</si>
  <si>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</si>
  <si>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</si>
  <si>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</si>
  <si>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</si>
  <si>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</si>
  <si>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</si>
  <si>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</si>
  <si>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</si>
  <si>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</si>
  <si>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</si>
  <si>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</si>
  <si>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</si>
  <si>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</si>
  <si>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</si>
  <si>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</si>
  <si>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</si>
  <si>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</si>
  <si>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</si>
  <si>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</si>
  <si>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</si>
  <si>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</si>
  <si>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</si>
  <si>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</si>
  <si>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</si>
  <si>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</si>
  <si>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</si>
  <si>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</si>
  <si>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</si>
  <si>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</si>
  <si>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</si>
  <si>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</si>
  <si>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</si>
  <si>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</si>
  <si>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</si>
  <si>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</si>
  <si>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</si>
  <si>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</si>
  <si>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</si>
  <si>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</si>
  <si>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</si>
  <si>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</si>
  <si>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</si>
  <si>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</si>
  <si>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</si>
  <si>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</si>
  <si>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</si>
  <si>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</si>
  <si>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</si>
  <si>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</si>
  <si>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</si>
  <si>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</si>
  <si>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</si>
  <si>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</si>
  <si>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</si>
  <si>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</si>
  <si>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</si>
  <si>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</si>
  <si>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</si>
  <si>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</si>
  <si>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</si>
  <si>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</si>
  <si>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</si>
  <si>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</si>
  <si>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</si>
  <si>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</si>
  <si>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</si>
  <si>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</si>
  <si>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</si>
  <si>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</si>
  <si>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</si>
  <si>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愛知県半田市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</si>
  <si>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</si>
  <si>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</si>
  <si>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</si>
  <si>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</si>
  <si>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</si>
  <si>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</si>
  <si>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</si>
  <si>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</si>
  <si>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</si>
  <si>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</si>
  <si>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</si>
  <si>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</si>
  <si>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</si>
  <si>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</si>
  <si>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</si>
  <si>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</si>
  <si>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</si>
  <si>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</si>
  <si>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</si>
  <si>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</si>
  <si>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</si>
  <si>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</si>
  <si>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</si>
  <si>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</si>
  <si>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</si>
  <si>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</si>
  <si>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</si>
  <si>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</si>
  <si>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</si>
  <si>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</si>
  <si>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</si>
  <si>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</si>
  <si>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</si>
  <si>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</si>
  <si>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</si>
  <si>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</si>
  <si>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</si>
  <si>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</si>
  <si>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</si>
  <si>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</si>
  <si>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</si>
  <si>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</si>
  <si>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</si>
  <si>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</si>
  <si>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</si>
  <si>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</si>
  <si>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</si>
  <si>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</si>
  <si>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</si>
  <si>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</si>
  <si>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</si>
  <si>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</si>
  <si>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</si>
  <si>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</si>
  <si>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</si>
  <si>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</si>
  <si>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</si>
  <si>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</si>
  <si>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</si>
  <si>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</si>
  <si>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</si>
  <si>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</si>
  <si>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</si>
  <si>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</si>
  <si>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</si>
  <si>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</si>
  <si>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</si>
  <si>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</si>
  <si>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</si>
  <si>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</si>
  <si>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</si>
  <si>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</si>
  <si>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</si>
  <si>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</si>
  <si>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</si>
  <si>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</si>
  <si>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</si>
  <si>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</si>
  <si>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</si>
  <si>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</si>
  <si>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</si>
  <si>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</si>
  <si>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</si>
  <si>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</si>
  <si>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</si>
  <si>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</si>
  <si>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</si>
  <si>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</si>
  <si>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</si>
  <si>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</si>
  <si>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</si>
  <si>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</si>
  <si>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</si>
  <si>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</si>
  <si>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</si>
  <si>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</si>
  <si>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</si>
  <si>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</si>
  <si>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</si>
  <si>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</si>
  <si>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</si>
  <si>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</si>
  <si>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</si>
  <si>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</si>
  <si>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</si>
  <si>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</si>
  <si>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</si>
  <si>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</si>
  <si>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</si>
  <si>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</si>
  <si>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</si>
  <si>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</si>
  <si>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</si>
  <si>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</si>
  <si>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</si>
  <si>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</si>
  <si>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</si>
  <si>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</si>
  <si>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</si>
  <si>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</si>
  <si>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</si>
  <si>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</si>
  <si>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</si>
  <si>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</si>
  <si>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</si>
  <si>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</si>
  <si>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</si>
  <si>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</si>
  <si>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</si>
  <si>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</si>
  <si>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</si>
  <si>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</si>
  <si>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</si>
  <si>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</si>
  <si>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</si>
  <si>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</si>
  <si>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</si>
  <si>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</si>
  <si>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</si>
  <si>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</si>
  <si>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</si>
  <si>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</si>
  <si>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</si>
  <si>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</si>
  <si>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</si>
  <si>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</si>
  <si>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</si>
  <si>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</si>
  <si>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</si>
  <si>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</si>
  <si>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</si>
  <si>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</si>
  <si>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愛知県半田市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</si>
  <si>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</si>
  <si>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</si>
  <si>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</si>
  <si>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</si>
  <si>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</si>
  <si>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</si>
  <si>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</si>
  <si>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</si>
  <si>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</si>
  <si>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</si>
  <si>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</si>
  <si>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</si>
  <si>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</si>
  <si>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</si>
  <si>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</si>
  <si>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</si>
  <si>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</si>
  <si>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</si>
  <si>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</si>
  <si>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</si>
  <si>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乙川中部土地区画整理事業特別会計</t>
    <phoneticPr fontId="5"/>
  </si>
  <si>
    <t>-</t>
    <phoneticPr fontId="5"/>
  </si>
  <si>
    <t>ＪＲ半田駅前土地区画整理事業特別会計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</si>
  <si>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</si>
  <si>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</si>
  <si>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</si>
  <si>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</si>
  <si>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</si>
  <si>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</si>
  <si>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</si>
  <si>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</si>
  <si>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</si>
  <si>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</si>
  <si>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</si>
  <si>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</si>
  <si>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</si>
  <si>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</si>
  <si>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駐車場事業特別会計</t>
    <phoneticPr fontId="5"/>
  </si>
  <si>
    <t>-</t>
    <phoneticPr fontId="5"/>
  </si>
  <si>
    <t>モーターボート競走事業特別会計</t>
    <phoneticPr fontId="5"/>
  </si>
  <si>
    <t>国民健康保険事業特別会計</t>
    <phoneticPr fontId="5"/>
  </si>
  <si>
    <t>介護保険事業特別会計</t>
    <phoneticPr fontId="5"/>
  </si>
  <si>
    <t>後期高齢者医療事業特別会計</t>
    <phoneticPr fontId="5"/>
  </si>
  <si>
    <t>半田市立半田病院事業会計</t>
    <phoneticPr fontId="5"/>
  </si>
  <si>
    <t>法適用企業</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</si>
  <si>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</si>
  <si>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</si>
  <si>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</si>
  <si>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</si>
  <si>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</si>
  <si>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</si>
  <si>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</si>
  <si>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</si>
  <si>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</si>
  <si>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</si>
  <si>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</si>
  <si>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</si>
  <si>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</si>
  <si>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</si>
  <si>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</si>
  <si>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</si>
  <si>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</si>
  <si>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</si>
  <si>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</si>
  <si>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</si>
  <si>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</si>
  <si>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</si>
  <si>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</si>
  <si>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</si>
  <si>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</si>
  <si>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</si>
  <si>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</si>
  <si>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</si>
  <si>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</si>
  <si>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</si>
  <si>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</si>
  <si>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</si>
  <si>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</si>
  <si>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</si>
  <si>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</si>
  <si>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</si>
  <si>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</si>
  <si>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</si>
  <si>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</si>
  <si>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</si>
  <si>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</si>
  <si>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</si>
  <si>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</si>
  <si>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</si>
  <si>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</si>
  <si>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</si>
  <si>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</si>
  <si>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</si>
  <si>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</si>
  <si>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</si>
  <si>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</si>
  <si>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</si>
  <si>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</si>
  <si>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</si>
  <si>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</si>
  <si>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</si>
  <si>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</si>
  <si>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</si>
  <si>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</si>
  <si>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</si>
  <si>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</si>
  <si>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</si>
  <si>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</si>
  <si>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</si>
  <si>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</si>
  <si>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</si>
  <si>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</si>
  <si>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</si>
  <si>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</si>
  <si>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</si>
  <si>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</si>
  <si>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</si>
  <si>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</si>
  <si>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</si>
  <si>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</si>
  <si>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</si>
  <si>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半田市立半田病院事業会計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</si>
  <si>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</si>
  <si>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</si>
  <si>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</si>
  <si>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モーターボート競走事業特別会計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</si>
  <si>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</si>
  <si>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</si>
  <si>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</si>
  <si>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</si>
  <si>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</si>
  <si>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</si>
  <si>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</si>
  <si>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</si>
  <si>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</si>
  <si>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</si>
  <si>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</si>
  <si>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</si>
  <si>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</si>
  <si>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</si>
  <si>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</si>
  <si>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</si>
  <si>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</si>
  <si>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</si>
  <si>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</si>
  <si>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</si>
  <si>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</si>
  <si>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</si>
  <si>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</si>
  <si>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</si>
  <si>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</si>
  <si>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</si>
  <si>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</si>
  <si>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</si>
  <si>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</si>
  <si>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</si>
  <si>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</si>
  <si>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</si>
  <si>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</si>
  <si>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</si>
  <si>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</si>
  <si>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</si>
  <si>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</si>
  <si>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</si>
  <si>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</si>
  <si>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</si>
  <si>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</si>
  <si>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</si>
  <si>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</si>
  <si>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</si>
  <si>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</si>
  <si>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</si>
  <si>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</si>
  <si>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</si>
  <si>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</si>
  <si>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</si>
  <si>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</si>
  <si>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</si>
  <si>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</si>
  <si>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</si>
  <si>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</si>
  <si>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</si>
  <si>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</si>
  <si>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</si>
  <si>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</si>
  <si>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</si>
  <si>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</si>
  <si>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</si>
  <si>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</si>
  <si>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</si>
  <si>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</si>
  <si>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</si>
  <si>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</si>
  <si>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</si>
  <si>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</si>
  <si>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</si>
  <si>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</si>
  <si>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</si>
  <si>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</si>
  <si>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</si>
  <si>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</si>
  <si>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</si>
  <si>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</si>
  <si>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</si>
  <si>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</si>
  <si>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</si>
  <si>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</si>
  <si>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</si>
  <si>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</si>
  <si>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</si>
  <si>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0.98</t>
  </si>
  <si>
    <t>半田市立半田病院事業会計</t>
  </si>
  <si>
    <t>一般会計</t>
  </si>
  <si>
    <t>水道事業会計</t>
  </si>
  <si>
    <t>下水道事業会計</t>
  </si>
  <si>
    <t>介護保険事業特別会計</t>
  </si>
  <si>
    <t>ＪＲ半田駅前土地区画整理事業特別会計</t>
  </si>
  <si>
    <t>国民健康保険事業特別会計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</si>
  <si>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</si>
  <si>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</si>
  <si>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</si>
  <si>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</si>
  <si>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</si>
  <si>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</si>
  <si>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</si>
  <si>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</si>
  <si>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</si>
  <si>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</si>
  <si>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知多中部広域事務組合（一般会計）</t>
    <rPh sb="0" eb="4">
      <t>チタチュウブ</t>
    </rPh>
    <rPh sb="4" eb="6">
      <t>コウイキ</t>
    </rPh>
    <rPh sb="6" eb="10">
      <t>ジムクミアイ</t>
    </rPh>
    <rPh sb="11" eb="15">
      <t>イッパンカイケイ</t>
    </rPh>
    <phoneticPr fontId="2"/>
  </si>
  <si>
    <t>知多中部広域事務組合（消防指令センター特別会計）</t>
    <rPh sb="0" eb="4">
      <t>チタチュウブ</t>
    </rPh>
    <rPh sb="4" eb="6">
      <t>コウイキ</t>
    </rPh>
    <rPh sb="6" eb="10">
      <t>ジムクミアイ</t>
    </rPh>
    <rPh sb="11" eb="13">
      <t>ショウボウ</t>
    </rPh>
    <rPh sb="13" eb="15">
      <t>シレイ</t>
    </rPh>
    <rPh sb="19" eb="23">
      <t>トクベツカイケイ</t>
    </rPh>
    <phoneticPr fontId="2"/>
  </si>
  <si>
    <t>半田常滑看護専門学校</t>
    <rPh sb="0" eb="4">
      <t>ハンダトコナメ</t>
    </rPh>
    <rPh sb="4" eb="6">
      <t>カンゴ</t>
    </rPh>
    <rPh sb="6" eb="8">
      <t>センモン</t>
    </rPh>
    <rPh sb="8" eb="10">
      <t>ガッコウ</t>
    </rPh>
    <phoneticPr fontId="2"/>
  </si>
  <si>
    <t>中部知多衛生組合</t>
    <rPh sb="0" eb="4">
      <t>チュウブチタ</t>
    </rPh>
    <rPh sb="4" eb="6">
      <t>エイセイ</t>
    </rPh>
    <rPh sb="6" eb="8">
      <t>クミアイ</t>
    </rPh>
    <phoneticPr fontId="2"/>
  </si>
  <si>
    <t>知多南部広域環境組合</t>
    <rPh sb="0" eb="4">
      <t>チタナンブ</t>
    </rPh>
    <rPh sb="4" eb="6">
      <t>コウイキ</t>
    </rPh>
    <rPh sb="6" eb="8">
      <t>カンキョウ</t>
    </rPh>
    <rPh sb="8" eb="10">
      <t>クミアイ</t>
    </rPh>
    <phoneticPr fontId="2"/>
  </si>
  <si>
    <t>愛知県後期高齢者医療広域連合（一般会計）</t>
    <rPh sb="0" eb="3">
      <t>アイチケン</t>
    </rPh>
    <rPh sb="3" eb="8">
      <t>コウキコウレイシャ</t>
    </rPh>
    <rPh sb="8" eb="10">
      <t>イリョウ</t>
    </rPh>
    <rPh sb="10" eb="12">
      <t>コウイキ</t>
    </rPh>
    <rPh sb="12" eb="14">
      <t>レンゴウ</t>
    </rPh>
    <rPh sb="15" eb="19">
      <t>イッパンカイケイ</t>
    </rPh>
    <phoneticPr fontId="2"/>
  </si>
  <si>
    <t>愛知県後期高齢者医療広域連合（後期高齢者医療特別会計）</t>
    <rPh sb="0" eb="3">
      <t>アイチケン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</si>
  <si>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知多南部卸売市場</t>
    <rPh sb="0" eb="4">
      <t>チタナンブ</t>
    </rPh>
    <rPh sb="4" eb="6">
      <t>オロシウ</t>
    </rPh>
    <rPh sb="6" eb="8">
      <t>イチバ</t>
    </rPh>
    <phoneticPr fontId="2"/>
  </si>
  <si>
    <t>半田市土地開発公社</t>
    <rPh sb="0" eb="3">
      <t>ハンダシ</t>
    </rPh>
    <rPh sb="3" eb="5">
      <t>トチ</t>
    </rPh>
    <rPh sb="5" eb="7">
      <t>カイハツ</t>
    </rPh>
    <rPh sb="7" eb="9">
      <t>コウシャ</t>
    </rPh>
    <phoneticPr fontId="2"/>
  </si>
  <si>
    <t>－</t>
    <phoneticPr fontId="2"/>
  </si>
  <si>
    <t>公共施設整備基金</t>
    <phoneticPr fontId="5"/>
  </si>
  <si>
    <t>職員退職手当基金</t>
    <phoneticPr fontId="2"/>
  </si>
  <si>
    <t>大規模事業用地取得基金</t>
    <phoneticPr fontId="2"/>
  </si>
  <si>
    <t>社会福祉基金</t>
    <phoneticPr fontId="2"/>
  </si>
  <si>
    <t>半田赤レンガ建物基金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</si>
  <si>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</si>
  <si>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</si>
  <si>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残高の減少などにより、平成24年度から該当なしとなっている。一方で、有形固定資産減価償却率は類似団体より高い状況であるが、主な要因としては、地方債残高の削減を積極的に進めてきたため、これから公共施設の更新が控えていることが挙げられる。今後は、各公共施設の個別実施計画に基づき、順次更新を行っていくため、起債額が増加することで将来負担比率が増加する可能性があるものの、公共施設の維持管理に要する経費が減少することが見込ま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</si>
  <si>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</si>
  <si>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</si>
  <si>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</si>
  <si>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</si>
  <si>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</si>
  <si>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</si>
  <si>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残高の減少などにより、平成24年度から該当なしとなっている。実質公債費比率は、新規地方債の発行抑制と過去に借り入れた地方債の償還が着実に進んだことによる元利償還金が減となったことに加え、標準財政規模の増加により、改善している。　今後は新病院の建設や公共施設の更新などの大規模事業が控えているため、引き続き健全で持続可能な財政運営に努める。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</si>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</sst>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C9DCEA7-7F25-4D5F-9261-BFFF220CA9A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46402</c:v>
                </c:pt>
                <c:pt idx="1">
                  <c:v>66343</c:v>
                </c:pt>
                <c:pt idx="2">
                  <c:v>56416</c:v>
                </c:pt>
                <c:pt idx="3">
                  <c:v>49217</c:v>
                </c:pt>
                <c:pt idx="4">
                  <c:v>49211</c:v>
                </c:pt>
              </c:numCache>
            </c:numRef>
          </c:val>
          <c:smooth val="0"/>
          <c:extLst>
            <c:ext xmlns:c16="http://schemas.microsoft.com/office/drawing/2014/chart" uri="{C3380CC4-5D6E-409C-BE32-E72D297353CC}">
              <c16:uniqueId val="{00000000-BBDA-4601-ABB3-D2DEC904F7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34058</c:v>
                </c:pt>
                <c:pt idx="1">
                  <c:v>47821</c:v>
                </c:pt>
                <c:pt idx="2">
                  <c:v>39177</c:v>
                </c:pt>
                <c:pt idx="3">
                  <c:v>47485</c:v>
                </c:pt>
                <c:pt idx="4">
                  <c:v>72103</c:v>
                </c:pt>
              </c:numCache>
            </c:numRef>
          </c:val>
          <c:smooth val="0"/>
          <c:extLst>
            <c:ext xmlns:c16="http://schemas.microsoft.com/office/drawing/2014/chart" uri="{C3380CC4-5D6E-409C-BE32-E72D297353CC}">
              <c16:uniqueId val="{00000001-BBDA-4601-ABB3-D2DEC904F7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6.11</c:v>
                </c:pt>
                <c:pt idx="1">
                  <c:v>5.31</c:v>
                </c:pt>
                <c:pt idx="2">
                  <c:v>5.41</c:v>
                </c:pt>
                <c:pt idx="3">
                  <c:v>9.85</c:v>
                </c:pt>
                <c:pt idx="4">
                  <c:v>7.64</c:v>
                </c:pt>
              </c:numCache>
            </c:numRef>
          </c:val>
          <c:extLst>
            <c:ext xmlns:c16="http://schemas.microsoft.com/office/drawing/2014/chart" uri="{C3380CC4-5D6E-409C-BE32-E72D297353CC}">
              <c16:uniqueId val="{00000000-1F07-4E3E-A839-74824AE561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17.05</c:v>
                </c:pt>
                <c:pt idx="1">
                  <c:v>16.45</c:v>
                </c:pt>
                <c:pt idx="2">
                  <c:v>19.690000000000001</c:v>
                </c:pt>
                <c:pt idx="3">
                  <c:v>19.03</c:v>
                </c:pt>
                <c:pt idx="4">
                  <c:v>23.8</c:v>
                </c:pt>
              </c:numCache>
            </c:numRef>
          </c:val>
          <c:extLst>
            <c:ext xmlns:c16="http://schemas.microsoft.com/office/drawing/2014/chart" uri="{C3380CC4-5D6E-409C-BE32-E72D297353CC}">
              <c16:uniqueId val="{00000001-1F07-4E3E-A839-74824AE561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2.48</c:v>
                </c:pt>
                <c:pt idx="1">
                  <c:v>-0.98</c:v>
                </c:pt>
                <c:pt idx="2">
                  <c:v>4.07</c:v>
                </c:pt>
                <c:pt idx="3">
                  <c:v>4.62</c:v>
                </c:pt>
                <c:pt idx="4">
                  <c:v>1.93</c:v>
                </c:pt>
              </c:numCache>
            </c:numRef>
          </c:val>
          <c:smooth val="0"/>
          <c:extLst>
            <c:ext xmlns:c16="http://schemas.microsoft.com/office/drawing/2014/chart" uri="{C3380CC4-5D6E-409C-BE32-E72D297353CC}">
              <c16:uniqueId val="{00000002-1F07-4E3E-A839-74824AE561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0.02</c:v>
                </c:pt>
                <c:pt idx="4">
                  <c:v>#N/A</c:v>
                </c:pt>
                <c:pt idx="5">
                  <c:v>0.37</c:v>
                </c:pt>
                <c:pt idx="6">
                  <c:v>#N/A</c:v>
                </c:pt>
                <c:pt idx="7">
                  <c:v>0.17</c:v>
                </c:pt>
                <c:pt idx="8">
                  <c:v>#N/A</c:v>
                </c:pt>
                <c:pt idx="9">
                  <c:v>0</c:v>
                </c:pt>
              </c:numCache>
            </c:numRef>
          </c:val>
          <c:extLst>
            <c:ext xmlns:c16="http://schemas.microsoft.com/office/drawing/2014/chart" uri="{C3380CC4-5D6E-409C-BE32-E72D297353CC}">
              <c16:uniqueId val="{00000000-2C27-429D-8F68-11709A7C52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27-429D-8F68-11709A7C5299}"/>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2-2C27-429D-8F68-11709A7C5299}"/>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0.12</c:v>
                </c:pt>
                <c:pt idx="2">
                  <c:v>#N/A</c:v>
                </c:pt>
                <c:pt idx="3">
                  <c:v>0.18</c:v>
                </c:pt>
                <c:pt idx="4">
                  <c:v>#N/A</c:v>
                </c:pt>
                <c:pt idx="5">
                  <c:v>0.05</c:v>
                </c:pt>
                <c:pt idx="6">
                  <c:v>#N/A</c:v>
                </c:pt>
                <c:pt idx="7">
                  <c:v>0.37</c:v>
                </c:pt>
                <c:pt idx="8">
                  <c:v>#N/A</c:v>
                </c:pt>
                <c:pt idx="9">
                  <c:v>0.22</c:v>
                </c:pt>
              </c:numCache>
            </c:numRef>
          </c:val>
          <c:extLst>
            <c:ext xmlns:c16="http://schemas.microsoft.com/office/drawing/2014/chart" uri="{C3380CC4-5D6E-409C-BE32-E72D297353CC}">
              <c16:uniqueId val="{00000003-2C27-429D-8F68-11709A7C5299}"/>
            </c:ext>
          </c:extLst>
        </c:ser>
        <c:ser>
          <c:idx val="4"/>
          <c:order val="4"/>
          <c:tx>
            <c:strRef>
              <c:f>データシート!$A$31</c:f>
              <c:strCache>
                <c:ptCount val="1"/>
                <c:pt idx="0">
                  <c:v>ＪＲ半田駅前土地区画整理事業特別会計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0.65</c:v>
                </c:pt>
                <c:pt idx="8">
                  <c:v>#N/A</c:v>
                </c:pt>
                <c:pt idx="9">
                  <c:v>0.28999999999999998</c:v>
                </c:pt>
              </c:numCache>
            </c:numRef>
          </c:val>
          <c:extLst>
            <c:ext xmlns:c16="http://schemas.microsoft.com/office/drawing/2014/chart" uri="{C3380CC4-5D6E-409C-BE32-E72D297353CC}">
              <c16:uniqueId val="{00000004-2C27-429D-8F68-11709A7C5299}"/>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0.52</c:v>
                </c:pt>
                <c:pt idx="2">
                  <c:v>#N/A</c:v>
                </c:pt>
                <c:pt idx="3">
                  <c:v>0.27</c:v>
                </c:pt>
                <c:pt idx="4">
                  <c:v>#N/A</c:v>
                </c:pt>
                <c:pt idx="5">
                  <c:v>0.37</c:v>
                </c:pt>
                <c:pt idx="6">
                  <c:v>#N/A</c:v>
                </c:pt>
                <c:pt idx="7">
                  <c:v>0.63</c:v>
                </c:pt>
                <c:pt idx="8">
                  <c:v>#N/A</c:v>
                </c:pt>
                <c:pt idx="9">
                  <c:v>0.43</c:v>
                </c:pt>
              </c:numCache>
            </c:numRef>
          </c:val>
          <c:extLst>
            <c:ext xmlns:c16="http://schemas.microsoft.com/office/drawing/2014/chart" uri="{C3380CC4-5D6E-409C-BE32-E72D297353CC}">
              <c16:uniqueId val="{00000005-2C27-429D-8F68-11709A7C529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1.32</c:v>
                </c:pt>
                <c:pt idx="2">
                  <c:v>#N/A</c:v>
                </c:pt>
                <c:pt idx="3">
                  <c:v>0.9</c:v>
                </c:pt>
                <c:pt idx="4">
                  <c:v>#N/A</c:v>
                </c:pt>
                <c:pt idx="5">
                  <c:v>1.31</c:v>
                </c:pt>
                <c:pt idx="6">
                  <c:v>#N/A</c:v>
                </c:pt>
                <c:pt idx="7">
                  <c:v>1.44</c:v>
                </c:pt>
                <c:pt idx="8">
                  <c:v>#N/A</c:v>
                </c:pt>
                <c:pt idx="9">
                  <c:v>1.53</c:v>
                </c:pt>
              </c:numCache>
            </c:numRef>
          </c:val>
          <c:extLst>
            <c:ext xmlns:c16="http://schemas.microsoft.com/office/drawing/2014/chart" uri="{C3380CC4-5D6E-409C-BE32-E72D297353CC}">
              <c16:uniqueId val="{00000006-2C27-429D-8F68-11709A7C529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3.16</c:v>
                </c:pt>
                <c:pt idx="2">
                  <c:v>#N/A</c:v>
                </c:pt>
                <c:pt idx="3">
                  <c:v>4.03</c:v>
                </c:pt>
                <c:pt idx="4">
                  <c:v>#N/A</c:v>
                </c:pt>
                <c:pt idx="5">
                  <c:v>4.78</c:v>
                </c:pt>
                <c:pt idx="6">
                  <c:v>#N/A</c:v>
                </c:pt>
                <c:pt idx="7">
                  <c:v>5.36</c:v>
                </c:pt>
                <c:pt idx="8">
                  <c:v>#N/A</c:v>
                </c:pt>
                <c:pt idx="9">
                  <c:v>5.58</c:v>
                </c:pt>
              </c:numCache>
            </c:numRef>
          </c:val>
          <c:extLst>
            <c:ext xmlns:c16="http://schemas.microsoft.com/office/drawing/2014/chart" uri="{C3380CC4-5D6E-409C-BE32-E72D297353CC}">
              <c16:uniqueId val="{00000007-2C27-429D-8F68-11709A7C529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6.08</c:v>
                </c:pt>
                <c:pt idx="2">
                  <c:v>#N/A</c:v>
                </c:pt>
                <c:pt idx="3">
                  <c:v>5.28</c:v>
                </c:pt>
                <c:pt idx="4">
                  <c:v>#N/A</c:v>
                </c:pt>
                <c:pt idx="5">
                  <c:v>5.14</c:v>
                </c:pt>
                <c:pt idx="6">
                  <c:v>#N/A</c:v>
                </c:pt>
                <c:pt idx="7">
                  <c:v>9.02</c:v>
                </c:pt>
                <c:pt idx="8">
                  <c:v>#N/A</c:v>
                </c:pt>
                <c:pt idx="9">
                  <c:v>7.34</c:v>
                </c:pt>
              </c:numCache>
            </c:numRef>
          </c:val>
          <c:extLst>
            <c:ext xmlns:c16="http://schemas.microsoft.com/office/drawing/2014/chart" uri="{C3380CC4-5D6E-409C-BE32-E72D297353CC}">
              <c16:uniqueId val="{00000008-2C27-429D-8F68-11709A7C5299}"/>
            </c:ext>
          </c:extLst>
        </c:ser>
        <c:ser>
          <c:idx val="9"/>
          <c:order val="9"/>
          <c:tx>
            <c:strRef>
              <c:f>データシート!$A$36</c:f>
              <c:strCache>
                <c:ptCount val="1"/>
                <c:pt idx="0">
                  <c:v>半田市立半田病院事業会計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23.15</c:v>
                </c:pt>
                <c:pt idx="2">
                  <c:v>#N/A</c:v>
                </c:pt>
                <c:pt idx="3">
                  <c:v>25.78</c:v>
                </c:pt>
                <c:pt idx="4">
                  <c:v>#N/A</c:v>
                </c:pt>
                <c:pt idx="5">
                  <c:v>22.78</c:v>
                </c:pt>
                <c:pt idx="6">
                  <c:v>#N/A</c:v>
                </c:pt>
                <c:pt idx="7">
                  <c:v>24.26</c:v>
                </c:pt>
                <c:pt idx="8">
                  <c:v>#N/A</c:v>
                </c:pt>
                <c:pt idx="9">
                  <c:v>30.39</c:v>
                </c:pt>
              </c:numCache>
            </c:numRef>
          </c:val>
          <c:extLst>
            <c:ext xmlns:c16="http://schemas.microsoft.com/office/drawing/2014/chart" uri="{C3380CC4-5D6E-409C-BE32-E72D297353CC}">
              <c16:uniqueId val="{00000009-2C27-429D-8F68-11709A7C52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4919</c:v>
                </c:pt>
                <c:pt idx="5">
                  <c:v>4511</c:v>
                </c:pt>
                <c:pt idx="8">
                  <c:v>4649</c:v>
                </c:pt>
                <c:pt idx="11">
                  <c:v>4081</c:v>
                </c:pt>
                <c:pt idx="14">
                  <c:v>3833</c:v>
                </c:pt>
              </c:numCache>
            </c:numRef>
          </c:val>
          <c:extLst>
            <c:ext xmlns:c16="http://schemas.microsoft.com/office/drawing/2014/chart" uri="{C3380CC4-5D6E-409C-BE32-E72D297353CC}">
              <c16:uniqueId val="{00000000-06C2-4B4F-9549-36261F1C14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C2-4B4F-9549-36261F1C14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6C2-4B4F-9549-36261F1C14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61</c:v>
                </c:pt>
                <c:pt idx="3">
                  <c:v>58</c:v>
                </c:pt>
                <c:pt idx="6">
                  <c:v>58</c:v>
                </c:pt>
                <c:pt idx="9">
                  <c:v>67</c:v>
                </c:pt>
                <c:pt idx="12">
                  <c:v>48</c:v>
                </c:pt>
              </c:numCache>
            </c:numRef>
          </c:val>
          <c:extLst>
            <c:ext xmlns:c16="http://schemas.microsoft.com/office/drawing/2014/chart" uri="{C3380CC4-5D6E-409C-BE32-E72D297353CC}">
              <c16:uniqueId val="{00000003-06C2-4B4F-9549-36261F1C14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2402</c:v>
                </c:pt>
                <c:pt idx="3">
                  <c:v>2245</c:v>
                </c:pt>
                <c:pt idx="6">
                  <c:v>2247</c:v>
                </c:pt>
                <c:pt idx="9">
                  <c:v>2117</c:v>
                </c:pt>
                <c:pt idx="12">
                  <c:v>1934</c:v>
                </c:pt>
              </c:numCache>
            </c:numRef>
          </c:val>
          <c:extLst>
            <c:ext xmlns:c16="http://schemas.microsoft.com/office/drawing/2014/chart" uri="{C3380CC4-5D6E-409C-BE32-E72D297353CC}">
              <c16:uniqueId val="{00000004-06C2-4B4F-9549-36261F1C14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C2-4B4F-9549-36261F1C14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C2-4B4F-9549-36261F1C14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2460</c:v>
                </c:pt>
                <c:pt idx="3">
                  <c:v>2349</c:v>
                </c:pt>
                <c:pt idx="6">
                  <c:v>2135</c:v>
                </c:pt>
                <c:pt idx="9">
                  <c:v>2072</c:v>
                </c:pt>
                <c:pt idx="12">
                  <c:v>1886</c:v>
                </c:pt>
              </c:numCache>
            </c:numRef>
          </c:val>
          <c:extLst>
            <c:ext xmlns:c16="http://schemas.microsoft.com/office/drawing/2014/chart" uri="{C3380CC4-5D6E-409C-BE32-E72D297353CC}">
              <c16:uniqueId val="{00000007-06C2-4B4F-9549-36261F1C14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c:v>
                </c:pt>
                <c:pt idx="2">
                  <c:v>#N/A</c:v>
                </c:pt>
                <c:pt idx="3">
                  <c:v>#N/A</c:v>
                </c:pt>
                <c:pt idx="4">
                  <c:v>141</c:v>
                </c:pt>
                <c:pt idx="5">
                  <c:v>#N/A</c:v>
                </c:pt>
                <c:pt idx="6">
                  <c:v>#N/A</c:v>
                </c:pt>
                <c:pt idx="7">
                  <c:v>-209</c:v>
                </c:pt>
                <c:pt idx="8">
                  <c:v>#N/A</c:v>
                </c:pt>
                <c:pt idx="9">
                  <c:v>#N/A</c:v>
                </c:pt>
                <c:pt idx="10">
                  <c:v>175</c:v>
                </c:pt>
                <c:pt idx="11">
                  <c:v>#N/A</c:v>
                </c:pt>
                <c:pt idx="12">
                  <c:v>#N/A</c:v>
                </c:pt>
                <c:pt idx="13">
                  <c:v>35</c:v>
                </c:pt>
                <c:pt idx="14">
                  <c:v>#N/A</c:v>
                </c:pt>
              </c:numCache>
            </c:numRef>
          </c:val>
          <c:smooth val="0"/>
          <c:extLst>
            <c:ext xmlns:c16="http://schemas.microsoft.com/office/drawing/2014/chart" uri="{C3380CC4-5D6E-409C-BE32-E72D297353CC}">
              <c16:uniqueId val="{00000008-06C2-4B4F-9549-36261F1C14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28431</c:v>
                </c:pt>
                <c:pt idx="5">
                  <c:v>26176</c:v>
                </c:pt>
                <c:pt idx="8">
                  <c:v>26522</c:v>
                </c:pt>
                <c:pt idx="11">
                  <c:v>25078</c:v>
                </c:pt>
                <c:pt idx="14">
                  <c:v>23861</c:v>
                </c:pt>
              </c:numCache>
            </c:numRef>
          </c:val>
          <c:extLst>
            <c:ext xmlns:c16="http://schemas.microsoft.com/office/drawing/2014/chart" uri="{C3380CC4-5D6E-409C-BE32-E72D297353CC}">
              <c16:uniqueId val="{00000000-F30C-45BB-B3A7-3E67384AAC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10052</c:v>
                </c:pt>
                <c:pt idx="5">
                  <c:v>8517</c:v>
                </c:pt>
                <c:pt idx="8">
                  <c:v>8202</c:v>
                </c:pt>
                <c:pt idx="11">
                  <c:v>6889</c:v>
                </c:pt>
                <c:pt idx="14">
                  <c:v>6001</c:v>
                </c:pt>
              </c:numCache>
            </c:numRef>
          </c:val>
          <c:extLst>
            <c:ext xmlns:c16="http://schemas.microsoft.com/office/drawing/2014/chart" uri="{C3380CC4-5D6E-409C-BE32-E72D297353CC}">
              <c16:uniqueId val="{00000001-F30C-45BB-B3A7-3E67384AAC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11105</c:v>
                </c:pt>
                <c:pt idx="5">
                  <c:v>10463</c:v>
                </c:pt>
                <c:pt idx="8">
                  <c:v>11439</c:v>
                </c:pt>
                <c:pt idx="11">
                  <c:v>11143</c:v>
                </c:pt>
                <c:pt idx="14">
                  <c:v>11787</c:v>
                </c:pt>
              </c:numCache>
            </c:numRef>
          </c:val>
          <c:extLst>
            <c:ext xmlns:c16="http://schemas.microsoft.com/office/drawing/2014/chart" uri="{C3380CC4-5D6E-409C-BE32-E72D297353CC}">
              <c16:uniqueId val="{00000002-F30C-45BB-B3A7-3E67384AAC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0C-45BB-B3A7-3E67384AAC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0C-45BB-B3A7-3E67384AAC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1575</c:v>
                </c:pt>
                <c:pt idx="3">
                  <c:v>631</c:v>
                </c:pt>
                <c:pt idx="6">
                  <c:v>363</c:v>
                </c:pt>
                <c:pt idx="9">
                  <c:v>213</c:v>
                </c:pt>
                <c:pt idx="12">
                  <c:v>113</c:v>
                </c:pt>
              </c:numCache>
            </c:numRef>
          </c:val>
          <c:extLst>
            <c:ext xmlns:c16="http://schemas.microsoft.com/office/drawing/2014/chart" uri="{C3380CC4-5D6E-409C-BE32-E72D297353CC}">
              <c16:uniqueId val="{00000005-F30C-45BB-B3A7-3E67384AAC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3913</c:v>
                </c:pt>
                <c:pt idx="3">
                  <c:v>3956</c:v>
                </c:pt>
                <c:pt idx="6">
                  <c:v>3897</c:v>
                </c:pt>
                <c:pt idx="9">
                  <c:v>3816</c:v>
                </c:pt>
                <c:pt idx="12">
                  <c:v>3693</c:v>
                </c:pt>
              </c:numCache>
            </c:numRef>
          </c:val>
          <c:extLst>
            <c:ext xmlns:c16="http://schemas.microsoft.com/office/drawing/2014/chart" uri="{C3380CC4-5D6E-409C-BE32-E72D297353CC}">
              <c16:uniqueId val="{00000006-F30C-45BB-B3A7-3E67384AAC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687</c:v>
                </c:pt>
                <c:pt idx="3">
                  <c:v>882</c:v>
                </c:pt>
                <c:pt idx="6">
                  <c:v>2220</c:v>
                </c:pt>
                <c:pt idx="9">
                  <c:v>6133</c:v>
                </c:pt>
                <c:pt idx="12">
                  <c:v>6116</c:v>
                </c:pt>
              </c:numCache>
            </c:numRef>
          </c:val>
          <c:extLst>
            <c:ext xmlns:c16="http://schemas.microsoft.com/office/drawing/2014/chart" uri="{C3380CC4-5D6E-409C-BE32-E72D297353CC}">
              <c16:uniqueId val="{00000007-F30C-45BB-B3A7-3E67384AAC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18108</c:v>
                </c:pt>
                <c:pt idx="3">
                  <c:v>15931</c:v>
                </c:pt>
                <c:pt idx="6">
                  <c:v>14613</c:v>
                </c:pt>
                <c:pt idx="9">
                  <c:v>13068</c:v>
                </c:pt>
                <c:pt idx="12">
                  <c:v>12785</c:v>
                </c:pt>
              </c:numCache>
            </c:numRef>
          </c:val>
          <c:extLst>
            <c:ext xmlns:c16="http://schemas.microsoft.com/office/drawing/2014/chart" uri="{C3380CC4-5D6E-409C-BE32-E72D297353CC}">
              <c16:uniqueId val="{00000008-F30C-45BB-B3A7-3E67384AAC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532</c:v>
                </c:pt>
                <c:pt idx="9">
                  <c:v>517</c:v>
                </c:pt>
                <c:pt idx="12">
                  <c:v>0</c:v>
                </c:pt>
              </c:numCache>
            </c:numRef>
          </c:val>
          <c:extLst>
            <c:ext xmlns:c16="http://schemas.microsoft.com/office/drawing/2014/chart" uri="{C3380CC4-5D6E-409C-BE32-E72D297353CC}">
              <c16:uniqueId val="{00000009-F30C-45BB-B3A7-3E67384AAC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12859</c:v>
                </c:pt>
                <c:pt idx="3">
                  <c:v>11546</c:v>
                </c:pt>
                <c:pt idx="6">
                  <c:v>10010</c:v>
                </c:pt>
                <c:pt idx="9">
                  <c:v>7995</c:v>
                </c:pt>
                <c:pt idx="12">
                  <c:v>8021</c:v>
                </c:pt>
              </c:numCache>
            </c:numRef>
          </c:val>
          <c:extLst>
            <c:ext xmlns:c16="http://schemas.microsoft.com/office/drawing/2014/chart" uri="{C3380CC4-5D6E-409C-BE32-E72D297353CC}">
              <c16:uniqueId val="{0000000A-F30C-45BB-B3A7-3E67384AAC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30C-45BB-B3A7-3E67384AAC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5127</c:v>
                </c:pt>
                <c:pt idx="1">
                  <c:v>5127</c:v>
                </c:pt>
                <c:pt idx="2">
                  <c:v>6276</c:v>
                </c:pt>
              </c:numCache>
            </c:numRef>
          </c:val>
          <c:extLst>
            <c:ext xmlns:c16="http://schemas.microsoft.com/office/drawing/2014/chart" uri="{C3380CC4-5D6E-409C-BE32-E72D297353CC}">
              <c16:uniqueId val="{00000000-60D6-4EC9-BBFA-15053C7E68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60D6-4EC9-BBFA-15053C7E68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4058</c:v>
                </c:pt>
                <c:pt idx="1">
                  <c:v>4074</c:v>
                </c:pt>
                <c:pt idx="2">
                  <c:v>3919</c:v>
                </c:pt>
              </c:numCache>
            </c:numRef>
          </c:val>
          <c:extLst>
            <c:ext xmlns:c16="http://schemas.microsoft.com/office/drawing/2014/chart" uri="{C3380CC4-5D6E-409C-BE32-E72D297353CC}">
              <c16:uniqueId val="{00000002-60D6-4EC9-BBFA-15053C7E68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{450108CE-7CAD-451E-B4AB-3725EA5832D5}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D05-4BAF-B052-09C62B5741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{14CD456C-DA60-448A-8F85-98CD03CB24A4}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05-4BAF-B052-09C62B5741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{7ABED28E-4327-4AA0-AB48-ED0C66830967}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05-4BAF-B052-09C62B5741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{83AFE35F-57B7-4C9D-AAE9-D937B1181C6B}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05-4BAF-B052-09C62B5741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{EAD2E7E3-0DB7-4FC2-B138-B65E3906206A}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05-4BAF-B052-09C62B5741F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{893254BE-DC7E-4DED-89AB-3C2E5221393F}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D05-4BAF-B052-09C62B5741F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{826564B8-23A6-4D6E-B0F6-A33D240ACAFA}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D05-4BAF-B052-09C62B5741F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{AE8EA9BA-37E6-4444-B057-EE90096A1223}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D05-4BAF-B052-09C62B5741F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{2A4F4231-66B8-4F86-8FA0-96432A5FE779}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D05-4BAF-B052-09C62B5741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67.3</c:v>
                </c:pt>
                <c:pt idx="8">
                  <c:v>69.5</c:v>
                </c:pt>
                <c:pt idx="16">
                  <c:v>69.400000000000006</c:v>
                </c:pt>
                <c:pt idx="24">
                  <c:v>70.5</c:v>
                </c:pt>
                <c:pt idx="32">
                  <c:v>70.3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D05-4BAF-B052-09C62B5741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{152DA078-5B0E-4603-A8BA-4F70804BD1D1}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D05-4BAF-B052-09C62B5741F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{6FEFE2E0-4479-446B-8591-E884DCE1A4FB}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05-4BAF-B052-09C62B5741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{76893E3D-9FE9-4657-A953-37B6685B11BC}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05-4BAF-B052-09C62B5741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{D7716EAD-F5A3-406C-B80D-AD2539DE1F3D}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05-4BAF-B052-09C62B5741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{936B478A-E14A-4064-A179-A9542318E6AD}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05-4BAF-B052-09C62B5741F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{BEBB9AA1-85B0-4A49-9B75-E8BBC8B48AA0}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D05-4BAF-B052-09C62B5741F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{3E9490FC-AB0F-4195-94AC-4E4C76FD7EAC}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D05-4BAF-B052-09C62B5741F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{39858B8B-E600-49FF-A5EE-77EBB208AB2E}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D05-4BAF-B052-09C62B5741F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{1B4BAD5C-1DD1-40DA-B301-948BA74B90BE}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D05-4BAF-B052-09C62B5741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60.4</c:v>
                </c:pt>
                <c:pt idx="16">
                  <c:v>61.9</c:v>
                </c:pt>
                <c:pt idx="24">
                  <c:v>63</c:v>
                </c:pt>
                <c:pt idx="32">
                  <c:v>64.2</c:v>
                </c:pt>
              </c:numCache>
            </c:numRef>
          </c:xVal>
          <c:yVal>
            <c:numRef>
              <c:f>公会計指標分析・財政指標組合せ分析表!$BP$55:$DC$55</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0D05-4BAF-B052-09C62B5741F3}"/>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{6384D432-5CD5-4A87-B15B-32E416548161}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336-42FF-B001-61E253D17B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{5E293EB9-BB8A-41DB-8132-48189352CAA9}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36-42FF-B001-61E253D17B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{F2D55F9A-EAB1-44AC-9FA0-9714955B4B35}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36-42FF-B001-61E253D17B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{C3D0F878-8E9B-4AA3-A272-E8FA0F843941}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36-42FF-B001-61E253D17B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{9DC43103-8E64-4685-9670-C57211E9A96E}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36-42FF-B001-61E253D17B4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{F3B32AAE-9BDC-434A-B980-E5F5CAAC9DCF}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336-42FF-B001-61E253D17B4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{FDA109CD-64D5-4FC1-8054-9C82293EDF47}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336-42FF-B001-61E253D17B4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{4A800287-2A95-40EB-BE26-D16887124EE1}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336-42FF-B001-61E253D17B4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{5E92196F-EABA-444C-B6E9-4C5DD6E01F7C}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336-42FF-B001-61E253D17B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1.1000000000000001</c:v>
                </c:pt>
                <c:pt idx="8">
                  <c:v>0.6</c:v>
                </c:pt>
                <c:pt idx="16">
                  <c:v>0</c:v>
                </c:pt>
                <c:pt idx="24">
                  <c:v>0.1</c:v>
                </c:pt>
                <c:pt idx="32">
                  <c:v>0</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336-42FF-B001-61E253D17B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{A47B1981-F2CC-437D-A3DE-A61008FAC989}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336-42FF-B001-61E253D17B4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{9CFC7081-7831-4A6D-90C4-0A3871124A64}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36-42FF-B001-61E253D17B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{EE3820FD-4E6A-4CF9-9A28-C6E4770B8455}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36-42FF-B001-61E253D17B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{5BEF88C4-68E1-4F72-A85E-7F288E46E774}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36-42FF-B001-61E253D17B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{4F4F2BD0-A9CB-4D22-A201-3D960568BDD5}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36-42FF-B001-61E253D17B4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{CFC6F059-9304-46F7-BEDA-384197E52E46}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336-42FF-B001-61E253D17B4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{C33F00B3-9C71-4E46-B175-A93C1CD9C628}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336-42FF-B001-61E253D17B4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{2D9A41CF-1DD6-4CB7-830E-5496FC2029A7}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336-42FF-B001-61E253D17B4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{99CB7496-6FF0-46F3-93E2-88CB2D35F6C5}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336-42FF-B001-61E253D17B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5.0999999999999996</c:v>
                </c:pt>
                <c:pt idx="16">
                  <c:v>5.2</c:v>
                </c:pt>
                <c:pt idx="24">
                  <c:v>5.0999999999999996</c:v>
                </c:pt>
                <c:pt idx="32">
                  <c:v>5.2</c:v>
                </c:pt>
              </c:numCache>
            </c:numRef>
          </c:xVal>
          <c:yVal>
            <c:numRef>
              <c:f>公会計指標分析・財政指標組合せ分析表!$BP$77:$DC$77</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2336-42FF-B001-61E253D17B43}"/>
            </c:ext>
          </c:extLst>
        </c:ser>
        <c:dLbls>
          <c:showLegendKey val="0"/>
          <c:showVal val="1"/>
          <c:showCatName val="0"/>
          <c:showSerName val="0"/>
          <c:showPercent val="0"/>
          <c:showBubbleSize val="0"/>
        </c:dLbls>
        <c:axId val="84219776"/>
        <c:axId val="84234240"/>
      </c:scatterChart>
      <c:valAx>
        <c:axId val="84219776"/>
        <c:scaling>
          <c:orientation val="maxMin"/>
          <c:max val="5.3"/>
          <c:min val="4.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愛知県半田市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新規地方債発行の抑制や、過去に借入れた地方債の償還完了により、元利償還金は着実に減少している。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年度以降は臨時財政対策債の発行を行わず、中・長期の財政需要の平準化を図りつつ、新規地方債発行の抑制に努めている。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愛知県半田市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財政健全化のために新規地方債の発行抑制を図っており、一般会計等の地方債残高や公営企業債等繰入見込額は年々減少している。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また、老朽化する公共施設の更新のため、公共施設整備基金に積み立てを行うなど財源確保に努めた結果、引き続き充当可能財源等が将来負担額を上回ることができた。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新病院建設や公共施設の更新等による財政需要の増加が見込まれ、新たな地方債発行による地方債残高の増や事業への基金充当による基金残高の減が見込まれるが、地方債の発行抑制に努めるなど、引き続き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愛知県半田市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財政調整基金に新型コロナウイルス感染症対策として実施した地域振興券事業の財源分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百万円、半田市企業再投資促進補助金財源分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百万円を繰入したが、債券運用に係る利子収入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百万円や、前年度繰越金の余剰分当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百万円を積み立てたことで、前年度から増となった。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今後は、公共施設の更新や大規模事業などが控えているため、必要に応じて公共施設整備基金や大規模用地取得基金の取り崩しを行い、健全な財政運営に努めていく。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職員退職手当基金</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職員の退職手当の支給</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社会福祉基金</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各種社会福祉事業への充当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大規模事業用地取得基金</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大規模事業用地の購入費用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半田赤レンガ建物基金</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半田赤レンガ建物の保存活用及び周辺整備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利子及びふるさと納税等の寄付金を積み立てた。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公共施設整備基金：後年度に予定している公共施設の更新費用の財源として積み立てる。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半田市企業再投資促進補助金（補助率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の県補助金（新あいち創造産業立地補助金）含む）を民間企業に交付した際、市費負担分の財源を財政調整基金繰入金にて対応しており、同補助金の対象となった固定資産（償却資産）の固定資産税相当額（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新型コロナウイルス感染症対策として実施した地域振興券事業の財源分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百万円、半田市企業再投資促進補助金財源分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百万円を繰入したが、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債券運用に係る利子収入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前年度繰越金の余剰分当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百万円を積み立てたことで、前年度から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％程度を一定の目安として積み立てており、現在は目安を達成しているが、今後は半田病院解体費用として約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億円が必要となる見込みのため、目安額に加え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基金運用収入積立分だけ基金残高が増加した。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積み立て目標額等はなく、基金運用収入のみ積み立てる。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BA23EAE-CE79-4021-90D9-35E0D2B86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C0F2F09-E0CF-472E-AA29-16E8F45549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C816057-F99E-47CC-8C84-94A93CC7868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FFABC0F-04FD-4DEF-9EB3-3F21ED863F7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A1417FA-F29C-42D1-AB2E-23D2BE14BFC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403CD83-DE8A-49E6-8C22-A103E94A4A1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6DD749B-A551-41C9-B742-7E83B58943F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EACD705-6CC6-4E68-A92D-0293E4D2909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B250A1E-2743-4844-AAEC-935BB949E47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ADEDEDF-FD5D-4D61-9F36-ADE1B9044A5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BBDABD3-0962-4211-8750-29823757444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79BDC71-98CA-461D-9D6F-9514E1603A7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B1F6BB1-5FFA-4228-B6FD-7DB6DD2D947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BD8BFA8-8546-4809-94FB-C1F8165425E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B6DB134-106B-494B-B650-186CE0601E4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E46B8DD-67BF-4167-88B3-6F54857B550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12654D6-0774-4236-9355-30FFD5D6DFD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217CB0E-F2F6-4259-9A0E-F62F8B7FCC9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C36A7BE-4A63-47B4-9937-A923316BED4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270B50F-1782-4106-A3DE-7E1A09DB68F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2CEAA50-9F1E-43C7-A72D-6FF0484D2FD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31BC475-4108-4C9E-95D9-AA756D25891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117,747
113,249
47.42
49,856,753
47,202,119
2,014,631
26,367,827
8,020,906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ECFCEC9-B258-4EAE-98A8-1049B01610E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3F9AFAC-7A95-431C-AB49-09DF2389B7B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89F3D95-AEAB-47E2-8E8D-A259734E1BA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E6378E6-BCC0-4F20-BC87-7F248CE00A4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5BF56D0-AB23-4DA9-8FD3-71498BED0D4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86F8714-84D2-4465-9C67-F1E9418DA35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ED64D8E-E0E1-4FB1-ADD3-DFA20DE8E6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297D4AE-1676-437A-AE62-067468BA79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E209890-4C7E-4294-B600-1DF1DF2CC09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3A21E94-0104-4A48-8E70-B8746ED00B6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FA9685F-DF7B-49BC-97F2-787F5670B0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363BBAA-2CB3-49A2-B510-EAF15157E8E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CE6DA2A-CB14-48F1-8118-7B8D0B5EFBF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633CA13-6917-4BC5-AA4F-8B10F5489F4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54C69DE-7EAB-4133-999F-1F322110F77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4FCD4F3-3AE6-401F-B407-E8F175DFD5C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060592B-158F-4255-8920-9A029959072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33720DC-D2B9-4C05-AD30-0522C1A0EE5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F456419-84C9-41EA-B9E8-2C2D339224D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3A55269-02DD-40D6-AB7F-9188D082D94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ED64E10B-0797-488F-8ACF-1EEE88CB5942}"/>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FCD74485-C7B0-4320-B170-2C9866141C4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F05B044-ED8E-419D-962A-50029FD4358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3145CCC-B7BE-482B-BC0B-8B4FED45EF8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CB20C4B-B6DB-4EC4-A8EA-CAC78F5426E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0B56CE9-5BD3-4F96-AFDB-EEFA9CB70B9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17DAD71-96CA-42C5-8E61-9B957F521F1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681BFED-DEAC-4B62-9324-2077CB3DCDD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EC362D5-B52E-4099-9FA3-8CA408D8712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93F594A-77EE-4ED9-BC49-8F4A6841C69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82E44E2-BBD4-40EE-9BF2-3A87AA8E0D1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6B40051-2C00-4E28-941E-01A46BE4FA8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07ADB94-8E91-4DCE-AD3C-3FA9A00F182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75E6958-14C0-4167-A777-7AB3A15850D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3D955A6-ABB1-460D-9C71-B39C3AF5691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有形固定資産減価償却率は、類似団体より高い水準にあるが、平成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半田市公共施設等総合管理計画を策定し、すべての公共施設について、更新等の再整備と管理に関する基本的な方針を定めており、更新等については、総合計画に基づく実施計画を半田市公共施設等総合管理計画の実施プログラムと位置づけ、順次実施している</a:t>
          </a:r>
          <a:r>
            <a:rPr kumimoji="1" lang="ja-JP" altLang="en-US" sz="1100">
              <a:solidFill>
                <a:schemeClr val="dk1"/>
              </a:solidFill>
              <a:effectLst/>
              <a:latin typeface="+mn-lt"/>
              <a:ea typeface="+mn-ea"/>
              <a:cs typeface="+mn-cs"/>
            </a:rPr>
            <a:t>。</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EAEE4A8-D566-43D1-BE17-DCD74AAE066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2D1419C-E6D3-4622-8F4F-E43841A6542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3F7EAF1-E1D6-4C0E-8153-C6BB201AF5A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2" name="直線コネクタ 61">
          <a:extLst>
            <a:ext uri="{FF2B5EF4-FFF2-40B4-BE49-F238E27FC236}">
              <a16:creationId xmlns:a16="http://schemas.microsoft.com/office/drawing/2014/main" id="{D9B9387B-B948-4831-AB07-AF509290AFB2}"/>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3" name="テキスト ボックス 62">
          <a:extLst>
            <a:ext uri="{FF2B5EF4-FFF2-40B4-BE49-F238E27FC236}">
              <a16:creationId xmlns:a16="http://schemas.microsoft.com/office/drawing/2014/main" id="{E42126CF-BE22-46E2-BFBA-556A1247687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1579C89F-D153-484B-9598-6F4F990A3F0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789074BC-00C6-4C24-B60E-271305DF50C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088113C2-E3CA-4439-89FB-18BFA4DE4278}"/>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B4742E3A-E888-48DA-9498-270EA8A54963}"/>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2564FDC9-1FF7-4E36-A65B-9B353035BC1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89E381DC-9E58-478D-8514-B1729044D32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2DFDBBAA-3761-4873-B7FC-EA423B20E97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128588</xdr:rowOff>
    </xdr:from>
    <xdr:to>
      <xdr:col>23</xdr:col>
      <xdr:colOff>85090</xdr:colOff>
      <xdr:row>34</xdr:row>
      <xdr:rowOff>20003</xdr:rowOff>
    </xdr:to>
    <xdr:cxnSp macro="">
      <xdr:nvCxnSpPr>
        <xdr:cNvPr id="71" name="直線コネクタ 70">
          <a:extLst>
            <a:ext uri="{FF2B5EF4-FFF2-40B4-BE49-F238E27FC236}">
              <a16:creationId xmlns:a16="http://schemas.microsoft.com/office/drawing/2014/main" id="{D6936B31-CA66-4256-A6E2-A03FEF305541}"/>
            </a:ext>
          </a:extLst>
        </xdr:cNvPr>
        <xdr:cNvCxnSpPr/>
      </xdr:nvCxnSpPr>
      <xdr:spPr>
        <a:xfrm flipV="1">
          <a:off x="4760595" y="535781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23830</xdr:rowOff>
    </xdr:from>
    <xdr:ext cx="405111" cy="259045"/>
    <xdr:sp macro="" textlink="">
      <xdr:nvSpPr>
        <xdr:cNvPr id="72" name="有形固定資産減価償却率最小値テキスト">
          <a:extLst>
            <a:ext uri="{FF2B5EF4-FFF2-40B4-BE49-F238E27FC236}">
              <a16:creationId xmlns:a16="http://schemas.microsoft.com/office/drawing/2014/main" id="{2FE648C7-C4B3-49B8-9DD0-C2E374872FD2}"/>
            </a:ext>
          </a:extLst>
        </xdr:cNvPr>
        <xdr:cNvSpPr txBox="1"/>
      </xdr:nvSpPr>
      <xdr:spPr>
        <a:xfrm>
          <a:off x="4813300" y="6624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20003</xdr:rowOff>
    </xdr:from>
    <xdr:to>
      <xdr:col>23</xdr:col>
      <xdr:colOff>174625</xdr:colOff>
      <xdr:row>34</xdr:row>
      <xdr:rowOff>20003</xdr:rowOff>
    </xdr:to>
    <xdr:cxnSp macro="">
      <xdr:nvCxnSpPr>
        <xdr:cNvPr id="73" name="直線コネクタ 72">
          <a:extLst>
            <a:ext uri="{FF2B5EF4-FFF2-40B4-BE49-F238E27FC236}">
              <a16:creationId xmlns:a16="http://schemas.microsoft.com/office/drawing/2014/main" id="{B8F6E6EF-118F-42F7-AE84-E9E205F9D7E7}"/>
            </a:ext>
          </a:extLst>
        </xdr:cNvPr>
        <xdr:cNvCxnSpPr/>
      </xdr:nvCxnSpPr>
      <xdr:spPr>
        <a:xfrm>
          <a:off x="4673600" y="662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75265</xdr:rowOff>
    </xdr:from>
    <xdr:ext cx="405111" cy="259045"/>
    <xdr:sp macro="" textlink="">
      <xdr:nvSpPr>
        <xdr:cNvPr id="74" name="有形固定資産減価償却率最大値テキスト">
          <a:extLst>
            <a:ext uri="{FF2B5EF4-FFF2-40B4-BE49-F238E27FC236}">
              <a16:creationId xmlns:a16="http://schemas.microsoft.com/office/drawing/2014/main" id="{33AF2B6E-8EAE-4140-9FA2-985C7FB1403E}"/>
            </a:ext>
          </a:extLst>
        </xdr:cNvPr>
        <xdr:cNvSpPr txBox="1"/>
      </xdr:nvSpPr>
      <xdr:spPr>
        <a:xfrm>
          <a:off x="4813300" y="513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128588</xdr:rowOff>
    </xdr:from>
    <xdr:to>
      <xdr:col>23</xdr:col>
      <xdr:colOff>174625</xdr:colOff>
      <xdr:row>26</xdr:row>
      <xdr:rowOff>128588</xdr:rowOff>
    </xdr:to>
    <xdr:cxnSp macro="">
      <xdr:nvCxnSpPr>
        <xdr:cNvPr id="75" name="直線コネクタ 74">
          <a:extLst>
            <a:ext uri="{FF2B5EF4-FFF2-40B4-BE49-F238E27FC236}">
              <a16:creationId xmlns:a16="http://schemas.microsoft.com/office/drawing/2014/main" id="{ABC9D82D-D258-4584-8F12-65F6395668CD}"/>
            </a:ext>
          </a:extLst>
        </xdr:cNvPr>
        <xdr:cNvCxnSpPr/>
      </xdr:nvCxnSpPr>
      <xdr:spPr>
        <a:xfrm>
          <a:off x="4673600" y="535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144797</xdr:rowOff>
    </xdr:from>
    <xdr:ext cx="405111" cy="259045"/>
    <xdr:sp macro="" textlink="">
      <xdr:nvSpPr>
        <xdr:cNvPr id="76" name="有形固定資産減価償却率平均値テキスト">
          <a:extLst>
            <a:ext uri="{FF2B5EF4-FFF2-40B4-BE49-F238E27FC236}">
              <a16:creationId xmlns:a16="http://schemas.microsoft.com/office/drawing/2014/main" id="{E5AEEC9C-FA0C-47E2-BFC9-B73E3F030904}"/>
            </a:ext>
          </a:extLst>
        </xdr:cNvPr>
        <xdr:cNvSpPr txBox="1"/>
      </xdr:nvSpPr>
      <xdr:spPr>
        <a:xfrm>
          <a:off x="4813300" y="6059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77" name="フローチャート: 判断 76">
          <a:extLst>
            <a:ext uri="{FF2B5EF4-FFF2-40B4-BE49-F238E27FC236}">
              <a16:creationId xmlns:a16="http://schemas.microsoft.com/office/drawing/2014/main" id="{18692F7F-81DF-42A1-AB3C-D0BBF839065D}"/>
            </a:ext>
          </a:extLst>
        </xdr:cNvPr>
        <xdr:cNvSpPr/>
      </xdr:nvSpPr>
      <xdr:spPr>
        <a:xfrm>
          <a:off x="47117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78" name="フローチャート: 判断 77">
          <a:extLst>
            <a:ext uri="{FF2B5EF4-FFF2-40B4-BE49-F238E27FC236}">
              <a16:creationId xmlns:a16="http://schemas.microsoft.com/office/drawing/2014/main" id="{3F47DF83-C62B-4317-8494-131757F6B8A6}"/>
            </a:ext>
          </a:extLst>
        </xdr:cNvPr>
        <xdr:cNvSpPr/>
      </xdr:nvSpPr>
      <xdr:spPr>
        <a:xfrm>
          <a:off x="40005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169228</xdr:rowOff>
    </xdr:from>
    <xdr:to>
      <xdr:col>15</xdr:col>
      <xdr:colOff>187325</xdr:colOff>
      <xdr:row>31</xdr:row>
      <xdr:rowOff>99378</xdr:rowOff>
    </xdr:to>
    <xdr:sp macro="" textlink="">
      <xdr:nvSpPr>
        <xdr:cNvPr id="79" name="フローチャート: 判断 78">
          <a:extLst>
            <a:ext uri="{FF2B5EF4-FFF2-40B4-BE49-F238E27FC236}">
              <a16:creationId xmlns:a16="http://schemas.microsoft.com/office/drawing/2014/main" id="{11DB6555-3F98-44B8-A092-1BFC6A65A692}"/>
            </a:ext>
          </a:extLst>
        </xdr:cNvPr>
        <xdr:cNvSpPr/>
      </xdr:nvSpPr>
      <xdr:spPr>
        <a:xfrm>
          <a:off x="3238500" y="608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0" name="フローチャート: 判断 79">
          <a:extLst>
            <a:ext uri="{FF2B5EF4-FFF2-40B4-BE49-F238E27FC236}">
              <a16:creationId xmlns:a16="http://schemas.microsoft.com/office/drawing/2014/main" id="{00438DC3-71FE-4DF2-97AB-052B26502C52}"/>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81" name="フローチャート: 判断 80">
          <a:extLst>
            <a:ext uri="{FF2B5EF4-FFF2-40B4-BE49-F238E27FC236}">
              <a16:creationId xmlns:a16="http://schemas.microsoft.com/office/drawing/2014/main" id="{85E99EB3-E9F4-4020-8766-769108E95928}"/>
            </a:ext>
          </a:extLst>
        </xdr:cNvPr>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1B3EC2E-4D9E-4685-A73B-1E9613ECC50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BF9A292C-F732-41B3-90D0-1ADD5A0D63D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6E61DB9-D54F-43AC-993F-5E2E86D5AC4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677A106-5B6F-4CFD-9CE3-A275C06A7CC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A58C54A-B50C-4856-B349-B8B9B7CFE3A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108268</xdr:rowOff>
    </xdr:from>
    <xdr:to>
      <xdr:col>23</xdr:col>
      <xdr:colOff>136525</xdr:colOff>
      <xdr:row>34</xdr:row>
      <xdr:rowOff>38418</xdr:rowOff>
    </xdr:to>
    <xdr:sp macro="" textlink="">
      <xdr:nvSpPr>
        <xdr:cNvPr id="87" name="楕円 86">
          <a:extLst>
            <a:ext uri="{FF2B5EF4-FFF2-40B4-BE49-F238E27FC236}">
              <a16:creationId xmlns:a16="http://schemas.microsoft.com/office/drawing/2014/main" id="{2C929515-3EEF-4BAA-A531-5EAE21E62290}"/>
            </a:ext>
          </a:extLst>
        </xdr:cNvPr>
        <xdr:cNvSpPr/>
      </xdr:nvSpPr>
      <xdr:spPr>
        <a:xfrm>
          <a:off x="4711700" y="653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23194</xdr:rowOff>
    </xdr:from>
    <xdr:ext cx="405111" cy="259045"/>
    <xdr:sp macro="" textlink="">
      <xdr:nvSpPr>
        <xdr:cNvPr id="88" name="有形固定資産減価償却率該当値テキスト">
          <a:extLst>
            <a:ext uri="{FF2B5EF4-FFF2-40B4-BE49-F238E27FC236}">
              <a16:creationId xmlns:a16="http://schemas.microsoft.com/office/drawing/2014/main" id="{1E65D0BA-06F3-47B1-B5F6-DD3AEFF2C345}"/>
            </a:ext>
          </a:extLst>
        </xdr:cNvPr>
        <xdr:cNvSpPr txBox="1"/>
      </xdr:nvSpPr>
      <xdr:spPr>
        <a:xfrm>
          <a:off x="4813300" y="645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119063</xdr:rowOff>
    </xdr:from>
    <xdr:to>
      <xdr:col>19</xdr:col>
      <xdr:colOff>187325</xdr:colOff>
      <xdr:row>34</xdr:row>
      <xdr:rowOff>49213</xdr:rowOff>
    </xdr:to>
    <xdr:sp macro="" textlink="">
      <xdr:nvSpPr>
        <xdr:cNvPr id="89" name="楕円 88">
          <a:extLst>
            <a:ext uri="{FF2B5EF4-FFF2-40B4-BE49-F238E27FC236}">
              <a16:creationId xmlns:a16="http://schemas.microsoft.com/office/drawing/2014/main" id="{446D9ABF-1AA1-49EE-9E4A-1A7D8EC36D15}"/>
            </a:ext>
          </a:extLst>
        </xdr:cNvPr>
        <xdr:cNvSpPr/>
      </xdr:nvSpPr>
      <xdr:spPr>
        <a:xfrm>
          <a:off x="4000500" y="65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159068</xdr:rowOff>
    </xdr:from>
    <xdr:to>
      <xdr:col>23</xdr:col>
      <xdr:colOff>85725</xdr:colOff>
      <xdr:row>33</xdr:row>
      <xdr:rowOff>169863</xdr:rowOff>
    </xdr:to>
    <xdr:cxnSp macro="">
      <xdr:nvCxnSpPr>
        <xdr:cNvPr id="90" name="直線コネクタ 89">
          <a:extLst>
            <a:ext uri="{FF2B5EF4-FFF2-40B4-BE49-F238E27FC236}">
              <a16:creationId xmlns:a16="http://schemas.microsoft.com/office/drawing/2014/main" id="{462B75E3-01B2-47D7-B4EC-880A66F4E0FC}"/>
            </a:ext>
          </a:extLst>
        </xdr:cNvPr>
        <xdr:cNvCxnSpPr/>
      </xdr:nvCxnSpPr>
      <xdr:spPr>
        <a:xfrm flipV="1">
          <a:off x="4051300" y="6588443"/>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59690</xdr:rowOff>
    </xdr:from>
    <xdr:to>
      <xdr:col>15</xdr:col>
      <xdr:colOff>187325</xdr:colOff>
      <xdr:row>33</xdr:row>
      <xdr:rowOff>161290</xdr:rowOff>
    </xdr:to>
    <xdr:sp macro="" textlink="">
      <xdr:nvSpPr>
        <xdr:cNvPr id="91" name="楕円 90">
          <a:extLst>
            <a:ext uri="{FF2B5EF4-FFF2-40B4-BE49-F238E27FC236}">
              <a16:creationId xmlns:a16="http://schemas.microsoft.com/office/drawing/2014/main" id="{7A86EB1C-102D-4BB8-BA0B-24213BD5BDEE}"/>
            </a:ext>
          </a:extLst>
        </xdr:cNvPr>
        <xdr:cNvSpPr/>
      </xdr:nvSpPr>
      <xdr:spPr>
        <a:xfrm>
          <a:off x="3238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110490</xdr:rowOff>
    </xdr:from>
    <xdr:to>
      <xdr:col>19</xdr:col>
      <xdr:colOff>136525</xdr:colOff>
      <xdr:row>33</xdr:row>
      <xdr:rowOff>169863</xdr:rowOff>
    </xdr:to>
    <xdr:cxnSp macro="">
      <xdr:nvCxnSpPr>
        <xdr:cNvPr id="92" name="直線コネクタ 91">
          <a:extLst>
            <a:ext uri="{FF2B5EF4-FFF2-40B4-BE49-F238E27FC236}">
              <a16:creationId xmlns:a16="http://schemas.microsoft.com/office/drawing/2014/main" id="{4F755D69-2C56-4579-9538-46762CBA2479}"/>
            </a:ext>
          </a:extLst>
        </xdr:cNvPr>
        <xdr:cNvCxnSpPr/>
      </xdr:nvCxnSpPr>
      <xdr:spPr>
        <a:xfrm>
          <a:off x="3289300" y="6539865"/>
          <a:ext cx="7620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65088</xdr:rowOff>
    </xdr:from>
    <xdr:to>
      <xdr:col>11</xdr:col>
      <xdr:colOff>187325</xdr:colOff>
      <xdr:row>33</xdr:row>
      <xdr:rowOff>166688</xdr:rowOff>
    </xdr:to>
    <xdr:sp macro="" textlink="">
      <xdr:nvSpPr>
        <xdr:cNvPr id="93" name="楕円 92">
          <a:extLst>
            <a:ext uri="{FF2B5EF4-FFF2-40B4-BE49-F238E27FC236}">
              <a16:creationId xmlns:a16="http://schemas.microsoft.com/office/drawing/2014/main" id="{A399DA5D-43B8-4889-8359-499A32F70EBE}"/>
            </a:ext>
          </a:extLst>
        </xdr:cNvPr>
        <xdr:cNvSpPr/>
      </xdr:nvSpPr>
      <xdr:spPr>
        <a:xfrm>
          <a:off x="2476500" y="64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110490</xdr:rowOff>
    </xdr:from>
    <xdr:to>
      <xdr:col>15</xdr:col>
      <xdr:colOff>136525</xdr:colOff>
      <xdr:row>33</xdr:row>
      <xdr:rowOff>115888</xdr:rowOff>
    </xdr:to>
    <xdr:cxnSp macro="">
      <xdr:nvCxnSpPr>
        <xdr:cNvPr id="94" name="直線コネクタ 93">
          <a:extLst>
            <a:ext uri="{FF2B5EF4-FFF2-40B4-BE49-F238E27FC236}">
              <a16:creationId xmlns:a16="http://schemas.microsoft.com/office/drawing/2014/main" id="{7C3C1E2A-F8F5-4624-A11A-AB5A3310291E}"/>
            </a:ext>
          </a:extLst>
        </xdr:cNvPr>
        <xdr:cNvCxnSpPr/>
      </xdr:nvCxnSpPr>
      <xdr:spPr>
        <a:xfrm flipV="1">
          <a:off x="2527300" y="6539865"/>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117792</xdr:rowOff>
    </xdr:from>
    <xdr:to>
      <xdr:col>7</xdr:col>
      <xdr:colOff>187325</xdr:colOff>
      <xdr:row>33</xdr:row>
      <xdr:rowOff>47942</xdr:rowOff>
    </xdr:to>
    <xdr:sp macro="" textlink="">
      <xdr:nvSpPr>
        <xdr:cNvPr id="95" name="楕円 94">
          <a:extLst>
            <a:ext uri="{FF2B5EF4-FFF2-40B4-BE49-F238E27FC236}">
              <a16:creationId xmlns:a16="http://schemas.microsoft.com/office/drawing/2014/main" id="{ED567F95-CF1F-4587-8DBE-D20485C07267}"/>
            </a:ext>
          </a:extLst>
        </xdr:cNvPr>
        <xdr:cNvSpPr/>
      </xdr:nvSpPr>
      <xdr:spPr>
        <a:xfrm>
          <a:off x="1714500" y="63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168592</xdr:rowOff>
    </xdr:from>
    <xdr:to>
      <xdr:col>11</xdr:col>
      <xdr:colOff>136525</xdr:colOff>
      <xdr:row>33</xdr:row>
      <xdr:rowOff>115888</xdr:rowOff>
    </xdr:to>
    <xdr:cxnSp macro="">
      <xdr:nvCxnSpPr>
        <xdr:cNvPr id="96" name="直線コネクタ 95">
          <a:extLst>
            <a:ext uri="{FF2B5EF4-FFF2-40B4-BE49-F238E27FC236}">
              <a16:creationId xmlns:a16="http://schemas.microsoft.com/office/drawing/2014/main" id="{B52D7E0F-1248-4C43-8546-61C5D5F0DE7F}"/>
            </a:ext>
          </a:extLst>
        </xdr:cNvPr>
        <xdr:cNvCxnSpPr/>
      </xdr:nvCxnSpPr>
      <xdr:spPr>
        <a:xfrm>
          <a:off x="1765300" y="6426517"/>
          <a:ext cx="762000" cy="1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3827</xdr:rowOff>
    </xdr:from>
    <xdr:ext cx="405111" cy="259045"/>
    <xdr:sp macro="" textlink="">
      <xdr:nvSpPr>
        <xdr:cNvPr id="97" name="n_1aveValue有形固定資産減価償却率">
          <a:extLst>
            <a:ext uri="{FF2B5EF4-FFF2-40B4-BE49-F238E27FC236}">
              <a16:creationId xmlns:a16="http://schemas.microsoft.com/office/drawing/2014/main" id="{EAD3C964-8491-466F-B43A-6026E49DEC92}"/>
            </a:ext>
          </a:extLst>
        </xdr:cNvPr>
        <xdr:cNvSpPr txBox="1"/>
      </xdr:nvSpPr>
      <xdr:spPr>
        <a:xfrm>
          <a:off x="3836044" y="591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115905</xdr:rowOff>
    </xdr:from>
    <xdr:ext cx="405111" cy="259045"/>
    <xdr:sp macro="" textlink="">
      <xdr:nvSpPr>
        <xdr:cNvPr id="98" name="n_2aveValue有形固定資産減価償却率">
          <a:extLst>
            <a:ext uri="{FF2B5EF4-FFF2-40B4-BE49-F238E27FC236}">
              <a16:creationId xmlns:a16="http://schemas.microsoft.com/office/drawing/2014/main" id="{F6F2A5E9-B4CC-4D45-8CF2-A9F321FF389C}"/>
            </a:ext>
          </a:extLst>
        </xdr:cNvPr>
        <xdr:cNvSpPr txBox="1"/>
      </xdr:nvSpPr>
      <xdr:spPr>
        <a:xfrm>
          <a:off x="3086744" y="585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9" name="n_3aveValue有形固定資産減価償却率">
          <a:extLst>
            <a:ext uri="{FF2B5EF4-FFF2-40B4-BE49-F238E27FC236}">
              <a16:creationId xmlns:a16="http://schemas.microsoft.com/office/drawing/2014/main" id="{6C4366D2-CAC0-449D-B01C-2CC31A3301C7}"/>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100" name="n_4aveValue有形固定資産減価償却率">
          <a:extLst>
            <a:ext uri="{FF2B5EF4-FFF2-40B4-BE49-F238E27FC236}">
              <a16:creationId xmlns:a16="http://schemas.microsoft.com/office/drawing/2014/main" id="{12912C25-A62C-4C75-A003-E23EB6D3F209}"/>
            </a:ext>
          </a:extLst>
        </xdr:cNvPr>
        <xdr:cNvSpPr txBox="1"/>
      </xdr:nvSpPr>
      <xdr:spPr>
        <a:xfrm>
          <a:off x="1562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40340</xdr:rowOff>
    </xdr:from>
    <xdr:ext cx="405111" cy="259045"/>
    <xdr:sp macro="" textlink="">
      <xdr:nvSpPr>
        <xdr:cNvPr id="101" name="n_1mainValue有形固定資産減価償却率">
          <a:extLst>
            <a:ext uri="{FF2B5EF4-FFF2-40B4-BE49-F238E27FC236}">
              <a16:creationId xmlns:a16="http://schemas.microsoft.com/office/drawing/2014/main" id="{451757D3-51E2-49DB-87E9-F4BCEEF949C5}"/>
            </a:ext>
          </a:extLst>
        </xdr:cNvPr>
        <xdr:cNvSpPr txBox="1"/>
      </xdr:nvSpPr>
      <xdr:spPr>
        <a:xfrm>
          <a:off x="3836044" y="6641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152417</xdr:rowOff>
    </xdr:from>
    <xdr:ext cx="405111" cy="259045"/>
    <xdr:sp macro="" textlink="">
      <xdr:nvSpPr>
        <xdr:cNvPr id="102" name="n_2mainValue有形固定資産減価償却率">
          <a:extLst>
            <a:ext uri="{FF2B5EF4-FFF2-40B4-BE49-F238E27FC236}">
              <a16:creationId xmlns:a16="http://schemas.microsoft.com/office/drawing/2014/main" id="{635DF346-C5B9-481A-9E00-E4BCFFD4602B}"/>
            </a:ext>
          </a:extLst>
        </xdr:cNvPr>
        <xdr:cNvSpPr txBox="1"/>
      </xdr:nvSpPr>
      <xdr:spPr>
        <a:xfrm>
          <a:off x="3086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157815</xdr:rowOff>
    </xdr:from>
    <xdr:ext cx="405111" cy="259045"/>
    <xdr:sp macro="" textlink="">
      <xdr:nvSpPr>
        <xdr:cNvPr id="103" name="n_3mainValue有形固定資産減価償却率">
          <a:extLst>
            <a:ext uri="{FF2B5EF4-FFF2-40B4-BE49-F238E27FC236}">
              <a16:creationId xmlns:a16="http://schemas.microsoft.com/office/drawing/2014/main" id="{AAD23EA8-E960-4D0E-B78D-F6E4F99F9047}"/>
            </a:ext>
          </a:extLst>
        </xdr:cNvPr>
        <xdr:cNvSpPr txBox="1"/>
      </xdr:nvSpPr>
      <xdr:spPr>
        <a:xfrm>
          <a:off x="2324744" y="658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39070</xdr:rowOff>
    </xdr:from>
    <xdr:ext cx="405111" cy="259045"/>
    <xdr:sp macro="" textlink="">
      <xdr:nvSpPr>
        <xdr:cNvPr id="104" name="n_4mainValue有形固定資産減価償却率">
          <a:extLst>
            <a:ext uri="{FF2B5EF4-FFF2-40B4-BE49-F238E27FC236}">
              <a16:creationId xmlns:a16="http://schemas.microsoft.com/office/drawing/2014/main" id="{DF04A659-1495-4B27-B8D9-26D2959963CC}"/>
            </a:ext>
          </a:extLst>
        </xdr:cNvPr>
        <xdr:cNvSpPr txBox="1"/>
      </xdr:nvSpPr>
      <xdr:spPr>
        <a:xfrm>
          <a:off x="1562744" y="6468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878BC134-90F6-4B79-A9FC-68FAC02542F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21207DEA-11DB-46FC-B2DC-E56C67EC972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BFFF4281-C50B-47BA-B02B-2480D610395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5CFCA95B-F4CB-49F0-9EE6-D73C040DE10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F260128C-46E2-4416-BD9D-06838B13336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59A21DBB-C372-463C-9984-144C63CB6F4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83D3CD1F-BCD9-45F9-A28B-131C902240B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ECEE6EC2-5D41-49AA-8AD3-47D5CC14F4B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4F409AF0-A44A-458E-B61E-49A6DB9B802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A68849F3-9B8D-4895-9C28-0649A44BBBE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1A5F00A2-9C47-438D-946C-22700D53177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7464659D-EABA-4A57-BE9A-552B67B21B7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FBB3AAE1-836C-40C1-8BDE-A127E1D13D2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債務償還比率は、類似団体平均を大きく下回っており、主な要因は、起債の発行抑制をするなど、地方債残高の削減を積極的に進めてきたことによるものである。</a:t>
          </a:r>
          <a:endParaRPr lang="ja-JP" altLang="ja-JP">
            <a:effectLst/>
          </a:endParaRPr>
        </a:p>
        <a:p>
          <a:r>
            <a:rPr kumimoji="1" lang="ja-JP" altLang="ja-JP" sz="1100">
              <a:solidFill>
                <a:schemeClr val="dk1"/>
              </a:solidFill>
              <a:effectLst/>
              <a:latin typeface="+mn-lt"/>
              <a:ea typeface="+mn-ea"/>
              <a:cs typeface="+mn-cs"/>
            </a:rPr>
            <a:t>　今後は、新病院の建設や公共施設の更新などの大規模事業が控えている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、限られた財源の中で事業の取捨選択や新たな財源の確保などを行い、引き続き健全で持続可能な財政運営に努める。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7AA686B4-F46A-4A01-B25C-36C781BB8F0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7635E1E6-9ED8-4BFD-8AB1-2883604AC7E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6AEDBE9E-1EA5-4382-AAAD-BFEF2A5C01E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D285A8DB-76FF-43E5-9AE5-0407BAACDFC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CF46497A-3F63-4131-ABB6-2131FCDC1FA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25A9DFAB-00BE-451D-B21D-9E8999B991E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12CB054B-6360-4894-8B83-43811B591A08}"/>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A111935B-9375-4496-A65B-3F3AF057616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1EB218C2-758B-47FA-939B-C675263EC1A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0BD5190C-BD40-4491-8CC5-5A0C7AB5E77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AEC74FC2-FB47-435C-96C3-6A642035A1F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35E6758D-48FE-431B-BDD9-A1CA80F2577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C5BE42E6-8A23-44B1-8DBA-7ED7CA49A69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623EDE66-9D18-406F-BB1D-6A1C60F430E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606C5992-CD50-4E73-9800-6744232BAA04}"/>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BEF12F3-9CA9-4173-808C-D496BB74449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769D0C23-866B-477D-B069-F734AEB2D08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155403</xdr:rowOff>
    </xdr:to>
    <xdr:cxnSp macro="">
      <xdr:nvCxnSpPr>
        <xdr:cNvPr id="135" name="直線コネクタ 134">
          <a:extLst>
            <a:ext uri="{FF2B5EF4-FFF2-40B4-BE49-F238E27FC236}">
              <a16:creationId xmlns:a16="http://schemas.microsoft.com/office/drawing/2014/main" id="{51FC9D03-EFC7-453E-A053-C97655D62225}"/>
            </a:ext>
          </a:extLst>
        </xdr:cNvPr>
        <xdr:cNvCxnSpPr/>
      </xdr:nvCxnSpPr>
      <xdr:spPr>
        <a:xfrm flipV="1">
          <a:off x="14793595" y="5261428"/>
          <a:ext cx="1269" cy="149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159230</xdr:rowOff>
    </xdr:from>
    <xdr:ext cx="469744" cy="259045"/>
    <xdr:sp macro="" textlink="">
      <xdr:nvSpPr>
        <xdr:cNvPr id="136" name="債務償還比率最小値テキスト">
          <a:extLst>
            <a:ext uri="{FF2B5EF4-FFF2-40B4-BE49-F238E27FC236}">
              <a16:creationId xmlns:a16="http://schemas.microsoft.com/office/drawing/2014/main" id="{77720573-A5F2-4E10-973B-CEEF7F26936D}"/>
            </a:ext>
          </a:extLst>
        </xdr:cNvPr>
        <xdr:cNvSpPr txBox="1"/>
      </xdr:nvSpPr>
      <xdr:spPr>
        <a:xfrm>
          <a:off x="14846300" y="676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155403</xdr:rowOff>
    </xdr:from>
    <xdr:to>
      <xdr:col>76</xdr:col>
      <xdr:colOff>111125</xdr:colOff>
      <xdr:row>34</xdr:row>
      <xdr:rowOff>155403</xdr:rowOff>
    </xdr:to>
    <xdr:cxnSp macro="">
      <xdr:nvCxnSpPr>
        <xdr:cNvPr id="137" name="直線コネクタ 136">
          <a:extLst>
            <a:ext uri="{FF2B5EF4-FFF2-40B4-BE49-F238E27FC236}">
              <a16:creationId xmlns:a16="http://schemas.microsoft.com/office/drawing/2014/main" id="{84749393-4994-411D-9D55-8D4281DCD304}"/>
            </a:ext>
          </a:extLst>
        </xdr:cNvPr>
        <xdr:cNvCxnSpPr/>
      </xdr:nvCxnSpPr>
      <xdr:spPr>
        <a:xfrm>
          <a:off x="14706600" y="675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A3D8D109-9B6C-4E0F-B973-84CED3824E1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13C7BEF4-3C51-4690-BF5F-5A0B65B577C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30297</xdr:rowOff>
    </xdr:from>
    <xdr:ext cx="469744" cy="259045"/>
    <xdr:sp macro="" textlink="">
      <xdr:nvSpPr>
        <xdr:cNvPr id="140" name="債務償還比率平均値テキスト">
          <a:extLst>
            <a:ext uri="{FF2B5EF4-FFF2-40B4-BE49-F238E27FC236}">
              <a16:creationId xmlns:a16="http://schemas.microsoft.com/office/drawing/2014/main" id="{47420DF8-06E2-4952-82BF-00D7FA02952E}"/>
            </a:ext>
          </a:extLst>
        </xdr:cNvPr>
        <xdr:cNvSpPr txBox="1"/>
      </xdr:nvSpPr>
      <xdr:spPr>
        <a:xfrm>
          <a:off x="14846300" y="5945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51870</xdr:rowOff>
    </xdr:from>
    <xdr:to>
      <xdr:col>76</xdr:col>
      <xdr:colOff>73025</xdr:colOff>
      <xdr:row>30</xdr:row>
      <xdr:rowOff>153470</xdr:rowOff>
    </xdr:to>
    <xdr:sp macro="" textlink="">
      <xdr:nvSpPr>
        <xdr:cNvPr id="141" name="フローチャート: 判断 140">
          <a:extLst>
            <a:ext uri="{FF2B5EF4-FFF2-40B4-BE49-F238E27FC236}">
              <a16:creationId xmlns:a16="http://schemas.microsoft.com/office/drawing/2014/main" id="{38627547-A897-4E47-9F22-FC9F449BA4F4}"/>
            </a:ext>
          </a:extLst>
        </xdr:cNvPr>
        <xdr:cNvSpPr/>
      </xdr:nvSpPr>
      <xdr:spPr>
        <a:xfrm>
          <a:off x="14744700" y="596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166415</xdr:rowOff>
    </xdr:from>
    <xdr:to>
      <xdr:col>72</xdr:col>
      <xdr:colOff>123825</xdr:colOff>
      <xdr:row>30</xdr:row>
      <xdr:rowOff>96565</xdr:rowOff>
    </xdr:to>
    <xdr:sp macro="" textlink="">
      <xdr:nvSpPr>
        <xdr:cNvPr id="142" name="フローチャート: 判断 141">
          <a:extLst>
            <a:ext uri="{FF2B5EF4-FFF2-40B4-BE49-F238E27FC236}">
              <a16:creationId xmlns:a16="http://schemas.microsoft.com/office/drawing/2014/main" id="{EB4694CB-8DEC-458F-854D-378B631BE1B9}"/>
            </a:ext>
          </a:extLst>
        </xdr:cNvPr>
        <xdr:cNvSpPr/>
      </xdr:nvSpPr>
      <xdr:spPr>
        <a:xfrm>
          <a:off x="14033500" y="5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159975</xdr:rowOff>
    </xdr:from>
    <xdr:to>
      <xdr:col>68</xdr:col>
      <xdr:colOff>123825</xdr:colOff>
      <xdr:row>31</xdr:row>
      <xdr:rowOff>90125</xdr:rowOff>
    </xdr:to>
    <xdr:sp macro="" textlink="">
      <xdr:nvSpPr>
        <xdr:cNvPr id="143" name="フローチャート: 判断 142">
          <a:extLst>
            <a:ext uri="{FF2B5EF4-FFF2-40B4-BE49-F238E27FC236}">
              <a16:creationId xmlns:a16="http://schemas.microsoft.com/office/drawing/2014/main" id="{1F347296-7357-4466-A064-09F7ECAE5BCA}"/>
            </a:ext>
          </a:extLst>
        </xdr:cNvPr>
        <xdr:cNvSpPr/>
      </xdr:nvSpPr>
      <xdr:spPr>
        <a:xfrm>
          <a:off x="13271500" y="60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122501</xdr:rowOff>
    </xdr:from>
    <xdr:to>
      <xdr:col>64</xdr:col>
      <xdr:colOff>123825</xdr:colOff>
      <xdr:row>31</xdr:row>
      <xdr:rowOff>52651</xdr:rowOff>
    </xdr:to>
    <xdr:sp macro="" textlink="">
      <xdr:nvSpPr>
        <xdr:cNvPr id="144" name="フローチャート: 判断 143">
          <a:extLst>
            <a:ext uri="{FF2B5EF4-FFF2-40B4-BE49-F238E27FC236}">
              <a16:creationId xmlns:a16="http://schemas.microsoft.com/office/drawing/2014/main" id="{8ED0A0B9-1F7A-4B98-B956-3A30ACFF37E1}"/>
            </a:ext>
          </a:extLst>
        </xdr:cNvPr>
        <xdr:cNvSpPr/>
      </xdr:nvSpPr>
      <xdr:spPr>
        <a:xfrm>
          <a:off x="12509500" y="603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94433</xdr:rowOff>
    </xdr:from>
    <xdr:to>
      <xdr:col>60</xdr:col>
      <xdr:colOff>123825</xdr:colOff>
      <xdr:row>31</xdr:row>
      <xdr:rowOff>24583</xdr:rowOff>
    </xdr:to>
    <xdr:sp macro="" textlink="">
      <xdr:nvSpPr>
        <xdr:cNvPr id="145" name="フローチャート: 判断 144">
          <a:extLst>
            <a:ext uri="{FF2B5EF4-FFF2-40B4-BE49-F238E27FC236}">
              <a16:creationId xmlns:a16="http://schemas.microsoft.com/office/drawing/2014/main" id="{0BE2BA11-D0CB-43B6-960C-F8EED0FB12B8}"/>
            </a:ext>
          </a:extLst>
        </xdr:cNvPr>
        <xdr:cNvSpPr/>
      </xdr:nvSpPr>
      <xdr:spPr>
        <a:xfrm>
          <a:off x="11747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5E61BE4-FB5B-4781-9D84-551DD27358A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8EF18FA-DAF3-4D26-BDB3-7766C9C18FB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18D8783-4195-4AA3-94E7-1B015183F4F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D9023BF-10CD-4573-84F8-7994E8E1B67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137053C-B640-4219-A4A8-8BEFB84FD8A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45284</xdr:rowOff>
    </xdr:from>
    <xdr:to>
      <xdr:col>76</xdr:col>
      <xdr:colOff>73025</xdr:colOff>
      <xdr:row>27</xdr:row>
      <xdr:rowOff>146884</xdr:rowOff>
    </xdr:to>
    <xdr:sp macro="" textlink="">
      <xdr:nvSpPr>
        <xdr:cNvPr id="151" name="楕円 150">
          <a:extLst>
            <a:ext uri="{FF2B5EF4-FFF2-40B4-BE49-F238E27FC236}">
              <a16:creationId xmlns:a16="http://schemas.microsoft.com/office/drawing/2014/main" id="{0C069C49-AAA7-4009-A239-24C8B93C5B07}"/>
            </a:ext>
          </a:extLst>
        </xdr:cNvPr>
        <xdr:cNvSpPr/>
      </xdr:nvSpPr>
      <xdr:spPr>
        <a:xfrm>
          <a:off x="14744700" y="544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68161</xdr:rowOff>
    </xdr:from>
    <xdr:ext cx="469744" cy="259045"/>
    <xdr:sp macro="" textlink="">
      <xdr:nvSpPr>
        <xdr:cNvPr id="152" name="債務償還比率該当値テキスト">
          <a:extLst>
            <a:ext uri="{FF2B5EF4-FFF2-40B4-BE49-F238E27FC236}">
              <a16:creationId xmlns:a16="http://schemas.microsoft.com/office/drawing/2014/main" id="{3B0DEAC9-B448-4CF1-AAF7-E90FCF2B14DC}"/>
            </a:ext>
          </a:extLst>
        </xdr:cNvPr>
        <xdr:cNvSpPr txBox="1"/>
      </xdr:nvSpPr>
      <xdr:spPr>
        <a:xfrm>
          <a:off x="14846300" y="529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9661</xdr:rowOff>
    </xdr:from>
    <xdr:to>
      <xdr:col>72</xdr:col>
      <xdr:colOff>123825</xdr:colOff>
      <xdr:row>27</xdr:row>
      <xdr:rowOff>111261</xdr:rowOff>
    </xdr:to>
    <xdr:sp macro="" textlink="">
      <xdr:nvSpPr>
        <xdr:cNvPr id="153" name="楕円 152">
          <a:extLst>
            <a:ext uri="{FF2B5EF4-FFF2-40B4-BE49-F238E27FC236}">
              <a16:creationId xmlns:a16="http://schemas.microsoft.com/office/drawing/2014/main" id="{B692AC72-C2B3-4C35-9C34-B9AD19EAFA25}"/>
            </a:ext>
          </a:extLst>
        </xdr:cNvPr>
        <xdr:cNvSpPr/>
      </xdr:nvSpPr>
      <xdr:spPr>
        <a:xfrm>
          <a:off x="14033500" y="541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60461</xdr:rowOff>
    </xdr:from>
    <xdr:to>
      <xdr:col>76</xdr:col>
      <xdr:colOff>22225</xdr:colOff>
      <xdr:row>27</xdr:row>
      <xdr:rowOff>96084</xdr:rowOff>
    </xdr:to>
    <xdr:cxnSp macro="">
      <xdr:nvCxnSpPr>
        <xdr:cNvPr id="154" name="直線コネクタ 153">
          <a:extLst>
            <a:ext uri="{FF2B5EF4-FFF2-40B4-BE49-F238E27FC236}">
              <a16:creationId xmlns:a16="http://schemas.microsoft.com/office/drawing/2014/main" id="{5F425C67-FCEC-4C56-8589-193A38E9C219}"/>
            </a:ext>
          </a:extLst>
        </xdr:cNvPr>
        <xdr:cNvCxnSpPr/>
      </xdr:nvCxnSpPr>
      <xdr:spPr>
        <a:xfrm>
          <a:off x="14084300" y="5461136"/>
          <a:ext cx="7112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13362</xdr:rowOff>
    </xdr:from>
    <xdr:to>
      <xdr:col>68</xdr:col>
      <xdr:colOff>123825</xdr:colOff>
      <xdr:row>27</xdr:row>
      <xdr:rowOff>114962</xdr:rowOff>
    </xdr:to>
    <xdr:sp macro="" textlink="">
      <xdr:nvSpPr>
        <xdr:cNvPr id="155" name="楕円 154">
          <a:extLst>
            <a:ext uri="{FF2B5EF4-FFF2-40B4-BE49-F238E27FC236}">
              <a16:creationId xmlns:a16="http://schemas.microsoft.com/office/drawing/2014/main" id="{42B024C7-8EC7-4ED4-877E-9B6AB95577AD}"/>
            </a:ext>
          </a:extLst>
        </xdr:cNvPr>
        <xdr:cNvSpPr/>
      </xdr:nvSpPr>
      <xdr:spPr>
        <a:xfrm>
          <a:off x="13271500" y="541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60461</xdr:rowOff>
    </xdr:from>
    <xdr:to>
      <xdr:col>72</xdr:col>
      <xdr:colOff>73025</xdr:colOff>
      <xdr:row>27</xdr:row>
      <xdr:rowOff>64162</xdr:rowOff>
    </xdr:to>
    <xdr:cxnSp macro="">
      <xdr:nvCxnSpPr>
        <xdr:cNvPr id="156" name="直線コネクタ 155">
          <a:extLst>
            <a:ext uri="{FF2B5EF4-FFF2-40B4-BE49-F238E27FC236}">
              <a16:creationId xmlns:a16="http://schemas.microsoft.com/office/drawing/2014/main" id="{CBDBF58A-2D32-4E4A-8E2E-2EFB8EB89487}"/>
            </a:ext>
          </a:extLst>
        </xdr:cNvPr>
        <xdr:cNvCxnSpPr/>
      </xdr:nvCxnSpPr>
      <xdr:spPr>
        <a:xfrm flipV="1">
          <a:off x="13322300" y="5461136"/>
          <a:ext cx="762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55000</xdr:rowOff>
    </xdr:from>
    <xdr:to>
      <xdr:col>64</xdr:col>
      <xdr:colOff>123825</xdr:colOff>
      <xdr:row>27</xdr:row>
      <xdr:rowOff>156600</xdr:rowOff>
    </xdr:to>
    <xdr:sp macro="" textlink="">
      <xdr:nvSpPr>
        <xdr:cNvPr id="157" name="楕円 156">
          <a:extLst>
            <a:ext uri="{FF2B5EF4-FFF2-40B4-BE49-F238E27FC236}">
              <a16:creationId xmlns:a16="http://schemas.microsoft.com/office/drawing/2014/main" id="{12BCE565-1B03-4984-8EFA-98152048ED23}"/>
            </a:ext>
          </a:extLst>
        </xdr:cNvPr>
        <xdr:cNvSpPr/>
      </xdr:nvSpPr>
      <xdr:spPr>
        <a:xfrm>
          <a:off x="12509500" y="54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64162</xdr:rowOff>
    </xdr:from>
    <xdr:to>
      <xdr:col>68</xdr:col>
      <xdr:colOff>73025</xdr:colOff>
      <xdr:row>27</xdr:row>
      <xdr:rowOff>105800</xdr:rowOff>
    </xdr:to>
    <xdr:cxnSp macro="">
      <xdr:nvCxnSpPr>
        <xdr:cNvPr id="158" name="直線コネクタ 157">
          <a:extLst>
            <a:ext uri="{FF2B5EF4-FFF2-40B4-BE49-F238E27FC236}">
              <a16:creationId xmlns:a16="http://schemas.microsoft.com/office/drawing/2014/main" id="{01E190D5-3174-407E-B275-8B4203E14F1C}"/>
            </a:ext>
          </a:extLst>
        </xdr:cNvPr>
        <xdr:cNvCxnSpPr/>
      </xdr:nvCxnSpPr>
      <xdr:spPr>
        <a:xfrm flipV="1">
          <a:off x="12560300" y="5464837"/>
          <a:ext cx="76200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93862</xdr:rowOff>
    </xdr:from>
    <xdr:to>
      <xdr:col>60</xdr:col>
      <xdr:colOff>123825</xdr:colOff>
      <xdr:row>28</xdr:row>
      <xdr:rowOff>24012</xdr:rowOff>
    </xdr:to>
    <xdr:sp macro="" textlink="">
      <xdr:nvSpPr>
        <xdr:cNvPr id="159" name="楕円 158">
          <a:extLst>
            <a:ext uri="{FF2B5EF4-FFF2-40B4-BE49-F238E27FC236}">
              <a16:creationId xmlns:a16="http://schemas.microsoft.com/office/drawing/2014/main" id="{602D43A1-AE48-4E30-A401-58C9CDCA096B}"/>
            </a:ext>
          </a:extLst>
        </xdr:cNvPr>
        <xdr:cNvSpPr/>
      </xdr:nvSpPr>
      <xdr:spPr>
        <a:xfrm>
          <a:off x="11747500" y="54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105800</xdr:rowOff>
    </xdr:from>
    <xdr:to>
      <xdr:col>64</xdr:col>
      <xdr:colOff>73025</xdr:colOff>
      <xdr:row>27</xdr:row>
      <xdr:rowOff>144662</xdr:rowOff>
    </xdr:to>
    <xdr:cxnSp macro="">
      <xdr:nvCxnSpPr>
        <xdr:cNvPr id="160" name="直線コネクタ 159">
          <a:extLst>
            <a:ext uri="{FF2B5EF4-FFF2-40B4-BE49-F238E27FC236}">
              <a16:creationId xmlns:a16="http://schemas.microsoft.com/office/drawing/2014/main" id="{F0EC5406-0AC4-47FC-B33B-3430DE1D4864}"/>
            </a:ext>
          </a:extLst>
        </xdr:cNvPr>
        <xdr:cNvCxnSpPr/>
      </xdr:nvCxnSpPr>
      <xdr:spPr>
        <a:xfrm flipV="1">
          <a:off x="11798300" y="5506475"/>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87692</xdr:rowOff>
    </xdr:from>
    <xdr:ext cx="469744" cy="259045"/>
    <xdr:sp macro="" textlink="">
      <xdr:nvSpPr>
        <xdr:cNvPr id="161" name="n_1aveValue債務償還比率">
          <a:extLst>
            <a:ext uri="{FF2B5EF4-FFF2-40B4-BE49-F238E27FC236}">
              <a16:creationId xmlns:a16="http://schemas.microsoft.com/office/drawing/2014/main" id="{8B3D5298-0B9E-4FA0-AE4F-AEEF32188644}"/>
            </a:ext>
          </a:extLst>
        </xdr:cNvPr>
        <xdr:cNvSpPr txBox="1"/>
      </xdr:nvSpPr>
      <xdr:spPr>
        <a:xfrm>
          <a:off x="13836727" y="600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81252</xdr:rowOff>
    </xdr:from>
    <xdr:ext cx="469744" cy="259045"/>
    <xdr:sp macro="" textlink="">
      <xdr:nvSpPr>
        <xdr:cNvPr id="162" name="n_2aveValue債務償還比率">
          <a:extLst>
            <a:ext uri="{FF2B5EF4-FFF2-40B4-BE49-F238E27FC236}">
              <a16:creationId xmlns:a16="http://schemas.microsoft.com/office/drawing/2014/main" id="{38CE545F-FA3E-4A46-84B2-C3A5701965AB}"/>
            </a:ext>
          </a:extLst>
        </xdr:cNvPr>
        <xdr:cNvSpPr txBox="1"/>
      </xdr:nvSpPr>
      <xdr:spPr>
        <a:xfrm>
          <a:off x="13087427" y="616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43778</xdr:rowOff>
    </xdr:from>
    <xdr:ext cx="469744" cy="259045"/>
    <xdr:sp macro="" textlink="">
      <xdr:nvSpPr>
        <xdr:cNvPr id="163" name="n_3aveValue債務償還比率">
          <a:extLst>
            <a:ext uri="{FF2B5EF4-FFF2-40B4-BE49-F238E27FC236}">
              <a16:creationId xmlns:a16="http://schemas.microsoft.com/office/drawing/2014/main" id="{7B1D30A8-7BAB-47E8-ACBC-8546FB4E67FD}"/>
            </a:ext>
          </a:extLst>
        </xdr:cNvPr>
        <xdr:cNvSpPr txBox="1"/>
      </xdr:nvSpPr>
      <xdr:spPr>
        <a:xfrm>
          <a:off x="12325427" y="613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15710</xdr:rowOff>
    </xdr:from>
    <xdr:ext cx="469744" cy="259045"/>
    <xdr:sp macro="" textlink="">
      <xdr:nvSpPr>
        <xdr:cNvPr id="164" name="n_4aveValue債務償還比率">
          <a:extLst>
            <a:ext uri="{FF2B5EF4-FFF2-40B4-BE49-F238E27FC236}">
              <a16:creationId xmlns:a16="http://schemas.microsoft.com/office/drawing/2014/main" id="{074CE9DA-2C55-43D6-AC24-CD4B0EB0F0A3}"/>
            </a:ext>
          </a:extLst>
        </xdr:cNvPr>
        <xdr:cNvSpPr txBox="1"/>
      </xdr:nvSpPr>
      <xdr:spPr>
        <a:xfrm>
          <a:off x="11563427" y="610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127788</xdr:rowOff>
    </xdr:from>
    <xdr:ext cx="469744" cy="259045"/>
    <xdr:sp macro="" textlink="">
      <xdr:nvSpPr>
        <xdr:cNvPr id="165" name="n_1mainValue債務償還比率">
          <a:extLst>
            <a:ext uri="{FF2B5EF4-FFF2-40B4-BE49-F238E27FC236}">
              <a16:creationId xmlns:a16="http://schemas.microsoft.com/office/drawing/2014/main" id="{81E75815-D350-4795-BD36-1EC70FF126C5}"/>
            </a:ext>
          </a:extLst>
        </xdr:cNvPr>
        <xdr:cNvSpPr txBox="1"/>
      </xdr:nvSpPr>
      <xdr:spPr>
        <a:xfrm>
          <a:off x="13836727" y="518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131489</xdr:rowOff>
    </xdr:from>
    <xdr:ext cx="469744" cy="259045"/>
    <xdr:sp macro="" textlink="">
      <xdr:nvSpPr>
        <xdr:cNvPr id="166" name="n_2mainValue債務償還比率">
          <a:extLst>
            <a:ext uri="{FF2B5EF4-FFF2-40B4-BE49-F238E27FC236}">
              <a16:creationId xmlns:a16="http://schemas.microsoft.com/office/drawing/2014/main" id="{306D6D01-A70B-47EB-A39E-744C6197B6D7}"/>
            </a:ext>
          </a:extLst>
        </xdr:cNvPr>
        <xdr:cNvSpPr txBox="1"/>
      </xdr:nvSpPr>
      <xdr:spPr>
        <a:xfrm>
          <a:off x="13087427" y="518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1677</xdr:rowOff>
    </xdr:from>
    <xdr:ext cx="469744" cy="259045"/>
    <xdr:sp macro="" textlink="">
      <xdr:nvSpPr>
        <xdr:cNvPr id="167" name="n_3mainValue債務償還比率">
          <a:extLst>
            <a:ext uri="{FF2B5EF4-FFF2-40B4-BE49-F238E27FC236}">
              <a16:creationId xmlns:a16="http://schemas.microsoft.com/office/drawing/2014/main" id="{997BF585-7F37-4DEF-9BE4-5F7867AC85E6}"/>
            </a:ext>
          </a:extLst>
        </xdr:cNvPr>
        <xdr:cNvSpPr txBox="1"/>
      </xdr:nvSpPr>
      <xdr:spPr>
        <a:xfrm>
          <a:off x="12325427" y="52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40539</xdr:rowOff>
    </xdr:from>
    <xdr:ext cx="469744" cy="259045"/>
    <xdr:sp macro="" textlink="">
      <xdr:nvSpPr>
        <xdr:cNvPr id="168" name="n_4mainValue債務償還比率">
          <a:extLst>
            <a:ext uri="{FF2B5EF4-FFF2-40B4-BE49-F238E27FC236}">
              <a16:creationId xmlns:a16="http://schemas.microsoft.com/office/drawing/2014/main" id="{C9408813-F207-4F70-9AB8-22BC9D06D78D}"/>
            </a:ext>
          </a:extLst>
        </xdr:cNvPr>
        <xdr:cNvSpPr txBox="1"/>
      </xdr:nvSpPr>
      <xdr:spPr>
        <a:xfrm>
          <a:off x="11563427" y="526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11EB3AE0-99B0-4129-BB3E-8B64B97EDCF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A6EDF5F4-1248-45DA-BB86-3324584994F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C2437003-DB5C-4B57-B031-34DB7088888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2BE71CC4-9A4C-44CF-A6D3-4ADAACC4522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8C4D3950-5551-45AE-B72D-E4C7BC0840F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FF28594D-3C77-4FFB-A722-0AFC2D67DAB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A13730D-092D-464D-87CD-3FA0E134CAD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F1ACD1D-43CE-4683-B113-A4EA4618167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9BA6413-F8AB-472E-9476-B121A006D83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464551-26C1-4841-AC80-AB9AE374643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8CA9FC-1C93-429E-870A-3F1FF8A5EC5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7947330-244E-4B0F-8F1F-04FFCFBB611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97E480-D25B-4A34-AA0B-E3DF4218B5C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F9088F-8860-497A-BD61-EECFB50DC3C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B10CE3-25C0-4978-90AE-E22B2A55B78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3F0618E-4BD1-49BE-B8ED-BC8440F205E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117,747
113,249
47.42
49,856,753
47,202,119
2,014,631
26,367,827
8,020,906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EEA3BCE-3FF6-4F67-8B03-EB6E9C6504E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221167-6B2D-4220-A43F-73708F5D970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5052554-8963-4468-8484-DDE60753FDC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E0A7E3-A0C2-4782-96EE-FDE6FF51BF0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299AE3-63E9-47E8-A735-0C8BB871A5F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49F682B-C774-48F3-8390-19F4E6194B5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4A0BC3-7F2D-4932-A5E6-4800C5A21A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4AA223-764E-4A92-9FCE-C7D6B46916F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9B2307-EC0A-49DB-BD91-5D3912F2759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332D707-AD06-486A-BA6A-A06CDC2B660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C6A39A7-9071-46BD-8036-3A809EE3C45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80A9920-4F27-44CD-8B62-AF6309180F7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E6ED98F-006E-4940-8837-40EB252D427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CD1594-F427-418E-A8A2-9E40FDAE609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647AA97-6E1C-4911-A49D-4ECF520F20D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BBDB2F5-7CEC-40BC-A566-7E903BEFFE2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CAA064-C8CE-4C2D-AE0D-0F976A6C533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B0F33C-A2F8-43D7-8D5A-2F5C5B0D1B0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BD59B58-FFB7-400E-9B19-947F3C1421B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2833E73-61D6-4184-8241-7E4A1E5F91A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9451C1-87EE-49C3-A10D-3205F8EE6F3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6A4276-E1EC-4F5B-8456-3AFED15AB1E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A23C9F-88EF-4642-9162-5FA8CE2884B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5AE0749-7BCD-461C-9BB7-AEE8A151672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BC40C5-1A7F-4FC6-80C0-CA68A19C448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F2B9FE-3D4F-4AF8-B43D-7C1EB806EB2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FC632EC-88F3-4369-AFCE-B7A0F116D54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927114-DBCA-4669-921C-E6900EAAFA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1306D92-295A-48FB-B204-EBBD3E5C336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2F77CDE-3FD4-47C8-A5A0-030A264CB36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458295A-57A7-4ADC-950E-A6AAED12912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299C5F7-E25A-40B4-8601-C579328DD4C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F7931D6-1A91-4F65-87FC-B97143F03B1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B930B62-6D72-4184-A4F6-573C4AEDB9C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BB780DF-8C20-46F3-9E26-3780CE839D8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E705733-F4A5-4406-BEEC-B583B692373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2DDF4CA-DAC2-4FC4-8989-D1A3CDF0D62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04107A9-9893-4D81-9337-474CAA06843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4DC6E50-CFC5-4054-9290-6A525E563AD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A1DC316-1BC1-47D4-A75E-72D4ED27414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25CB245-1C3F-4AD2-84CA-21AB8E0E89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71537D0-1B1E-448E-9EB1-7A31804B397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DAE215A-5D66-44E4-ADBD-F73F47F4980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xdr:rowOff>
    </xdr:from>
    <xdr:to>
      <xdr:col>24</xdr:col>
      <xdr:colOff>62865</xdr:colOff>
      <xdr:row>40</xdr:row>
      <xdr:rowOff>151638</xdr:rowOff>
    </xdr:to>
    <xdr:cxnSp macro="">
      <xdr:nvCxnSpPr>
        <xdr:cNvPr id="55" name="直線コネクタ 54">
          <a:extLst>
            <a:ext uri="{FF2B5EF4-FFF2-40B4-BE49-F238E27FC236}">
              <a16:creationId xmlns:a16="http://schemas.microsoft.com/office/drawing/2014/main" id="{50C54297-8D95-4487-A90F-92049383C7BB}"/>
            </a:ext>
          </a:extLst>
        </xdr:cNvPr>
        <xdr:cNvCxnSpPr/>
      </xdr:nvCxnSpPr>
      <xdr:spPr>
        <a:xfrm flipV="1">
          <a:off x="4634865" y="5841492"/>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155465</xdr:rowOff>
    </xdr:from>
    <xdr:ext cx="405111" cy="259045"/>
    <xdr:sp macro="" textlink="">
      <xdr:nvSpPr>
        <xdr:cNvPr id="56" name="【道路】&#10;有形固定資産減価償却率最小値テキスト">
          <a:extLst>
            <a:ext uri="{FF2B5EF4-FFF2-40B4-BE49-F238E27FC236}">
              <a16:creationId xmlns:a16="http://schemas.microsoft.com/office/drawing/2014/main" id="{7E4060E7-6311-4BA2-9304-EBBF3291CCC0}"/>
            </a:ext>
          </a:extLst>
        </xdr:cNvPr>
        <xdr:cNvSpPr txBox="1"/>
      </xdr:nvSpPr>
      <xdr:spPr>
        <a:xfrm>
          <a:off x="4673600" y="70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151638</xdr:rowOff>
    </xdr:from>
    <xdr:to>
      <xdr:col>24</xdr:col>
      <xdr:colOff>152400</xdr:colOff>
      <xdr:row>40</xdr:row>
      <xdr:rowOff>151638</xdr:rowOff>
    </xdr:to>
    <xdr:cxnSp macro="">
      <xdr:nvCxnSpPr>
        <xdr:cNvPr id="57" name="直線コネクタ 56">
          <a:extLst>
            <a:ext uri="{FF2B5EF4-FFF2-40B4-BE49-F238E27FC236}">
              <a16:creationId xmlns:a16="http://schemas.microsoft.com/office/drawing/2014/main" id="{21FB428B-A9C5-4597-B74C-76271D486FA0}"/>
            </a:ext>
          </a:extLst>
        </xdr:cNvPr>
        <xdr:cNvCxnSpPr/>
      </xdr:nvCxnSpPr>
      <xdr:spPr>
        <a:xfrm>
          <a:off x="4546600" y="700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7896FDE3-E652-4FE0-A985-C536F329E723}"/>
            </a:ext>
          </a:extLst>
        </xdr:cNvPr>
        <xdr:cNvSpPr txBox="1"/>
      </xdr:nvSpPr>
      <xdr:spPr>
        <a:xfrm>
          <a:off x="4673600" y="561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xdr:rowOff>
    </xdr:from>
    <xdr:to>
      <xdr:col>24</xdr:col>
      <xdr:colOff>152400</xdr:colOff>
      <xdr:row>34</xdr:row>
      <xdr:rowOff>12192</xdr:rowOff>
    </xdr:to>
    <xdr:cxnSp macro="">
      <xdr:nvCxnSpPr>
        <xdr:cNvPr id="59" name="直線コネクタ 58">
          <a:extLst>
            <a:ext uri="{FF2B5EF4-FFF2-40B4-BE49-F238E27FC236}">
              <a16:creationId xmlns:a16="http://schemas.microsoft.com/office/drawing/2014/main" id="{5CAE0EA6-0F9A-4ABD-A281-5EEDC48A9ACD}"/>
            </a:ext>
          </a:extLst>
        </xdr:cNvPr>
        <xdr:cNvCxnSpPr/>
      </xdr:nvCxnSpPr>
      <xdr:spPr>
        <a:xfrm>
          <a:off x="4546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29989</xdr:rowOff>
    </xdr:from>
    <xdr:ext cx="405111" cy="259045"/>
    <xdr:sp macro="" textlink="">
      <xdr:nvSpPr>
        <xdr:cNvPr id="60" name="【道路】&#10;有形固定資産減価償却率平均値テキスト">
          <a:extLst>
            <a:ext uri="{FF2B5EF4-FFF2-40B4-BE49-F238E27FC236}">
              <a16:creationId xmlns:a16="http://schemas.microsoft.com/office/drawing/2014/main" id="{78CAAB5D-1106-40DC-BB0F-4D75CB25A945}"/>
            </a:ext>
          </a:extLst>
        </xdr:cNvPr>
        <xdr:cNvSpPr txBox="1"/>
      </xdr:nvSpPr>
      <xdr:spPr>
        <a:xfrm>
          <a:off x="4673600" y="6202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a:extLst>
            <a:ext uri="{FF2B5EF4-FFF2-40B4-BE49-F238E27FC236}">
              <a16:creationId xmlns:a16="http://schemas.microsoft.com/office/drawing/2014/main" id="{9C0B767D-7667-4106-9FFA-1AAFCB252D13}"/>
            </a:ext>
          </a:extLst>
        </xdr:cNvPr>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a:extLst>
            <a:ext uri="{FF2B5EF4-FFF2-40B4-BE49-F238E27FC236}">
              <a16:creationId xmlns:a16="http://schemas.microsoft.com/office/drawing/2014/main" id="{7A581C17-C4C7-4FA3-95BE-55280CABF25E}"/>
            </a:ext>
          </a:extLst>
        </xdr:cNvPr>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a:extLst>
            <a:ext uri="{FF2B5EF4-FFF2-40B4-BE49-F238E27FC236}">
              <a16:creationId xmlns:a16="http://schemas.microsoft.com/office/drawing/2014/main" id="{5B538D02-24F7-46EC-91B4-19A0B8344EA0}"/>
            </a:ext>
          </a:extLst>
        </xdr:cNvPr>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a:extLst>
            <a:ext uri="{FF2B5EF4-FFF2-40B4-BE49-F238E27FC236}">
              <a16:creationId xmlns:a16="http://schemas.microsoft.com/office/drawing/2014/main" id="{6D1E4B6A-FFC7-4419-B04A-2465A5E96F3E}"/>
            </a:ext>
          </a:extLst>
        </xdr:cNvPr>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45974</xdr:rowOff>
    </xdr:from>
    <xdr:to>
      <xdr:col>6</xdr:col>
      <xdr:colOff>38100</xdr:colOff>
      <xdr:row>36</xdr:row>
      <xdr:rowOff>147574</xdr:rowOff>
    </xdr:to>
    <xdr:sp macro="" textlink="">
      <xdr:nvSpPr>
        <xdr:cNvPr id="65" name="フローチャート: 判断 64">
          <a:extLst>
            <a:ext uri="{FF2B5EF4-FFF2-40B4-BE49-F238E27FC236}">
              <a16:creationId xmlns:a16="http://schemas.microsoft.com/office/drawing/2014/main" id="{70AFB56E-392E-4D90-9CDE-AFB80543A989}"/>
            </a:ext>
          </a:extLst>
        </xdr:cNvPr>
        <xdr:cNvSpPr/>
      </xdr:nvSpPr>
      <xdr:spPr>
        <a:xfrm>
          <a:off x="1079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FD238EC-20E2-4452-BB04-F3F4642AAFB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87C827C-C094-4EB6-9181-6FF411EDE3A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2ED15F8-A55C-4C4D-B996-63749662C8A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1FE3322-B715-48A3-B2FF-42FB9743D04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98174BA-3CA3-49CD-9CE0-FE61DC1046F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100838</xdr:rowOff>
    </xdr:from>
    <xdr:to>
      <xdr:col>24</xdr:col>
      <xdr:colOff>114300</xdr:colOff>
      <xdr:row>41</xdr:row>
      <xdr:rowOff>30988</xdr:rowOff>
    </xdr:to>
    <xdr:sp macro="" textlink="">
      <xdr:nvSpPr>
        <xdr:cNvPr id="71" name="楕円 70">
          <a:extLst>
            <a:ext uri="{FF2B5EF4-FFF2-40B4-BE49-F238E27FC236}">
              <a16:creationId xmlns:a16="http://schemas.microsoft.com/office/drawing/2014/main" id="{8E46234E-8E23-43FF-B56B-12AB181C9496}"/>
            </a:ext>
          </a:extLst>
        </xdr:cNvPr>
        <xdr:cNvSpPr/>
      </xdr:nvSpPr>
      <xdr:spPr>
        <a:xfrm>
          <a:off x="4584700" y="69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15765</xdr:rowOff>
    </xdr:from>
    <xdr:ext cx="405111" cy="259045"/>
    <xdr:sp macro="" textlink="">
      <xdr:nvSpPr>
        <xdr:cNvPr id="72" name="【道路】&#10;有形固定資産減価償却率該当値テキスト">
          <a:extLst>
            <a:ext uri="{FF2B5EF4-FFF2-40B4-BE49-F238E27FC236}">
              <a16:creationId xmlns:a16="http://schemas.microsoft.com/office/drawing/2014/main" id="{DAB54949-63CE-4422-8314-D3C751E7DA74}"/>
            </a:ext>
          </a:extLst>
        </xdr:cNvPr>
        <xdr:cNvSpPr txBox="1"/>
      </xdr:nvSpPr>
      <xdr:spPr>
        <a:xfrm>
          <a:off x="4673600" y="6873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98552</xdr:rowOff>
    </xdr:from>
    <xdr:to>
      <xdr:col>20</xdr:col>
      <xdr:colOff>38100</xdr:colOff>
      <xdr:row>41</xdr:row>
      <xdr:rowOff>28702</xdr:rowOff>
    </xdr:to>
    <xdr:sp macro="" textlink="">
      <xdr:nvSpPr>
        <xdr:cNvPr id="73" name="楕円 72">
          <a:extLst>
            <a:ext uri="{FF2B5EF4-FFF2-40B4-BE49-F238E27FC236}">
              <a16:creationId xmlns:a16="http://schemas.microsoft.com/office/drawing/2014/main" id="{6A865196-873F-457A-9D0C-AB302FE38258}"/>
            </a:ext>
          </a:extLst>
        </xdr:cNvPr>
        <xdr:cNvSpPr/>
      </xdr:nvSpPr>
      <xdr:spPr>
        <a:xfrm>
          <a:off x="3746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149352</xdr:rowOff>
    </xdr:from>
    <xdr:to>
      <xdr:col>24</xdr:col>
      <xdr:colOff>63500</xdr:colOff>
      <xdr:row>40</xdr:row>
      <xdr:rowOff>151638</xdr:rowOff>
    </xdr:to>
    <xdr:cxnSp macro="">
      <xdr:nvCxnSpPr>
        <xdr:cNvPr id="74" name="直線コネクタ 73">
          <a:extLst>
            <a:ext uri="{FF2B5EF4-FFF2-40B4-BE49-F238E27FC236}">
              <a16:creationId xmlns:a16="http://schemas.microsoft.com/office/drawing/2014/main" id="{07640CDF-240C-44CF-BFD8-E6EDA693F63E}"/>
            </a:ext>
          </a:extLst>
        </xdr:cNvPr>
        <xdr:cNvCxnSpPr/>
      </xdr:nvCxnSpPr>
      <xdr:spPr>
        <a:xfrm>
          <a:off x="3797300" y="700735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98552</xdr:rowOff>
    </xdr:from>
    <xdr:to>
      <xdr:col>15</xdr:col>
      <xdr:colOff>101600</xdr:colOff>
      <xdr:row>41</xdr:row>
      <xdr:rowOff>28702</xdr:rowOff>
    </xdr:to>
    <xdr:sp macro="" textlink="">
      <xdr:nvSpPr>
        <xdr:cNvPr id="75" name="楕円 74">
          <a:extLst>
            <a:ext uri="{FF2B5EF4-FFF2-40B4-BE49-F238E27FC236}">
              <a16:creationId xmlns:a16="http://schemas.microsoft.com/office/drawing/2014/main" id="{8608179D-C208-46D4-A014-AAC24EBC6A16}"/>
            </a:ext>
          </a:extLst>
        </xdr:cNvPr>
        <xdr:cNvSpPr/>
      </xdr:nvSpPr>
      <xdr:spPr>
        <a:xfrm>
          <a:off x="2857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149352</xdr:rowOff>
    </xdr:from>
    <xdr:to>
      <xdr:col>19</xdr:col>
      <xdr:colOff>177800</xdr:colOff>
      <xdr:row>40</xdr:row>
      <xdr:rowOff>149352</xdr:rowOff>
    </xdr:to>
    <xdr:cxnSp macro="">
      <xdr:nvCxnSpPr>
        <xdr:cNvPr id="76" name="直線コネクタ 75">
          <a:extLst>
            <a:ext uri="{FF2B5EF4-FFF2-40B4-BE49-F238E27FC236}">
              <a16:creationId xmlns:a16="http://schemas.microsoft.com/office/drawing/2014/main" id="{89ABD469-C44E-48CA-9AC3-1D370DCD738B}"/>
            </a:ext>
          </a:extLst>
        </xdr:cNvPr>
        <xdr:cNvCxnSpPr/>
      </xdr:nvCxnSpPr>
      <xdr:spPr>
        <a:xfrm>
          <a:off x="2908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98552</xdr:rowOff>
    </xdr:from>
    <xdr:to>
      <xdr:col>10</xdr:col>
      <xdr:colOff>165100</xdr:colOff>
      <xdr:row>41</xdr:row>
      <xdr:rowOff>28702</xdr:rowOff>
    </xdr:to>
    <xdr:sp macro="" textlink="">
      <xdr:nvSpPr>
        <xdr:cNvPr id="77" name="楕円 76">
          <a:extLst>
            <a:ext uri="{FF2B5EF4-FFF2-40B4-BE49-F238E27FC236}">
              <a16:creationId xmlns:a16="http://schemas.microsoft.com/office/drawing/2014/main" id="{73937501-7B30-4597-B480-9A076C4CCAF1}"/>
            </a:ext>
          </a:extLst>
        </xdr:cNvPr>
        <xdr:cNvSpPr/>
      </xdr:nvSpPr>
      <xdr:spPr>
        <a:xfrm>
          <a:off x="1968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149352</xdr:rowOff>
    </xdr:from>
    <xdr:to>
      <xdr:col>15</xdr:col>
      <xdr:colOff>50800</xdr:colOff>
      <xdr:row>40</xdr:row>
      <xdr:rowOff>149352</xdr:rowOff>
    </xdr:to>
    <xdr:cxnSp macro="">
      <xdr:nvCxnSpPr>
        <xdr:cNvPr id="78" name="直線コネクタ 77">
          <a:extLst>
            <a:ext uri="{FF2B5EF4-FFF2-40B4-BE49-F238E27FC236}">
              <a16:creationId xmlns:a16="http://schemas.microsoft.com/office/drawing/2014/main" id="{31F3E9D5-1B03-4EF1-B218-5BA943EB517C}"/>
            </a:ext>
          </a:extLst>
        </xdr:cNvPr>
        <xdr:cNvCxnSpPr/>
      </xdr:nvCxnSpPr>
      <xdr:spPr>
        <a:xfrm>
          <a:off x="2019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98552</xdr:rowOff>
    </xdr:from>
    <xdr:to>
      <xdr:col>6</xdr:col>
      <xdr:colOff>38100</xdr:colOff>
      <xdr:row>41</xdr:row>
      <xdr:rowOff>28702</xdr:rowOff>
    </xdr:to>
    <xdr:sp macro="" textlink="">
      <xdr:nvSpPr>
        <xdr:cNvPr id="79" name="楕円 78">
          <a:extLst>
            <a:ext uri="{FF2B5EF4-FFF2-40B4-BE49-F238E27FC236}">
              <a16:creationId xmlns:a16="http://schemas.microsoft.com/office/drawing/2014/main" id="{27132C60-CE6E-4787-8B29-A0E8A1C0FD52}"/>
            </a:ext>
          </a:extLst>
        </xdr:cNvPr>
        <xdr:cNvSpPr/>
      </xdr:nvSpPr>
      <xdr:spPr>
        <a:xfrm>
          <a:off x="1079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149352</xdr:rowOff>
    </xdr:from>
    <xdr:to>
      <xdr:col>10</xdr:col>
      <xdr:colOff>114300</xdr:colOff>
      <xdr:row>40</xdr:row>
      <xdr:rowOff>149352</xdr:rowOff>
    </xdr:to>
    <xdr:cxnSp macro="">
      <xdr:nvCxnSpPr>
        <xdr:cNvPr id="80" name="直線コネクタ 79">
          <a:extLst>
            <a:ext uri="{FF2B5EF4-FFF2-40B4-BE49-F238E27FC236}">
              <a16:creationId xmlns:a16="http://schemas.microsoft.com/office/drawing/2014/main" id="{60644358-B502-4A51-A096-6E5D108465FB}"/>
            </a:ext>
          </a:extLst>
        </xdr:cNvPr>
        <xdr:cNvCxnSpPr/>
      </xdr:nvCxnSpPr>
      <xdr:spPr>
        <a:xfrm>
          <a:off x="1130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90949</xdr:rowOff>
    </xdr:from>
    <xdr:ext cx="405111" cy="259045"/>
    <xdr:sp macro="" textlink="">
      <xdr:nvSpPr>
        <xdr:cNvPr id="81" name="n_1aveValue【道路】&#10;有形固定資産減価償却率">
          <a:extLst>
            <a:ext uri="{FF2B5EF4-FFF2-40B4-BE49-F238E27FC236}">
              <a16:creationId xmlns:a16="http://schemas.microsoft.com/office/drawing/2014/main" id="{A5E353D1-EBE8-45FE-B18A-1CC1C0609C0F}"/>
            </a:ext>
          </a:extLst>
        </xdr:cNvPr>
        <xdr:cNvSpPr txBox="1"/>
      </xdr:nvSpPr>
      <xdr:spPr>
        <a:xfrm>
          <a:off x="35820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道路】&#10;有形固定資産減価償却率">
          <a:extLst>
            <a:ext uri="{FF2B5EF4-FFF2-40B4-BE49-F238E27FC236}">
              <a16:creationId xmlns:a16="http://schemas.microsoft.com/office/drawing/2014/main" id="{DA931D1B-4177-4E94-A265-677440DAFCD8}"/>
            </a:ext>
          </a:extLst>
        </xdr:cNvPr>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3" name="n_3aveValue【道路】&#10;有形固定資産減価償却率">
          <a:extLst>
            <a:ext uri="{FF2B5EF4-FFF2-40B4-BE49-F238E27FC236}">
              <a16:creationId xmlns:a16="http://schemas.microsoft.com/office/drawing/2014/main" id="{F9E82716-BB91-46AF-8596-8FECCAFD2B3C}"/>
            </a:ext>
          </a:extLst>
        </xdr:cNvPr>
        <xdr:cNvSpPr txBox="1"/>
      </xdr:nvSpPr>
      <xdr:spPr>
        <a:xfrm>
          <a:off x="1816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164101</xdr:rowOff>
    </xdr:from>
    <xdr:ext cx="405111" cy="259045"/>
    <xdr:sp macro="" textlink="">
      <xdr:nvSpPr>
        <xdr:cNvPr id="84" name="n_4aveValue【道路】&#10;有形固定資産減価償却率">
          <a:extLst>
            <a:ext uri="{FF2B5EF4-FFF2-40B4-BE49-F238E27FC236}">
              <a16:creationId xmlns:a16="http://schemas.microsoft.com/office/drawing/2014/main" id="{3DF81F4A-0D2A-4810-9F9F-CB630DFD078F}"/>
            </a:ext>
          </a:extLst>
        </xdr:cNvPr>
        <xdr:cNvSpPr txBox="1"/>
      </xdr:nvSpPr>
      <xdr:spPr>
        <a:xfrm>
          <a:off x="9277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19829</xdr:rowOff>
    </xdr:from>
    <xdr:ext cx="405111" cy="259045"/>
    <xdr:sp macro="" textlink="">
      <xdr:nvSpPr>
        <xdr:cNvPr id="85" name="n_1mainValue【道路】&#10;有形固定資産減価償却率">
          <a:extLst>
            <a:ext uri="{FF2B5EF4-FFF2-40B4-BE49-F238E27FC236}">
              <a16:creationId xmlns:a16="http://schemas.microsoft.com/office/drawing/2014/main" id="{2325749D-7C88-4302-B8B5-01DD1F2764A3}"/>
            </a:ext>
          </a:extLst>
        </xdr:cNvPr>
        <xdr:cNvSpPr txBox="1"/>
      </xdr:nvSpPr>
      <xdr:spPr>
        <a:xfrm>
          <a:off x="3582044" y="704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19829</xdr:rowOff>
    </xdr:from>
    <xdr:ext cx="405111" cy="259045"/>
    <xdr:sp macro="" textlink="">
      <xdr:nvSpPr>
        <xdr:cNvPr id="86" name="n_2mainValue【道路】&#10;有形固定資産減価償却率">
          <a:extLst>
            <a:ext uri="{FF2B5EF4-FFF2-40B4-BE49-F238E27FC236}">
              <a16:creationId xmlns:a16="http://schemas.microsoft.com/office/drawing/2014/main" id="{AA9F0F56-B3D7-4988-B79A-4EB69BB1B04C}"/>
            </a:ext>
          </a:extLst>
        </xdr:cNvPr>
        <xdr:cNvSpPr txBox="1"/>
      </xdr:nvSpPr>
      <xdr:spPr>
        <a:xfrm>
          <a:off x="2705744" y="704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19829</xdr:rowOff>
    </xdr:from>
    <xdr:ext cx="405111" cy="259045"/>
    <xdr:sp macro="" textlink="">
      <xdr:nvSpPr>
        <xdr:cNvPr id="87" name="n_3mainValue【道路】&#10;有形固定資産減価償却率">
          <a:extLst>
            <a:ext uri="{FF2B5EF4-FFF2-40B4-BE49-F238E27FC236}">
              <a16:creationId xmlns:a16="http://schemas.microsoft.com/office/drawing/2014/main" id="{EDAEB29E-DA67-4BED-9E62-BC6693966B0B}"/>
            </a:ext>
          </a:extLst>
        </xdr:cNvPr>
        <xdr:cNvSpPr txBox="1"/>
      </xdr:nvSpPr>
      <xdr:spPr>
        <a:xfrm>
          <a:off x="1816744" y="704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19829</xdr:rowOff>
    </xdr:from>
    <xdr:ext cx="405111" cy="259045"/>
    <xdr:sp macro="" textlink="">
      <xdr:nvSpPr>
        <xdr:cNvPr id="88" name="n_4mainValue【道路】&#10;有形固定資産減価償却率">
          <a:extLst>
            <a:ext uri="{FF2B5EF4-FFF2-40B4-BE49-F238E27FC236}">
              <a16:creationId xmlns:a16="http://schemas.microsoft.com/office/drawing/2014/main" id="{A948A952-23B8-4BF7-A2F5-326719F25394}"/>
            </a:ext>
          </a:extLst>
        </xdr:cNvPr>
        <xdr:cNvSpPr txBox="1"/>
      </xdr:nvSpPr>
      <xdr:spPr>
        <a:xfrm>
          <a:off x="927744" y="704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9F0C900-A30C-43F6-B751-4883316C424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A65E2DF-A060-4539-8F40-F9BB53C6000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211814B-1531-4549-B2AA-C631E5BD8CC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E1E9F08-9140-476F-8B32-0E6196F80A0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5F07BDE-EFFA-44F0-AAF4-366B37D589D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460D23B-892F-447C-A95B-9877F1B1152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B626631-3DEE-49A5-8872-8164C8C70C9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A893A59-07E5-410B-A9F9-18F025B6023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7665B24-B9F0-4326-816F-6E39E1BCEBC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E1E8D9A-972A-46AF-97BE-C384ED62C32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9DC90066-9BD5-42D4-8557-0625CF01D0B1}"/>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3046CC86-3D10-4B21-A4FF-D9B0F8FADA3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24909CF1-962B-4C0C-9529-5E430A65205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E99DD9CC-B8F5-415E-A424-D5442B53B4F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4EF135AF-0370-44EA-BDED-9878753787E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A05ADA45-4D72-4354-84EC-04268120570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9B716C89-89B3-4168-AB28-D58DB39B84D2}"/>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E72AE7EA-A28C-4049-B101-F4AF3B6CA13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a:extLst>
            <a:ext uri="{FF2B5EF4-FFF2-40B4-BE49-F238E27FC236}">
              <a16:creationId xmlns:a16="http://schemas.microsoft.com/office/drawing/2014/main" id="{B989E65B-41C3-4AF0-96B7-295134AAFA67}"/>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95C93CCA-99F4-498F-B1DF-A830D5D89BE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a:extLst>
            <a:ext uri="{FF2B5EF4-FFF2-40B4-BE49-F238E27FC236}">
              <a16:creationId xmlns:a16="http://schemas.microsoft.com/office/drawing/2014/main" id="{D07C7F68-0A03-4CE4-9A85-951632ABA07A}"/>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401D43F4-DFB8-48AE-BB5D-593609C1A86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a:extLst>
            <a:ext uri="{FF2B5EF4-FFF2-40B4-BE49-F238E27FC236}">
              <a16:creationId xmlns:a16="http://schemas.microsoft.com/office/drawing/2014/main" id="{18790A7F-802B-42FF-B0A9-C8C35D963B87}"/>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33F1269-581C-403B-8DDE-399AC1B7F57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DE64E576-C940-4806-AE74-2B977B60600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825DE407-8163-4FEF-A7EE-1397E610ABB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27214</xdr:rowOff>
    </xdr:from>
    <xdr:to>
      <xdr:col>54</xdr:col>
      <xdr:colOff>189865</xdr:colOff>
      <xdr:row>41</xdr:row>
      <xdr:rowOff>101128</xdr:rowOff>
    </xdr:to>
    <xdr:cxnSp macro="">
      <xdr:nvCxnSpPr>
        <xdr:cNvPr id="115" name="直線コネクタ 114">
          <a:extLst>
            <a:ext uri="{FF2B5EF4-FFF2-40B4-BE49-F238E27FC236}">
              <a16:creationId xmlns:a16="http://schemas.microsoft.com/office/drawing/2014/main" id="{5360E1FF-050F-464E-B860-89FB2A87923D}"/>
            </a:ext>
          </a:extLst>
        </xdr:cNvPr>
        <xdr:cNvCxnSpPr/>
      </xdr:nvCxnSpPr>
      <xdr:spPr>
        <a:xfrm flipV="1">
          <a:off x="10476865" y="5685064"/>
          <a:ext cx="0"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104955</xdr:rowOff>
    </xdr:from>
    <xdr:ext cx="469744" cy="259045"/>
    <xdr:sp macro="" textlink="">
      <xdr:nvSpPr>
        <xdr:cNvPr id="116" name="【道路】&#10;一人当たり延長最小値テキスト">
          <a:extLst>
            <a:ext uri="{FF2B5EF4-FFF2-40B4-BE49-F238E27FC236}">
              <a16:creationId xmlns:a16="http://schemas.microsoft.com/office/drawing/2014/main" id="{7A4919CB-3099-4066-BC92-6CFFE0D2077D}"/>
            </a:ext>
          </a:extLst>
        </xdr:cNvPr>
        <xdr:cNvSpPr txBox="1"/>
      </xdr:nvSpPr>
      <xdr:spPr>
        <a:xfrm>
          <a:off x="10515600" y="71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101128</xdr:rowOff>
    </xdr:from>
    <xdr:to>
      <xdr:col>55</xdr:col>
      <xdr:colOff>88900</xdr:colOff>
      <xdr:row>41</xdr:row>
      <xdr:rowOff>101128</xdr:rowOff>
    </xdr:to>
    <xdr:cxnSp macro="">
      <xdr:nvCxnSpPr>
        <xdr:cNvPr id="117" name="直線コネクタ 116">
          <a:extLst>
            <a:ext uri="{FF2B5EF4-FFF2-40B4-BE49-F238E27FC236}">
              <a16:creationId xmlns:a16="http://schemas.microsoft.com/office/drawing/2014/main" id="{02C087F5-64A9-4C78-90D7-D84779D2269A}"/>
            </a:ext>
          </a:extLst>
        </xdr:cNvPr>
        <xdr:cNvCxnSpPr/>
      </xdr:nvCxnSpPr>
      <xdr:spPr>
        <a:xfrm>
          <a:off x="10388600" y="713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145341</xdr:rowOff>
    </xdr:from>
    <xdr:ext cx="534377" cy="259045"/>
    <xdr:sp macro="" textlink="">
      <xdr:nvSpPr>
        <xdr:cNvPr id="118" name="【道路】&#10;一人当たり延長最大値テキスト">
          <a:extLst>
            <a:ext uri="{FF2B5EF4-FFF2-40B4-BE49-F238E27FC236}">
              <a16:creationId xmlns:a16="http://schemas.microsoft.com/office/drawing/2014/main" id="{3797F250-7EB2-42AB-BF3B-80B8389252CF}"/>
            </a:ext>
          </a:extLst>
        </xdr:cNvPr>
        <xdr:cNvSpPr txBox="1"/>
      </xdr:nvSpPr>
      <xdr:spPr>
        <a:xfrm>
          <a:off x="10515600" y="54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27214</xdr:rowOff>
    </xdr:from>
    <xdr:to>
      <xdr:col>55</xdr:col>
      <xdr:colOff>88900</xdr:colOff>
      <xdr:row>33</xdr:row>
      <xdr:rowOff>27214</xdr:rowOff>
    </xdr:to>
    <xdr:cxnSp macro="">
      <xdr:nvCxnSpPr>
        <xdr:cNvPr id="119" name="直線コネクタ 118">
          <a:extLst>
            <a:ext uri="{FF2B5EF4-FFF2-40B4-BE49-F238E27FC236}">
              <a16:creationId xmlns:a16="http://schemas.microsoft.com/office/drawing/2014/main" id="{59D1851F-D88B-40BB-9AAE-BF2A1841D43E}"/>
            </a:ext>
          </a:extLst>
        </xdr:cNvPr>
        <xdr:cNvCxnSpPr/>
      </xdr:nvCxnSpPr>
      <xdr:spPr>
        <a:xfrm>
          <a:off x="10388600" y="568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162904</xdr:rowOff>
    </xdr:from>
    <xdr:ext cx="469744" cy="259045"/>
    <xdr:sp macro="" textlink="">
      <xdr:nvSpPr>
        <xdr:cNvPr id="120" name="【道路】&#10;一人当たり延長平均値テキスト">
          <a:extLst>
            <a:ext uri="{FF2B5EF4-FFF2-40B4-BE49-F238E27FC236}">
              <a16:creationId xmlns:a16="http://schemas.microsoft.com/office/drawing/2014/main" id="{F950E1EC-1515-4D04-A408-5A9EB19C3D34}"/>
            </a:ext>
          </a:extLst>
        </xdr:cNvPr>
        <xdr:cNvSpPr txBox="1"/>
      </xdr:nvSpPr>
      <xdr:spPr>
        <a:xfrm>
          <a:off x="10515600" y="633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140027</xdr:rowOff>
    </xdr:from>
    <xdr:to>
      <xdr:col>55</xdr:col>
      <xdr:colOff>50800</xdr:colOff>
      <xdr:row>38</xdr:row>
      <xdr:rowOff>70177</xdr:rowOff>
    </xdr:to>
    <xdr:sp macro="" textlink="">
      <xdr:nvSpPr>
        <xdr:cNvPr id="121" name="フローチャート: 判断 120">
          <a:extLst>
            <a:ext uri="{FF2B5EF4-FFF2-40B4-BE49-F238E27FC236}">
              <a16:creationId xmlns:a16="http://schemas.microsoft.com/office/drawing/2014/main" id="{0A9A4BEF-5D36-4D62-AA7B-0794DD5F016D}"/>
            </a:ext>
          </a:extLst>
        </xdr:cNvPr>
        <xdr:cNvSpPr/>
      </xdr:nvSpPr>
      <xdr:spPr>
        <a:xfrm>
          <a:off x="104267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150259</xdr:rowOff>
    </xdr:from>
    <xdr:to>
      <xdr:col>50</xdr:col>
      <xdr:colOff>165100</xdr:colOff>
      <xdr:row>38</xdr:row>
      <xdr:rowOff>80409</xdr:rowOff>
    </xdr:to>
    <xdr:sp macro="" textlink="">
      <xdr:nvSpPr>
        <xdr:cNvPr id="122" name="フローチャート: 判断 121">
          <a:extLst>
            <a:ext uri="{FF2B5EF4-FFF2-40B4-BE49-F238E27FC236}">
              <a16:creationId xmlns:a16="http://schemas.microsoft.com/office/drawing/2014/main" id="{95462E3B-BBAD-4482-8889-6F004BCC2A6D}"/>
            </a:ext>
          </a:extLst>
        </xdr:cNvPr>
        <xdr:cNvSpPr/>
      </xdr:nvSpPr>
      <xdr:spPr>
        <a:xfrm>
          <a:off x="9588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83638</xdr:rowOff>
    </xdr:from>
    <xdr:to>
      <xdr:col>46</xdr:col>
      <xdr:colOff>38100</xdr:colOff>
      <xdr:row>39</xdr:row>
      <xdr:rowOff>13788</xdr:rowOff>
    </xdr:to>
    <xdr:sp macro="" textlink="">
      <xdr:nvSpPr>
        <xdr:cNvPr id="123" name="フローチャート: 判断 122">
          <a:extLst>
            <a:ext uri="{FF2B5EF4-FFF2-40B4-BE49-F238E27FC236}">
              <a16:creationId xmlns:a16="http://schemas.microsoft.com/office/drawing/2014/main" id="{3F7784D5-6EDF-47FE-B31C-83292C7333BF}"/>
            </a:ext>
          </a:extLst>
        </xdr:cNvPr>
        <xdr:cNvSpPr/>
      </xdr:nvSpPr>
      <xdr:spPr>
        <a:xfrm>
          <a:off x="8699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83856</xdr:rowOff>
    </xdr:from>
    <xdr:to>
      <xdr:col>41</xdr:col>
      <xdr:colOff>101600</xdr:colOff>
      <xdr:row>39</xdr:row>
      <xdr:rowOff>14006</xdr:rowOff>
    </xdr:to>
    <xdr:sp macro="" textlink="">
      <xdr:nvSpPr>
        <xdr:cNvPr id="124" name="フローチャート: 判断 123">
          <a:extLst>
            <a:ext uri="{FF2B5EF4-FFF2-40B4-BE49-F238E27FC236}">
              <a16:creationId xmlns:a16="http://schemas.microsoft.com/office/drawing/2014/main" id="{86BEFA53-D0D1-43D1-A087-D55753A7A6D4}"/>
            </a:ext>
          </a:extLst>
        </xdr:cNvPr>
        <xdr:cNvSpPr/>
      </xdr:nvSpPr>
      <xdr:spPr>
        <a:xfrm>
          <a:off x="7810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81788</xdr:rowOff>
    </xdr:from>
    <xdr:to>
      <xdr:col>36</xdr:col>
      <xdr:colOff>165100</xdr:colOff>
      <xdr:row>39</xdr:row>
      <xdr:rowOff>11938</xdr:rowOff>
    </xdr:to>
    <xdr:sp macro="" textlink="">
      <xdr:nvSpPr>
        <xdr:cNvPr id="125" name="フローチャート: 判断 124">
          <a:extLst>
            <a:ext uri="{FF2B5EF4-FFF2-40B4-BE49-F238E27FC236}">
              <a16:creationId xmlns:a16="http://schemas.microsoft.com/office/drawing/2014/main" id="{53FD00D1-A317-48D9-988D-D8C4D5953B29}"/>
            </a:ext>
          </a:extLst>
        </xdr:cNvPr>
        <xdr:cNvSpPr/>
      </xdr:nvSpPr>
      <xdr:spPr>
        <a:xfrm>
          <a:off x="6921500" y="65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BF7A68D-6021-4A5A-9C98-2DD95E7B384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93F0129-1C13-4CD0-BA1E-0A8474B13B5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22D8CBE-CABB-4595-AB54-002AC3DC410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C7F03CD-5DA9-415A-A8E9-191C233C785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998CB9B-15D4-43DA-AB4B-0213FD27356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116622</xdr:rowOff>
    </xdr:from>
    <xdr:to>
      <xdr:col>55</xdr:col>
      <xdr:colOff>50800</xdr:colOff>
      <xdr:row>41</xdr:row>
      <xdr:rowOff>46772</xdr:rowOff>
    </xdr:to>
    <xdr:sp macro="" textlink="">
      <xdr:nvSpPr>
        <xdr:cNvPr id="131" name="楕円 130">
          <a:extLst>
            <a:ext uri="{FF2B5EF4-FFF2-40B4-BE49-F238E27FC236}">
              <a16:creationId xmlns:a16="http://schemas.microsoft.com/office/drawing/2014/main" id="{8454C785-1339-4005-8ECA-ED75495945DD}"/>
            </a:ext>
          </a:extLst>
        </xdr:cNvPr>
        <xdr:cNvSpPr/>
      </xdr:nvSpPr>
      <xdr:spPr>
        <a:xfrm>
          <a:off x="10426700" y="697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31549</xdr:rowOff>
    </xdr:from>
    <xdr:ext cx="469744" cy="259045"/>
    <xdr:sp macro="" textlink="">
      <xdr:nvSpPr>
        <xdr:cNvPr id="132" name="【道路】&#10;一人当たり延長該当値テキスト">
          <a:extLst>
            <a:ext uri="{FF2B5EF4-FFF2-40B4-BE49-F238E27FC236}">
              <a16:creationId xmlns:a16="http://schemas.microsoft.com/office/drawing/2014/main" id="{67A104E3-EEEE-49AD-845F-C6F8D7CFCEBD}"/>
            </a:ext>
          </a:extLst>
        </xdr:cNvPr>
        <xdr:cNvSpPr txBox="1"/>
      </xdr:nvSpPr>
      <xdr:spPr>
        <a:xfrm>
          <a:off x="10515600" y="688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121412</xdr:rowOff>
    </xdr:from>
    <xdr:to>
      <xdr:col>50</xdr:col>
      <xdr:colOff>165100</xdr:colOff>
      <xdr:row>41</xdr:row>
      <xdr:rowOff>51562</xdr:rowOff>
    </xdr:to>
    <xdr:sp macro="" textlink="">
      <xdr:nvSpPr>
        <xdr:cNvPr id="133" name="楕円 132">
          <a:extLst>
            <a:ext uri="{FF2B5EF4-FFF2-40B4-BE49-F238E27FC236}">
              <a16:creationId xmlns:a16="http://schemas.microsoft.com/office/drawing/2014/main" id="{06A73B72-7072-486A-9277-15F7B81A09E6}"/>
            </a:ext>
          </a:extLst>
        </xdr:cNvPr>
        <xdr:cNvSpPr/>
      </xdr:nvSpPr>
      <xdr:spPr>
        <a:xfrm>
          <a:off x="9588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167422</xdr:rowOff>
    </xdr:from>
    <xdr:to>
      <xdr:col>55</xdr:col>
      <xdr:colOff>0</xdr:colOff>
      <xdr:row>41</xdr:row>
      <xdr:rowOff>762</xdr:rowOff>
    </xdr:to>
    <xdr:cxnSp macro="">
      <xdr:nvCxnSpPr>
        <xdr:cNvPr id="134" name="直線コネクタ 133">
          <a:extLst>
            <a:ext uri="{FF2B5EF4-FFF2-40B4-BE49-F238E27FC236}">
              <a16:creationId xmlns:a16="http://schemas.microsoft.com/office/drawing/2014/main" id="{63084377-07D1-4F73-A2C8-66CACA5E9C9A}"/>
            </a:ext>
          </a:extLst>
        </xdr:cNvPr>
        <xdr:cNvCxnSpPr/>
      </xdr:nvCxnSpPr>
      <xdr:spPr>
        <a:xfrm flipV="1">
          <a:off x="9639300" y="7025422"/>
          <a:ext cx="8382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131971</xdr:rowOff>
    </xdr:from>
    <xdr:to>
      <xdr:col>46</xdr:col>
      <xdr:colOff>38100</xdr:colOff>
      <xdr:row>41</xdr:row>
      <xdr:rowOff>62121</xdr:rowOff>
    </xdr:to>
    <xdr:sp macro="" textlink="">
      <xdr:nvSpPr>
        <xdr:cNvPr id="135" name="楕円 134">
          <a:extLst>
            <a:ext uri="{FF2B5EF4-FFF2-40B4-BE49-F238E27FC236}">
              <a16:creationId xmlns:a16="http://schemas.microsoft.com/office/drawing/2014/main" id="{F8B6818A-C48D-45B9-8AC1-99C010CC8E44}"/>
            </a:ext>
          </a:extLst>
        </xdr:cNvPr>
        <xdr:cNvSpPr/>
      </xdr:nvSpPr>
      <xdr:spPr>
        <a:xfrm>
          <a:off x="8699500" y="69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xdr:rowOff>
    </xdr:from>
    <xdr:to>
      <xdr:col>50</xdr:col>
      <xdr:colOff>114300</xdr:colOff>
      <xdr:row>41</xdr:row>
      <xdr:rowOff>11321</xdr:rowOff>
    </xdr:to>
    <xdr:cxnSp macro="">
      <xdr:nvCxnSpPr>
        <xdr:cNvPr id="136" name="直線コネクタ 135">
          <a:extLst>
            <a:ext uri="{FF2B5EF4-FFF2-40B4-BE49-F238E27FC236}">
              <a16:creationId xmlns:a16="http://schemas.microsoft.com/office/drawing/2014/main" id="{D1FCCCDC-7338-40EE-9378-F7E312396279}"/>
            </a:ext>
          </a:extLst>
        </xdr:cNvPr>
        <xdr:cNvCxnSpPr/>
      </xdr:nvCxnSpPr>
      <xdr:spPr>
        <a:xfrm flipV="1">
          <a:off x="8750300" y="7030212"/>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130447</xdr:rowOff>
    </xdr:from>
    <xdr:to>
      <xdr:col>41</xdr:col>
      <xdr:colOff>101600</xdr:colOff>
      <xdr:row>41</xdr:row>
      <xdr:rowOff>60597</xdr:rowOff>
    </xdr:to>
    <xdr:sp macro="" textlink="">
      <xdr:nvSpPr>
        <xdr:cNvPr id="137" name="楕円 136">
          <a:extLst>
            <a:ext uri="{FF2B5EF4-FFF2-40B4-BE49-F238E27FC236}">
              <a16:creationId xmlns:a16="http://schemas.microsoft.com/office/drawing/2014/main" id="{0586E987-30FB-4109-91F6-C76BFFA4FD07}"/>
            </a:ext>
          </a:extLst>
        </xdr:cNvPr>
        <xdr:cNvSpPr/>
      </xdr:nvSpPr>
      <xdr:spPr>
        <a:xfrm>
          <a:off x="7810500" y="698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9797</xdr:rowOff>
    </xdr:from>
    <xdr:to>
      <xdr:col>45</xdr:col>
      <xdr:colOff>177800</xdr:colOff>
      <xdr:row>41</xdr:row>
      <xdr:rowOff>11321</xdr:rowOff>
    </xdr:to>
    <xdr:cxnSp macro="">
      <xdr:nvCxnSpPr>
        <xdr:cNvPr id="138" name="直線コネクタ 137">
          <a:extLst>
            <a:ext uri="{FF2B5EF4-FFF2-40B4-BE49-F238E27FC236}">
              <a16:creationId xmlns:a16="http://schemas.microsoft.com/office/drawing/2014/main" id="{27FBC7B3-983F-49F8-A5BB-F02DC4D5B2B8}"/>
            </a:ext>
          </a:extLst>
        </xdr:cNvPr>
        <xdr:cNvCxnSpPr/>
      </xdr:nvCxnSpPr>
      <xdr:spPr>
        <a:xfrm>
          <a:off x="7861300" y="703924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129794</xdr:rowOff>
    </xdr:from>
    <xdr:to>
      <xdr:col>36</xdr:col>
      <xdr:colOff>165100</xdr:colOff>
      <xdr:row>41</xdr:row>
      <xdr:rowOff>59944</xdr:rowOff>
    </xdr:to>
    <xdr:sp macro="" textlink="">
      <xdr:nvSpPr>
        <xdr:cNvPr id="139" name="楕円 138">
          <a:extLst>
            <a:ext uri="{FF2B5EF4-FFF2-40B4-BE49-F238E27FC236}">
              <a16:creationId xmlns:a16="http://schemas.microsoft.com/office/drawing/2014/main" id="{02574B69-8ECA-44C6-95CA-0D98168C5BED}"/>
            </a:ext>
          </a:extLst>
        </xdr:cNvPr>
        <xdr:cNvSpPr/>
      </xdr:nvSpPr>
      <xdr:spPr>
        <a:xfrm>
          <a:off x="6921500" y="698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9144</xdr:rowOff>
    </xdr:from>
    <xdr:to>
      <xdr:col>41</xdr:col>
      <xdr:colOff>50800</xdr:colOff>
      <xdr:row>41</xdr:row>
      <xdr:rowOff>9797</xdr:rowOff>
    </xdr:to>
    <xdr:cxnSp macro="">
      <xdr:nvCxnSpPr>
        <xdr:cNvPr id="140" name="直線コネクタ 139">
          <a:extLst>
            <a:ext uri="{FF2B5EF4-FFF2-40B4-BE49-F238E27FC236}">
              <a16:creationId xmlns:a16="http://schemas.microsoft.com/office/drawing/2014/main" id="{0263E873-6F53-4156-A888-D554C8424DE7}"/>
            </a:ext>
          </a:extLst>
        </xdr:cNvPr>
        <xdr:cNvCxnSpPr/>
      </xdr:nvCxnSpPr>
      <xdr:spPr>
        <a:xfrm>
          <a:off x="6972300" y="703859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96936</xdr:rowOff>
    </xdr:from>
    <xdr:ext cx="469744" cy="259045"/>
    <xdr:sp macro="" textlink="">
      <xdr:nvSpPr>
        <xdr:cNvPr id="141" name="n_1aveValue【道路】&#10;一人当たり延長">
          <a:extLst>
            <a:ext uri="{FF2B5EF4-FFF2-40B4-BE49-F238E27FC236}">
              <a16:creationId xmlns:a16="http://schemas.microsoft.com/office/drawing/2014/main" id="{BD6A320E-B45A-480A-BF12-146031BB8469}"/>
            </a:ext>
          </a:extLst>
        </xdr:cNvPr>
        <xdr:cNvSpPr txBox="1"/>
      </xdr:nvSpPr>
      <xdr:spPr>
        <a:xfrm>
          <a:off x="9391727" y="62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30316</xdr:rowOff>
    </xdr:from>
    <xdr:ext cx="469744" cy="259045"/>
    <xdr:sp macro="" textlink="">
      <xdr:nvSpPr>
        <xdr:cNvPr id="142" name="n_2aveValue【道路】&#10;一人当たり延長">
          <a:extLst>
            <a:ext uri="{FF2B5EF4-FFF2-40B4-BE49-F238E27FC236}">
              <a16:creationId xmlns:a16="http://schemas.microsoft.com/office/drawing/2014/main" id="{6B0B970F-4A35-4113-8D8C-7FBFDE749340}"/>
            </a:ext>
          </a:extLst>
        </xdr:cNvPr>
        <xdr:cNvSpPr txBox="1"/>
      </xdr:nvSpPr>
      <xdr:spPr>
        <a:xfrm>
          <a:off x="85154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30533</xdr:rowOff>
    </xdr:from>
    <xdr:ext cx="469744" cy="259045"/>
    <xdr:sp macro="" textlink="">
      <xdr:nvSpPr>
        <xdr:cNvPr id="143" name="n_3aveValue【道路】&#10;一人当たり延長">
          <a:extLst>
            <a:ext uri="{FF2B5EF4-FFF2-40B4-BE49-F238E27FC236}">
              <a16:creationId xmlns:a16="http://schemas.microsoft.com/office/drawing/2014/main" id="{52541C41-946A-4FA5-9224-1E85DFEF5FFF}"/>
            </a:ext>
          </a:extLst>
        </xdr:cNvPr>
        <xdr:cNvSpPr txBox="1"/>
      </xdr:nvSpPr>
      <xdr:spPr>
        <a:xfrm>
          <a:off x="7626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28465</xdr:rowOff>
    </xdr:from>
    <xdr:ext cx="469744" cy="259045"/>
    <xdr:sp macro="" textlink="">
      <xdr:nvSpPr>
        <xdr:cNvPr id="144" name="n_4aveValue【道路】&#10;一人当たり延長">
          <a:extLst>
            <a:ext uri="{FF2B5EF4-FFF2-40B4-BE49-F238E27FC236}">
              <a16:creationId xmlns:a16="http://schemas.microsoft.com/office/drawing/2014/main" id="{91E20580-8DFD-4083-9CB1-0E06EB1E5512}"/>
            </a:ext>
          </a:extLst>
        </xdr:cNvPr>
        <xdr:cNvSpPr txBox="1"/>
      </xdr:nvSpPr>
      <xdr:spPr>
        <a:xfrm>
          <a:off x="6737427" y="63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42689</xdr:rowOff>
    </xdr:from>
    <xdr:ext cx="469744" cy="259045"/>
    <xdr:sp macro="" textlink="">
      <xdr:nvSpPr>
        <xdr:cNvPr id="145" name="n_1mainValue【道路】&#10;一人当たり延長">
          <a:extLst>
            <a:ext uri="{FF2B5EF4-FFF2-40B4-BE49-F238E27FC236}">
              <a16:creationId xmlns:a16="http://schemas.microsoft.com/office/drawing/2014/main" id="{AF4C80F9-B089-41BB-AEDE-F9BF06C6D369}"/>
            </a:ext>
          </a:extLst>
        </xdr:cNvPr>
        <xdr:cNvSpPr txBox="1"/>
      </xdr:nvSpPr>
      <xdr:spPr>
        <a:xfrm>
          <a:off x="9391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53248</xdr:rowOff>
    </xdr:from>
    <xdr:ext cx="469744" cy="259045"/>
    <xdr:sp macro="" textlink="">
      <xdr:nvSpPr>
        <xdr:cNvPr id="146" name="n_2mainValue【道路】&#10;一人当たり延長">
          <a:extLst>
            <a:ext uri="{FF2B5EF4-FFF2-40B4-BE49-F238E27FC236}">
              <a16:creationId xmlns:a16="http://schemas.microsoft.com/office/drawing/2014/main" id="{C5490742-741F-465F-A356-37CBFDB2472E}"/>
            </a:ext>
          </a:extLst>
        </xdr:cNvPr>
        <xdr:cNvSpPr txBox="1"/>
      </xdr:nvSpPr>
      <xdr:spPr>
        <a:xfrm>
          <a:off x="8515427" y="708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51724</xdr:rowOff>
    </xdr:from>
    <xdr:ext cx="469744" cy="259045"/>
    <xdr:sp macro="" textlink="">
      <xdr:nvSpPr>
        <xdr:cNvPr id="147" name="n_3mainValue【道路】&#10;一人当たり延長">
          <a:extLst>
            <a:ext uri="{FF2B5EF4-FFF2-40B4-BE49-F238E27FC236}">
              <a16:creationId xmlns:a16="http://schemas.microsoft.com/office/drawing/2014/main" id="{CA06705D-5C3C-4BB6-9F0F-36AA69FF14AD}"/>
            </a:ext>
          </a:extLst>
        </xdr:cNvPr>
        <xdr:cNvSpPr txBox="1"/>
      </xdr:nvSpPr>
      <xdr:spPr>
        <a:xfrm>
          <a:off x="7626427" y="708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51071</xdr:rowOff>
    </xdr:from>
    <xdr:ext cx="469744" cy="259045"/>
    <xdr:sp macro="" textlink="">
      <xdr:nvSpPr>
        <xdr:cNvPr id="148" name="n_4mainValue【道路】&#10;一人当たり延長">
          <a:extLst>
            <a:ext uri="{FF2B5EF4-FFF2-40B4-BE49-F238E27FC236}">
              <a16:creationId xmlns:a16="http://schemas.microsoft.com/office/drawing/2014/main" id="{E98EBF0E-36B4-4DC7-8BA6-FF84F66E5BFB}"/>
            </a:ext>
          </a:extLst>
        </xdr:cNvPr>
        <xdr:cNvSpPr txBox="1"/>
      </xdr:nvSpPr>
      <xdr:spPr>
        <a:xfrm>
          <a:off x="6737427" y="708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7B2134F-7E02-4D8D-B33E-EBF4CA0D349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13E7670-ECF3-432F-A3FC-06B808BF2B7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C081250-658E-4BC4-B91C-B1FFB2E962B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C1E8F76-B3BF-44C3-BE04-7A8C1478275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9815AD5-320D-4325-9196-BD291B32238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0F77154-E178-4722-87B6-2E0D7EEDC1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8C20DC2-C79A-4630-B425-DFCF2DA91BE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BBB5193-94FE-4A63-A6C9-B6AEEA8A2C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80D0A8F-6F9A-4D36-A332-1FDAA4954E2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E3B7D95-538B-42CC-8DC4-CB4BBECE809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F460F23B-3C3E-4444-8743-19BACF562E8A}"/>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20934200-2E2A-4D23-A7D0-6BD04FC4906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AD27A542-B1B7-4A9C-AE6E-09B112EB5A7A}"/>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66EB8542-B830-43E3-B16C-60C95E03B14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FDC84DF8-62A1-449A-BBD5-8EE6AE7E7F6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650B1EBB-B0EA-4F30-B77D-3FE75B663D4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90FC2830-16B0-4F25-9EDF-E7A0B7BF135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6D6E43B4-A710-4E60-8BF7-303AA46C832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A514E198-8625-4254-888C-AF6C6C98212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5435ECFB-E815-4597-8B41-3CDBA014C4A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85FA8D5E-56BC-48D9-B77B-5EA46852396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D996C626-1D0A-4A59-8D95-8F0A04AC013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A70C8278-FB48-412A-81C0-CEB66A2372B1}"/>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44D6112-DF91-4150-8198-8EA8D0CFF94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6EA60443-3243-44AD-A4A2-DA8FB14441C2}"/>
            </a:ext>
          </a:extLst>
        </xdr:cNvPr>
        <xdr:cNvCxnSpPr/>
      </xdr:nvCxnSpPr>
      <xdr:spPr>
        <a:xfrm flipV="1">
          <a:off x="4634865" y="97612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56C9B83-AFD5-45EC-9953-C3DB0508A841}"/>
            </a:ext>
          </a:extLst>
        </xdr:cNvPr>
        <xdr:cNvSpPr txBox="1"/>
      </xdr:nvSpPr>
      <xdr:spPr>
        <a:xfrm>
          <a:off x="4673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8ABAAAE6-8AED-4612-9DEA-4DB4830EDBE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E6ADB4E8-51F3-4EC1-8B47-C3A770DF4716}"/>
            </a:ext>
          </a:extLst>
        </xdr:cNvPr>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77" name="直線コネクタ 176">
          <a:extLst>
            <a:ext uri="{FF2B5EF4-FFF2-40B4-BE49-F238E27FC236}">
              <a16:creationId xmlns:a16="http://schemas.microsoft.com/office/drawing/2014/main" id="{F3A7EF8B-476F-45D7-ADF2-5A13EA74398A}"/>
            </a:ext>
          </a:extLst>
        </xdr:cNvPr>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4EAEBAC-4199-4221-8D24-30EF73765DA5}"/>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id="{CFF6263F-05B0-4FB8-9695-30DF4264382B}"/>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0" name="フローチャート: 判断 179">
          <a:extLst>
            <a:ext uri="{FF2B5EF4-FFF2-40B4-BE49-F238E27FC236}">
              <a16:creationId xmlns:a16="http://schemas.microsoft.com/office/drawing/2014/main" id="{3322F6A1-4BEC-46C7-B940-BDDFE6C84B40}"/>
            </a:ext>
          </a:extLst>
        </xdr:cNvPr>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81" name="フローチャート: 判断 180">
          <a:extLst>
            <a:ext uri="{FF2B5EF4-FFF2-40B4-BE49-F238E27FC236}">
              <a16:creationId xmlns:a16="http://schemas.microsoft.com/office/drawing/2014/main" id="{CF3A0BCF-6D89-41F7-8100-893359918E58}"/>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82" name="フローチャート: 判断 181">
          <a:extLst>
            <a:ext uri="{FF2B5EF4-FFF2-40B4-BE49-F238E27FC236}">
              <a16:creationId xmlns:a16="http://schemas.microsoft.com/office/drawing/2014/main" id="{B77A8CF5-98F5-4E08-88D2-E44D6179C526}"/>
            </a:ext>
          </a:extLst>
        </xdr:cNvPr>
        <xdr:cNvSpPr/>
      </xdr:nvSpPr>
      <xdr:spPr>
        <a:xfrm>
          <a:off x="1968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109220</xdr:rowOff>
    </xdr:from>
    <xdr:to>
      <xdr:col>6</xdr:col>
      <xdr:colOff>38100</xdr:colOff>
      <xdr:row>60</xdr:row>
      <xdr:rowOff>39370</xdr:rowOff>
    </xdr:to>
    <xdr:sp macro="" textlink="">
      <xdr:nvSpPr>
        <xdr:cNvPr id="183" name="フローチャート: 判断 182">
          <a:extLst>
            <a:ext uri="{FF2B5EF4-FFF2-40B4-BE49-F238E27FC236}">
              <a16:creationId xmlns:a16="http://schemas.microsoft.com/office/drawing/2014/main" id="{26A5556B-FA1A-4C5A-8DB2-CA57C88227BD}"/>
            </a:ext>
          </a:extLst>
        </xdr:cNvPr>
        <xdr:cNvSpPr/>
      </xdr:nvSpPr>
      <xdr:spPr>
        <a:xfrm>
          <a:off x="1079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92E6978-E5A0-4D69-A40F-E6B448DC25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3C346E3-D484-499B-8BDB-B6EA2DA934B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454789E-D6C4-44D5-AF9E-B2237FDA220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9A1D642-B903-476A-A9DF-7E367D4E2C8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C28376C-841A-4530-942B-FF969BCC8CD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89" name="楕円 188">
          <a:extLst>
            <a:ext uri="{FF2B5EF4-FFF2-40B4-BE49-F238E27FC236}">
              <a16:creationId xmlns:a16="http://schemas.microsoft.com/office/drawing/2014/main" id="{FEFDBCE9-0AA1-4474-9FF5-10E6983B9488}"/>
            </a:ext>
          </a:extLst>
        </xdr:cNvPr>
        <xdr:cNvSpPr/>
      </xdr:nvSpPr>
      <xdr:spPr>
        <a:xfrm>
          <a:off x="4584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97807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7718C88-EC51-49F1-A899-56D8647DD734}"/>
            </a:ext>
          </a:extLst>
        </xdr:cNvPr>
        <xdr:cNvSpPr txBox="1"/>
      </xdr:nvSpPr>
      <xdr:spPr>
        <a:xfrm>
          <a:off x="4673600"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13970</xdr:rowOff>
    </xdr:from>
    <xdr:to>
      <xdr:col>20</xdr:col>
      <xdr:colOff>38100</xdr:colOff>
      <xdr:row>60</xdr:row>
      <xdr:rowOff>115570</xdr:rowOff>
    </xdr:to>
    <xdr:sp macro="" textlink="">
      <xdr:nvSpPr>
        <xdr:cNvPr id="191" name="楕円 190">
          <a:extLst>
            <a:ext uri="{FF2B5EF4-FFF2-40B4-BE49-F238E27FC236}">
              <a16:creationId xmlns:a16="http://schemas.microsoft.com/office/drawing/2014/main" id="{E325277F-F336-4336-8ABC-A66CDBA2E0F6}"/>
            </a:ext>
          </a:extLst>
        </xdr:cNvPr>
        <xdr:cNvSpPr/>
      </xdr:nvSpPr>
      <xdr:spPr>
        <a:xfrm>
          <a:off x="3746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64770</xdr:rowOff>
    </xdr:from>
    <xdr:to>
      <xdr:col>24</xdr:col>
      <xdr:colOff>63500</xdr:colOff>
      <xdr:row>60</xdr:row>
      <xdr:rowOff>125730</xdr:rowOff>
    </xdr:to>
    <xdr:cxnSp macro="">
      <xdr:nvCxnSpPr>
        <xdr:cNvPr id="192" name="直線コネクタ 191">
          <a:extLst>
            <a:ext uri="{FF2B5EF4-FFF2-40B4-BE49-F238E27FC236}">
              <a16:creationId xmlns:a16="http://schemas.microsoft.com/office/drawing/2014/main" id="{7F1E895B-3F10-48C7-84E4-0527C80B50BB}"/>
            </a:ext>
          </a:extLst>
        </xdr:cNvPr>
        <xdr:cNvCxnSpPr/>
      </xdr:nvCxnSpPr>
      <xdr:spPr>
        <a:xfrm>
          <a:off x="3797300" y="103517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193" name="楕円 192">
          <a:extLst>
            <a:ext uri="{FF2B5EF4-FFF2-40B4-BE49-F238E27FC236}">
              <a16:creationId xmlns:a16="http://schemas.microsoft.com/office/drawing/2014/main" id="{AC9B1ADC-8466-4B3E-A825-012EB011E7F6}"/>
            </a:ext>
          </a:extLst>
        </xdr:cNvPr>
        <xdr:cNvSpPr/>
      </xdr:nvSpPr>
      <xdr:spPr>
        <a:xfrm>
          <a:off x="2857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64770</xdr:rowOff>
    </xdr:from>
    <xdr:to>
      <xdr:col>19</xdr:col>
      <xdr:colOff>177800</xdr:colOff>
      <xdr:row>60</xdr:row>
      <xdr:rowOff>68580</xdr:rowOff>
    </xdr:to>
    <xdr:cxnSp macro="">
      <xdr:nvCxnSpPr>
        <xdr:cNvPr id="194" name="直線コネクタ 193">
          <a:extLst>
            <a:ext uri="{FF2B5EF4-FFF2-40B4-BE49-F238E27FC236}">
              <a16:creationId xmlns:a16="http://schemas.microsoft.com/office/drawing/2014/main" id="{0C996A02-73DB-4464-9278-27CC99A95CDD}"/>
            </a:ext>
          </a:extLst>
        </xdr:cNvPr>
        <xdr:cNvCxnSpPr/>
      </xdr:nvCxnSpPr>
      <xdr:spPr>
        <a:xfrm flipV="1">
          <a:off x="2908300" y="10351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95" name="楕円 194">
          <a:extLst>
            <a:ext uri="{FF2B5EF4-FFF2-40B4-BE49-F238E27FC236}">
              <a16:creationId xmlns:a16="http://schemas.microsoft.com/office/drawing/2014/main" id="{CD97BDE3-90B7-4044-80A3-56D4B7BB7E1C}"/>
            </a:ext>
          </a:extLst>
        </xdr:cNvPr>
        <xdr:cNvSpPr/>
      </xdr:nvSpPr>
      <xdr:spPr>
        <a:xfrm>
          <a:off x="1968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15240</xdr:rowOff>
    </xdr:from>
    <xdr:to>
      <xdr:col>15</xdr:col>
      <xdr:colOff>50800</xdr:colOff>
      <xdr:row>60</xdr:row>
      <xdr:rowOff>68580</xdr:rowOff>
    </xdr:to>
    <xdr:cxnSp macro="">
      <xdr:nvCxnSpPr>
        <xdr:cNvPr id="196" name="直線コネクタ 195">
          <a:extLst>
            <a:ext uri="{FF2B5EF4-FFF2-40B4-BE49-F238E27FC236}">
              <a16:creationId xmlns:a16="http://schemas.microsoft.com/office/drawing/2014/main" id="{B95C71D5-65EF-408F-BCA0-21B7D9C4CA5E}"/>
            </a:ext>
          </a:extLst>
        </xdr:cNvPr>
        <xdr:cNvCxnSpPr/>
      </xdr:nvCxnSpPr>
      <xdr:spPr>
        <a:xfrm>
          <a:off x="2019300" y="10302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7" name="楕円 196">
          <a:extLst>
            <a:ext uri="{FF2B5EF4-FFF2-40B4-BE49-F238E27FC236}">
              <a16:creationId xmlns:a16="http://schemas.microsoft.com/office/drawing/2014/main" id="{C02BA24F-2BF8-4CA0-ACAC-A17F49AD8888}"/>
            </a:ext>
          </a:extLst>
        </xdr:cNvPr>
        <xdr:cNvSpPr/>
      </xdr:nvSpPr>
      <xdr:spPr>
        <a:xfrm>
          <a:off x="1079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148590</xdr:rowOff>
    </xdr:from>
    <xdr:to>
      <xdr:col>10</xdr:col>
      <xdr:colOff>114300</xdr:colOff>
      <xdr:row>60</xdr:row>
      <xdr:rowOff>15240</xdr:rowOff>
    </xdr:to>
    <xdr:cxnSp macro="">
      <xdr:nvCxnSpPr>
        <xdr:cNvPr id="198" name="直線コネクタ 197">
          <a:extLst>
            <a:ext uri="{FF2B5EF4-FFF2-40B4-BE49-F238E27FC236}">
              <a16:creationId xmlns:a16="http://schemas.microsoft.com/office/drawing/2014/main" id="{0E7EE0B4-DD12-4001-B80D-EBD236C3A4C8}"/>
            </a:ext>
          </a:extLst>
        </xdr:cNvPr>
        <xdr:cNvCxnSpPr/>
      </xdr:nvCxnSpPr>
      <xdr:spPr>
        <a:xfrm>
          <a:off x="1130300" y="10264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EEE3E23-5A33-43FA-9216-5F779440E6C3}"/>
            </a:ext>
          </a:extLst>
        </xdr:cNvPr>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CD1F588-31C0-43AF-B0C1-56114FE23EFE}"/>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129557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17951D7-2D09-4508-8085-5DEB438A4F01}"/>
            </a:ext>
          </a:extLst>
        </xdr:cNvPr>
        <xdr:cNvSpPr txBox="1"/>
      </xdr:nvSpPr>
      <xdr:spPr>
        <a:xfrm>
          <a:off x="1816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30497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C8A9729-4AA6-4924-9FBB-081A113EDD92}"/>
            </a:ext>
          </a:extLst>
        </xdr:cNvPr>
        <xdr:cNvSpPr txBox="1"/>
      </xdr:nvSpPr>
      <xdr:spPr>
        <a:xfrm>
          <a:off x="927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132097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8D48E0B-0988-412A-B758-EE64A5CB9741}"/>
            </a:ext>
          </a:extLst>
        </xdr:cNvPr>
        <xdr:cNvSpPr txBox="1"/>
      </xdr:nvSpPr>
      <xdr:spPr>
        <a:xfrm>
          <a:off x="3582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13ADEF6-9B6D-4DA5-968A-FBD47CA6224A}"/>
            </a:ext>
          </a:extLst>
        </xdr:cNvPr>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82567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77089FD-7B4F-408F-AD73-437DA8770AB1}"/>
            </a:ext>
          </a:extLst>
        </xdr:cNvPr>
        <xdr:cNvSpPr txBox="1"/>
      </xdr:nvSpPr>
      <xdr:spPr>
        <a:xfrm>
          <a:off x="1816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44467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FE9E380-1001-40BC-9B24-94846CB021A6}"/>
            </a:ext>
          </a:extLst>
        </xdr:cNvPr>
        <xdr:cNvSpPr txBox="1"/>
      </xdr:nvSpPr>
      <xdr:spPr>
        <a:xfrm>
          <a:off x="927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3761A9B-5FF1-4DF6-A53B-AB2B2D9119A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D4C459F-E659-473B-B3C1-596F22F9794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E983038-E9F5-48CC-9555-3312A3C97F8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EC3A6E3-70BB-405E-B8B5-75E35FA8DEE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CE06C00-E999-4E71-9A3E-857C14F49EA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3DE9307-CB5B-4A36-BD52-AF3CA18C8A3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34B28EE-B40B-4A35-8727-A9134A864DB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1FCB5CE-6290-4726-9694-F7C897135A2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11661C6-24F1-4BB2-9A7B-354E429F17C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213A6C5-F986-48DD-AAB3-DF018381357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964C286B-C2FA-4EC5-9B1D-8F36EB2E561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3B3B7C5D-272F-4C47-B642-DBCEF7C11135}"/>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620FD19D-5650-4195-8C9E-BF0E107A065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318D2B9B-77F7-4116-8D6B-E3B00A44BAC7}"/>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26C773FB-312E-40DC-B85D-6DB8F6EABE1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99D0DC05-7174-4312-A3CC-EEB0F04ED1B7}"/>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9C1C58FF-E4DD-4984-AA38-939EBFAF4F7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FE41B882-F699-4B07-BD71-801B907D90E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C3094BB8-2780-4F50-9052-E3D7CBAB601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DE3D9B63-2337-4F0E-96BB-5D3FFA61D3EF}"/>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FD45570C-91C6-4987-ADA8-A66CF7A4465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8" name="テキスト ボックス 227">
          <a:extLst>
            <a:ext uri="{FF2B5EF4-FFF2-40B4-BE49-F238E27FC236}">
              <a16:creationId xmlns:a16="http://schemas.microsoft.com/office/drawing/2014/main" id="{6132F126-0EEE-4DD7-9B88-691692F1DEA4}"/>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72C46B1-A270-4833-860C-D01DA5A91B9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10FCB2B6-0535-4284-854B-93FE7AD1B63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FA7BF875-82FF-4841-930A-AF3C0FF7931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80487</xdr:rowOff>
    </xdr:from>
    <xdr:to>
      <xdr:col>54</xdr:col>
      <xdr:colOff>189865</xdr:colOff>
      <xdr:row>64</xdr:row>
      <xdr:rowOff>55723</xdr:rowOff>
    </xdr:to>
    <xdr:cxnSp macro="">
      <xdr:nvCxnSpPr>
        <xdr:cNvPr id="232" name="直線コネクタ 231">
          <a:extLst>
            <a:ext uri="{FF2B5EF4-FFF2-40B4-BE49-F238E27FC236}">
              <a16:creationId xmlns:a16="http://schemas.microsoft.com/office/drawing/2014/main" id="{A4E32499-60CE-416F-8410-8EED016AD4F6}"/>
            </a:ext>
          </a:extLst>
        </xdr:cNvPr>
        <xdr:cNvCxnSpPr/>
      </xdr:nvCxnSpPr>
      <xdr:spPr>
        <a:xfrm flipV="1">
          <a:off x="10476865" y="9510237"/>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59550</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CF9E061D-7B5F-43C1-900A-52EC867A5FFF}"/>
            </a:ext>
          </a:extLst>
        </xdr:cNvPr>
        <xdr:cNvSpPr txBox="1"/>
      </xdr:nvSpPr>
      <xdr:spPr>
        <a:xfrm>
          <a:off x="10515600" y="1103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55723</xdr:rowOff>
    </xdr:from>
    <xdr:to>
      <xdr:col>55</xdr:col>
      <xdr:colOff>88900</xdr:colOff>
      <xdr:row>64</xdr:row>
      <xdr:rowOff>55723</xdr:rowOff>
    </xdr:to>
    <xdr:cxnSp macro="">
      <xdr:nvCxnSpPr>
        <xdr:cNvPr id="234" name="直線コネクタ 233">
          <a:extLst>
            <a:ext uri="{FF2B5EF4-FFF2-40B4-BE49-F238E27FC236}">
              <a16:creationId xmlns:a16="http://schemas.microsoft.com/office/drawing/2014/main" id="{43ABAC5A-26DD-40FF-B9CB-D0CBE644D3A3}"/>
            </a:ext>
          </a:extLst>
        </xdr:cNvPr>
        <xdr:cNvCxnSpPr/>
      </xdr:nvCxnSpPr>
      <xdr:spPr>
        <a:xfrm>
          <a:off x="10388600" y="110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27164</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F2B451C8-D240-4F49-9898-44F30261178C}"/>
            </a:ext>
          </a:extLst>
        </xdr:cNvPr>
        <xdr:cNvSpPr txBox="1"/>
      </xdr:nvSpPr>
      <xdr:spPr>
        <a:xfrm>
          <a:off x="10515600" y="928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80487</xdr:rowOff>
    </xdr:from>
    <xdr:to>
      <xdr:col>55</xdr:col>
      <xdr:colOff>88900</xdr:colOff>
      <xdr:row>55</xdr:row>
      <xdr:rowOff>80487</xdr:rowOff>
    </xdr:to>
    <xdr:cxnSp macro="">
      <xdr:nvCxnSpPr>
        <xdr:cNvPr id="236" name="直線コネクタ 235">
          <a:extLst>
            <a:ext uri="{FF2B5EF4-FFF2-40B4-BE49-F238E27FC236}">
              <a16:creationId xmlns:a16="http://schemas.microsoft.com/office/drawing/2014/main" id="{639DB3B3-CCE2-4ECE-9AA0-8B23B5A6CEC9}"/>
            </a:ext>
          </a:extLst>
        </xdr:cNvPr>
        <xdr:cNvCxnSpPr/>
      </xdr:nvCxnSpPr>
      <xdr:spPr>
        <a:xfrm>
          <a:off x="10388600" y="951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135944</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BF076298-3E37-469F-930F-7B9D768F6C68}"/>
            </a:ext>
          </a:extLst>
        </xdr:cNvPr>
        <xdr:cNvSpPr txBox="1"/>
      </xdr:nvSpPr>
      <xdr:spPr>
        <a:xfrm>
          <a:off x="10515600" y="10422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113067</xdr:rowOff>
    </xdr:from>
    <xdr:to>
      <xdr:col>55</xdr:col>
      <xdr:colOff>50800</xdr:colOff>
      <xdr:row>62</xdr:row>
      <xdr:rowOff>43217</xdr:rowOff>
    </xdr:to>
    <xdr:sp macro="" textlink="">
      <xdr:nvSpPr>
        <xdr:cNvPr id="238" name="フローチャート: 判断 237">
          <a:extLst>
            <a:ext uri="{FF2B5EF4-FFF2-40B4-BE49-F238E27FC236}">
              <a16:creationId xmlns:a16="http://schemas.microsoft.com/office/drawing/2014/main" id="{6B2205F3-7E43-486A-9855-D0DD9E0DC9BD}"/>
            </a:ext>
          </a:extLst>
        </xdr:cNvPr>
        <xdr:cNvSpPr/>
      </xdr:nvSpPr>
      <xdr:spPr>
        <a:xfrm>
          <a:off x="104267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118893</xdr:rowOff>
    </xdr:from>
    <xdr:to>
      <xdr:col>50</xdr:col>
      <xdr:colOff>165100</xdr:colOff>
      <xdr:row>62</xdr:row>
      <xdr:rowOff>49043</xdr:rowOff>
    </xdr:to>
    <xdr:sp macro="" textlink="">
      <xdr:nvSpPr>
        <xdr:cNvPr id="239" name="フローチャート: 判断 238">
          <a:extLst>
            <a:ext uri="{FF2B5EF4-FFF2-40B4-BE49-F238E27FC236}">
              <a16:creationId xmlns:a16="http://schemas.microsoft.com/office/drawing/2014/main" id="{7F44C9FA-D03B-4292-A16E-436941F512B8}"/>
            </a:ext>
          </a:extLst>
        </xdr:cNvPr>
        <xdr:cNvSpPr/>
      </xdr:nvSpPr>
      <xdr:spPr>
        <a:xfrm>
          <a:off x="9588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149297</xdr:rowOff>
    </xdr:from>
    <xdr:to>
      <xdr:col>46</xdr:col>
      <xdr:colOff>38100</xdr:colOff>
      <xdr:row>62</xdr:row>
      <xdr:rowOff>79447</xdr:rowOff>
    </xdr:to>
    <xdr:sp macro="" textlink="">
      <xdr:nvSpPr>
        <xdr:cNvPr id="240" name="フローチャート: 判断 239">
          <a:extLst>
            <a:ext uri="{FF2B5EF4-FFF2-40B4-BE49-F238E27FC236}">
              <a16:creationId xmlns:a16="http://schemas.microsoft.com/office/drawing/2014/main" id="{9B83E14B-4CC3-457F-9FD4-3F52E0FFDF0C}"/>
            </a:ext>
          </a:extLst>
        </xdr:cNvPr>
        <xdr:cNvSpPr/>
      </xdr:nvSpPr>
      <xdr:spPr>
        <a:xfrm>
          <a:off x="8699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142099</xdr:rowOff>
    </xdr:from>
    <xdr:to>
      <xdr:col>41</xdr:col>
      <xdr:colOff>101600</xdr:colOff>
      <xdr:row>62</xdr:row>
      <xdr:rowOff>72249</xdr:rowOff>
    </xdr:to>
    <xdr:sp macro="" textlink="">
      <xdr:nvSpPr>
        <xdr:cNvPr id="241" name="フローチャート: 判断 240">
          <a:extLst>
            <a:ext uri="{FF2B5EF4-FFF2-40B4-BE49-F238E27FC236}">
              <a16:creationId xmlns:a16="http://schemas.microsoft.com/office/drawing/2014/main" id="{7D6DF5CD-38AF-491F-BA28-D6AFDC14768A}"/>
            </a:ext>
          </a:extLst>
        </xdr:cNvPr>
        <xdr:cNvSpPr/>
      </xdr:nvSpPr>
      <xdr:spPr>
        <a:xfrm>
          <a:off x="7810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134836</xdr:rowOff>
    </xdr:from>
    <xdr:to>
      <xdr:col>36</xdr:col>
      <xdr:colOff>165100</xdr:colOff>
      <xdr:row>62</xdr:row>
      <xdr:rowOff>64986</xdr:rowOff>
    </xdr:to>
    <xdr:sp macro="" textlink="">
      <xdr:nvSpPr>
        <xdr:cNvPr id="242" name="フローチャート: 判断 241">
          <a:extLst>
            <a:ext uri="{FF2B5EF4-FFF2-40B4-BE49-F238E27FC236}">
              <a16:creationId xmlns:a16="http://schemas.microsoft.com/office/drawing/2014/main" id="{99242154-C718-4068-A90A-F3F976C380D9}"/>
            </a:ext>
          </a:extLst>
        </xdr:cNvPr>
        <xdr:cNvSpPr/>
      </xdr:nvSpPr>
      <xdr:spPr>
        <a:xfrm>
          <a:off x="6921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F649372-15C2-46A5-AEF7-7990A28B032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1B41ACF-01E8-4459-9AE9-0475E087B92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C639836-3906-4F20-89F9-69362DB9A99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E7E684-FAF7-43D7-B5F2-2CACAE0F6D6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6246C8D-F27B-4535-82CF-C905128E972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139369</xdr:rowOff>
    </xdr:from>
    <xdr:to>
      <xdr:col>55</xdr:col>
      <xdr:colOff>50800</xdr:colOff>
      <xdr:row>64</xdr:row>
      <xdr:rowOff>69519</xdr:rowOff>
    </xdr:to>
    <xdr:sp macro="" textlink="">
      <xdr:nvSpPr>
        <xdr:cNvPr id="248" name="楕円 247">
          <a:extLst>
            <a:ext uri="{FF2B5EF4-FFF2-40B4-BE49-F238E27FC236}">
              <a16:creationId xmlns:a16="http://schemas.microsoft.com/office/drawing/2014/main" id="{F85BB24D-15FD-41A3-B0DE-39DE6639A380}"/>
            </a:ext>
          </a:extLst>
        </xdr:cNvPr>
        <xdr:cNvSpPr/>
      </xdr:nvSpPr>
      <xdr:spPr>
        <a:xfrm>
          <a:off x="10426700" y="1094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54296</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B5044D24-C66B-4B67-83D1-82A5EBF056F0}"/>
            </a:ext>
          </a:extLst>
        </xdr:cNvPr>
        <xdr:cNvSpPr txBox="1"/>
      </xdr:nvSpPr>
      <xdr:spPr>
        <a:xfrm>
          <a:off x="10515600" y="1085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140114</xdr:rowOff>
    </xdr:from>
    <xdr:to>
      <xdr:col>50</xdr:col>
      <xdr:colOff>165100</xdr:colOff>
      <xdr:row>64</xdr:row>
      <xdr:rowOff>70264</xdr:rowOff>
    </xdr:to>
    <xdr:sp macro="" textlink="">
      <xdr:nvSpPr>
        <xdr:cNvPr id="250" name="楕円 249">
          <a:extLst>
            <a:ext uri="{FF2B5EF4-FFF2-40B4-BE49-F238E27FC236}">
              <a16:creationId xmlns:a16="http://schemas.microsoft.com/office/drawing/2014/main" id="{5DD29E4A-D8B1-4743-9AF6-CF74FE72FA4D}"/>
            </a:ext>
          </a:extLst>
        </xdr:cNvPr>
        <xdr:cNvSpPr/>
      </xdr:nvSpPr>
      <xdr:spPr>
        <a:xfrm>
          <a:off x="9588500" y="1094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18719</xdr:rowOff>
    </xdr:from>
    <xdr:to>
      <xdr:col>55</xdr:col>
      <xdr:colOff>0</xdr:colOff>
      <xdr:row>64</xdr:row>
      <xdr:rowOff>19464</xdr:rowOff>
    </xdr:to>
    <xdr:cxnSp macro="">
      <xdr:nvCxnSpPr>
        <xdr:cNvPr id="251" name="直線コネクタ 250">
          <a:extLst>
            <a:ext uri="{FF2B5EF4-FFF2-40B4-BE49-F238E27FC236}">
              <a16:creationId xmlns:a16="http://schemas.microsoft.com/office/drawing/2014/main" id="{F501D233-B962-4FAC-9BBD-5CFC2E123DE0}"/>
            </a:ext>
          </a:extLst>
        </xdr:cNvPr>
        <xdr:cNvCxnSpPr/>
      </xdr:nvCxnSpPr>
      <xdr:spPr>
        <a:xfrm flipV="1">
          <a:off x="9639300" y="10991519"/>
          <a:ext cx="838200" cy="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144023</xdr:rowOff>
    </xdr:from>
    <xdr:to>
      <xdr:col>46</xdr:col>
      <xdr:colOff>38100</xdr:colOff>
      <xdr:row>64</xdr:row>
      <xdr:rowOff>74173</xdr:rowOff>
    </xdr:to>
    <xdr:sp macro="" textlink="">
      <xdr:nvSpPr>
        <xdr:cNvPr id="252" name="楕円 251">
          <a:extLst>
            <a:ext uri="{FF2B5EF4-FFF2-40B4-BE49-F238E27FC236}">
              <a16:creationId xmlns:a16="http://schemas.microsoft.com/office/drawing/2014/main" id="{F6BBFB02-41D0-4040-A963-F128E7582C29}"/>
            </a:ext>
          </a:extLst>
        </xdr:cNvPr>
        <xdr:cNvSpPr/>
      </xdr:nvSpPr>
      <xdr:spPr>
        <a:xfrm>
          <a:off x="8699500" y="1094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19464</xdr:rowOff>
    </xdr:from>
    <xdr:to>
      <xdr:col>50</xdr:col>
      <xdr:colOff>114300</xdr:colOff>
      <xdr:row>64</xdr:row>
      <xdr:rowOff>23373</xdr:rowOff>
    </xdr:to>
    <xdr:cxnSp macro="">
      <xdr:nvCxnSpPr>
        <xdr:cNvPr id="253" name="直線コネクタ 252">
          <a:extLst>
            <a:ext uri="{FF2B5EF4-FFF2-40B4-BE49-F238E27FC236}">
              <a16:creationId xmlns:a16="http://schemas.microsoft.com/office/drawing/2014/main" id="{71AF52DA-6414-4C43-9E0D-9325A9B315AE}"/>
            </a:ext>
          </a:extLst>
        </xdr:cNvPr>
        <xdr:cNvCxnSpPr/>
      </xdr:nvCxnSpPr>
      <xdr:spPr>
        <a:xfrm flipV="1">
          <a:off x="8750300" y="10992264"/>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145316</xdr:rowOff>
    </xdr:from>
    <xdr:to>
      <xdr:col>41</xdr:col>
      <xdr:colOff>101600</xdr:colOff>
      <xdr:row>64</xdr:row>
      <xdr:rowOff>75466</xdr:rowOff>
    </xdr:to>
    <xdr:sp macro="" textlink="">
      <xdr:nvSpPr>
        <xdr:cNvPr id="254" name="楕円 253">
          <a:extLst>
            <a:ext uri="{FF2B5EF4-FFF2-40B4-BE49-F238E27FC236}">
              <a16:creationId xmlns:a16="http://schemas.microsoft.com/office/drawing/2014/main" id="{7853D258-1762-4C71-B93E-D91336533E8C}"/>
            </a:ext>
          </a:extLst>
        </xdr:cNvPr>
        <xdr:cNvSpPr/>
      </xdr:nvSpPr>
      <xdr:spPr>
        <a:xfrm>
          <a:off x="7810500" y="1094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23373</xdr:rowOff>
    </xdr:from>
    <xdr:to>
      <xdr:col>45</xdr:col>
      <xdr:colOff>177800</xdr:colOff>
      <xdr:row>64</xdr:row>
      <xdr:rowOff>24666</xdr:rowOff>
    </xdr:to>
    <xdr:cxnSp macro="">
      <xdr:nvCxnSpPr>
        <xdr:cNvPr id="255" name="直線コネクタ 254">
          <a:extLst>
            <a:ext uri="{FF2B5EF4-FFF2-40B4-BE49-F238E27FC236}">
              <a16:creationId xmlns:a16="http://schemas.microsoft.com/office/drawing/2014/main" id="{EA235436-AE86-4637-A2E7-8CCEEAE0F906}"/>
            </a:ext>
          </a:extLst>
        </xdr:cNvPr>
        <xdr:cNvCxnSpPr/>
      </xdr:nvCxnSpPr>
      <xdr:spPr>
        <a:xfrm flipV="1">
          <a:off x="7861300" y="10996173"/>
          <a:ext cx="889000" cy="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146296</xdr:rowOff>
    </xdr:from>
    <xdr:to>
      <xdr:col>36</xdr:col>
      <xdr:colOff>165100</xdr:colOff>
      <xdr:row>64</xdr:row>
      <xdr:rowOff>76446</xdr:rowOff>
    </xdr:to>
    <xdr:sp macro="" textlink="">
      <xdr:nvSpPr>
        <xdr:cNvPr id="256" name="楕円 255">
          <a:extLst>
            <a:ext uri="{FF2B5EF4-FFF2-40B4-BE49-F238E27FC236}">
              <a16:creationId xmlns:a16="http://schemas.microsoft.com/office/drawing/2014/main" id="{00D5EEFE-F741-4170-BB94-1F170A26A349}"/>
            </a:ext>
          </a:extLst>
        </xdr:cNvPr>
        <xdr:cNvSpPr/>
      </xdr:nvSpPr>
      <xdr:spPr>
        <a:xfrm>
          <a:off x="6921500" y="1094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24666</xdr:rowOff>
    </xdr:from>
    <xdr:to>
      <xdr:col>41</xdr:col>
      <xdr:colOff>50800</xdr:colOff>
      <xdr:row>64</xdr:row>
      <xdr:rowOff>25646</xdr:rowOff>
    </xdr:to>
    <xdr:cxnSp macro="">
      <xdr:nvCxnSpPr>
        <xdr:cNvPr id="257" name="直線コネクタ 256">
          <a:extLst>
            <a:ext uri="{FF2B5EF4-FFF2-40B4-BE49-F238E27FC236}">
              <a16:creationId xmlns:a16="http://schemas.microsoft.com/office/drawing/2014/main" id="{0CB1446C-32D1-40CF-8011-E724914250B5}"/>
            </a:ext>
          </a:extLst>
        </xdr:cNvPr>
        <xdr:cNvCxnSpPr/>
      </xdr:nvCxnSpPr>
      <xdr:spPr>
        <a:xfrm flipV="1">
          <a:off x="6972300" y="1099746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65570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53A3C121-34CB-4888-A823-B30088C63EFC}"/>
            </a:ext>
          </a:extLst>
        </xdr:cNvPr>
        <xdr:cNvSpPr txBox="1"/>
      </xdr:nvSpPr>
      <xdr:spPr>
        <a:xfrm>
          <a:off x="93270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95974</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2EF30B04-9D2A-41D6-AC7D-D1472562C0C8}"/>
            </a:ext>
          </a:extLst>
        </xdr:cNvPr>
        <xdr:cNvSpPr txBox="1"/>
      </xdr:nvSpPr>
      <xdr:spPr>
        <a:xfrm>
          <a:off x="8450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88776</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BFA52B8D-900D-4A59-99AD-8C4CB819006F}"/>
            </a:ext>
          </a:extLst>
        </xdr:cNvPr>
        <xdr:cNvSpPr txBox="1"/>
      </xdr:nvSpPr>
      <xdr:spPr>
        <a:xfrm>
          <a:off x="7561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81513</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3D5DC5EE-16D1-4A61-B639-A48E3AE51D95}"/>
            </a:ext>
          </a:extLst>
        </xdr:cNvPr>
        <xdr:cNvSpPr txBox="1"/>
      </xdr:nvSpPr>
      <xdr:spPr>
        <a:xfrm>
          <a:off x="6672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61391</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7343E122-E3CC-44F4-B888-3CA01509FCB9}"/>
            </a:ext>
          </a:extLst>
        </xdr:cNvPr>
        <xdr:cNvSpPr txBox="1"/>
      </xdr:nvSpPr>
      <xdr:spPr>
        <a:xfrm>
          <a:off x="9359411" y="1103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65300</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2E7BB957-A05F-4202-A567-29CE4AF18487}"/>
            </a:ext>
          </a:extLst>
        </xdr:cNvPr>
        <xdr:cNvSpPr txBox="1"/>
      </xdr:nvSpPr>
      <xdr:spPr>
        <a:xfrm>
          <a:off x="8483111" y="1103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66593</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804BF7A0-BC04-4900-86A5-173AE6181ABB}"/>
            </a:ext>
          </a:extLst>
        </xdr:cNvPr>
        <xdr:cNvSpPr txBox="1"/>
      </xdr:nvSpPr>
      <xdr:spPr>
        <a:xfrm>
          <a:off x="7594111" y="110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67573</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4DAA3C13-9BDE-482A-B85B-FE9842CBA6A9}"/>
            </a:ext>
          </a:extLst>
        </xdr:cNvPr>
        <xdr:cNvSpPr txBox="1"/>
      </xdr:nvSpPr>
      <xdr:spPr>
        <a:xfrm>
          <a:off x="6705111" y="1104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4EEA234C-F764-4CEA-869C-27A59A53B4E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2FC8856-9DCA-41D3-895A-5A950B89897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C5608562-E4AD-40A7-B1BD-58729C2319A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74F48D5-8313-4326-83BE-13E4E489E27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F2445CCA-DD63-4566-8A62-4BD4895784A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6E7FADF5-C8FF-4830-995F-D9653BDF6EB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52F4B11-9DA6-48B1-ADB4-B460722C631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26D60EB3-CEC5-4215-B4F9-F5C521A6361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F016FD6-7D5E-4B31-B90B-4D419DE369B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4C4DB435-D570-4957-A803-BBE39857AE7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0B60D6C-6A4B-47D4-AE9D-B9DECCC30E6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A517109B-4C7C-4B3C-BE0B-5C057F4C3C3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9A909548-1BF9-49D2-88F0-17C4989DC17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5FFE6BDB-0551-4130-B315-CA95B116CB1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FED307A0-53E2-45CE-BEF6-2EA291190BF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229CCB74-F9E2-4717-BA3A-7A8F6C58573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9236B3FC-BCF4-4D3E-AB36-7EDF80E8A39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7CEEE8B3-3E47-4551-873C-CABDA94A75D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ECE257D2-96CA-44FE-B0E6-F02D39B707B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537A90F0-7874-4251-BBC4-CDB7E9C2A56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2D00AA1D-7014-4695-8B1B-13CB0678737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1510874-76FA-4DF3-A1E1-5FD0EB03E2C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9DB0AB50-202B-4F69-ADEF-811F589140D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40F197AE-6586-495C-AF76-0FED3D4B3B6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87630</xdr:rowOff>
    </xdr:from>
    <xdr:to>
      <xdr:col>24</xdr:col>
      <xdr:colOff>62865</xdr:colOff>
      <xdr:row>85</xdr:row>
      <xdr:rowOff>11430</xdr:rowOff>
    </xdr:to>
    <xdr:cxnSp macro="">
      <xdr:nvCxnSpPr>
        <xdr:cNvPr id="290" name="直線コネクタ 289">
          <a:extLst>
            <a:ext uri="{FF2B5EF4-FFF2-40B4-BE49-F238E27FC236}">
              <a16:creationId xmlns:a16="http://schemas.microsoft.com/office/drawing/2014/main" id="{0B186402-D3C5-4CD7-89BC-93199F3633ED}"/>
            </a:ext>
          </a:extLst>
        </xdr:cNvPr>
        <xdr:cNvCxnSpPr/>
      </xdr:nvCxnSpPr>
      <xdr:spPr>
        <a:xfrm flipV="1">
          <a:off x="4634865" y="1346073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C3161854-BB4B-4E8D-A64B-8160240D1B49}"/>
            </a:ext>
          </a:extLst>
        </xdr:cNvPr>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92" name="直線コネクタ 291">
          <a:extLst>
            <a:ext uri="{FF2B5EF4-FFF2-40B4-BE49-F238E27FC236}">
              <a16:creationId xmlns:a16="http://schemas.microsoft.com/office/drawing/2014/main" id="{7E37534D-7172-4A9B-BEB4-06747CA5F317}"/>
            </a:ext>
          </a:extLst>
        </xdr:cNvPr>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34307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2CD997C9-859B-47DE-A95E-00028B679CE9}"/>
            </a:ext>
          </a:extLst>
        </xdr:cNvPr>
        <xdr:cNvSpPr txBox="1"/>
      </xdr:nvSpPr>
      <xdr:spPr>
        <a:xfrm>
          <a:off x="4673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87630</xdr:rowOff>
    </xdr:from>
    <xdr:to>
      <xdr:col>24</xdr:col>
      <xdr:colOff>152400</xdr:colOff>
      <xdr:row>78</xdr:row>
      <xdr:rowOff>87630</xdr:rowOff>
    </xdr:to>
    <xdr:cxnSp macro="">
      <xdr:nvCxnSpPr>
        <xdr:cNvPr id="294" name="直線コネクタ 293">
          <a:extLst>
            <a:ext uri="{FF2B5EF4-FFF2-40B4-BE49-F238E27FC236}">
              <a16:creationId xmlns:a16="http://schemas.microsoft.com/office/drawing/2014/main" id="{52CD08B4-3D09-4305-88E6-0375CD1ABD6A}"/>
            </a:ext>
          </a:extLst>
        </xdr:cNvPr>
        <xdr:cNvCxnSpPr/>
      </xdr:nvCxnSpPr>
      <xdr:spPr>
        <a:xfrm>
          <a:off x="4546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6E34BE4F-CDF2-4021-88FA-DC83DB6F73A3}"/>
            </a:ext>
          </a:extLst>
        </xdr:cNvPr>
        <xdr:cNvSpPr txBox="1"/>
      </xdr:nvSpPr>
      <xdr:spPr>
        <a:xfrm>
          <a:off x="4673600" y="1416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6" name="フローチャート: 判断 295">
          <a:extLst>
            <a:ext uri="{FF2B5EF4-FFF2-40B4-BE49-F238E27FC236}">
              <a16:creationId xmlns:a16="http://schemas.microsoft.com/office/drawing/2014/main" id="{BE1C6ED2-F921-42AA-9FA0-6B5D7FA6F756}"/>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76836</xdr:rowOff>
    </xdr:from>
    <xdr:to>
      <xdr:col>20</xdr:col>
      <xdr:colOff>38100</xdr:colOff>
      <xdr:row>84</xdr:row>
      <xdr:rowOff>6986</xdr:rowOff>
    </xdr:to>
    <xdr:sp macro="" textlink="">
      <xdr:nvSpPr>
        <xdr:cNvPr id="297" name="フローチャート: 判断 296">
          <a:extLst>
            <a:ext uri="{FF2B5EF4-FFF2-40B4-BE49-F238E27FC236}">
              <a16:creationId xmlns:a16="http://schemas.microsoft.com/office/drawing/2014/main" id="{36CD8044-39FF-4553-A9DF-C98375FB728F}"/>
            </a:ext>
          </a:extLst>
        </xdr:cNvPr>
        <xdr:cNvSpPr/>
      </xdr:nvSpPr>
      <xdr:spPr>
        <a:xfrm>
          <a:off x="3746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73025</xdr:rowOff>
    </xdr:from>
    <xdr:to>
      <xdr:col>15</xdr:col>
      <xdr:colOff>101600</xdr:colOff>
      <xdr:row>84</xdr:row>
      <xdr:rowOff>3175</xdr:rowOff>
    </xdr:to>
    <xdr:sp macro="" textlink="">
      <xdr:nvSpPr>
        <xdr:cNvPr id="298" name="フローチャート: 判断 297">
          <a:extLst>
            <a:ext uri="{FF2B5EF4-FFF2-40B4-BE49-F238E27FC236}">
              <a16:creationId xmlns:a16="http://schemas.microsoft.com/office/drawing/2014/main" id="{704D6A97-8847-4C14-8D36-8568586844F2}"/>
            </a:ext>
          </a:extLst>
        </xdr:cNvPr>
        <xdr:cNvSpPr/>
      </xdr:nvSpPr>
      <xdr:spPr>
        <a:xfrm>
          <a:off x="2857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99" name="フローチャート: 判断 298">
          <a:extLst>
            <a:ext uri="{FF2B5EF4-FFF2-40B4-BE49-F238E27FC236}">
              <a16:creationId xmlns:a16="http://schemas.microsoft.com/office/drawing/2014/main" id="{F95AEC35-A8A1-4AAD-AC82-16E23D8FBD65}"/>
            </a:ext>
          </a:extLst>
        </xdr:cNvPr>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10161</xdr:rowOff>
    </xdr:from>
    <xdr:to>
      <xdr:col>6</xdr:col>
      <xdr:colOff>38100</xdr:colOff>
      <xdr:row>83</xdr:row>
      <xdr:rowOff>111761</xdr:rowOff>
    </xdr:to>
    <xdr:sp macro="" textlink="">
      <xdr:nvSpPr>
        <xdr:cNvPr id="300" name="フローチャート: 判断 299">
          <a:extLst>
            <a:ext uri="{FF2B5EF4-FFF2-40B4-BE49-F238E27FC236}">
              <a16:creationId xmlns:a16="http://schemas.microsoft.com/office/drawing/2014/main" id="{8BD7A2DB-5A03-4790-A19D-212CD02AA964}"/>
            </a:ext>
          </a:extLst>
        </xdr:cNvPr>
        <xdr:cNvSpPr/>
      </xdr:nvSpPr>
      <xdr:spPr>
        <a:xfrm>
          <a:off x="1079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1F7DE05-701C-4FF3-AE43-AF7B66621D5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7ACA8D3-7037-4CE2-A5E1-952FD9231ED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9DE2B41-F3A9-4731-9681-FD8C72E48B1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8BF3D3F-E20B-4D7B-90B6-3243C967557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8568831-F4DF-461D-9826-6B8476AB754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95886</xdr:rowOff>
    </xdr:from>
    <xdr:to>
      <xdr:col>24</xdr:col>
      <xdr:colOff>114300</xdr:colOff>
      <xdr:row>84</xdr:row>
      <xdr:rowOff>26036</xdr:rowOff>
    </xdr:to>
    <xdr:sp macro="" textlink="">
      <xdr:nvSpPr>
        <xdr:cNvPr id="306" name="楕円 305">
          <a:extLst>
            <a:ext uri="{FF2B5EF4-FFF2-40B4-BE49-F238E27FC236}">
              <a16:creationId xmlns:a16="http://schemas.microsoft.com/office/drawing/2014/main" id="{D12A88A7-9073-4D3F-BAEE-80430A25EF59}"/>
            </a:ext>
          </a:extLst>
        </xdr:cNvPr>
        <xdr:cNvSpPr/>
      </xdr:nvSpPr>
      <xdr:spPr>
        <a:xfrm>
          <a:off x="45847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74313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D5FC2183-9631-4F2D-829E-190A5DF575DC}"/>
            </a:ext>
          </a:extLst>
        </xdr:cNvPr>
        <xdr:cNvSpPr txBox="1"/>
      </xdr:nvSpPr>
      <xdr:spPr>
        <a:xfrm>
          <a:off x="4673600"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76836</xdr:rowOff>
    </xdr:from>
    <xdr:to>
      <xdr:col>20</xdr:col>
      <xdr:colOff>38100</xdr:colOff>
      <xdr:row>84</xdr:row>
      <xdr:rowOff>6986</xdr:rowOff>
    </xdr:to>
    <xdr:sp macro="" textlink="">
      <xdr:nvSpPr>
        <xdr:cNvPr id="308" name="楕円 307">
          <a:extLst>
            <a:ext uri="{FF2B5EF4-FFF2-40B4-BE49-F238E27FC236}">
              <a16:creationId xmlns:a16="http://schemas.microsoft.com/office/drawing/2014/main" id="{CD68D3D7-301F-45E7-B508-1590E91F9929}"/>
            </a:ext>
          </a:extLst>
        </xdr:cNvPr>
        <xdr:cNvSpPr/>
      </xdr:nvSpPr>
      <xdr:spPr>
        <a:xfrm>
          <a:off x="3746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127636</xdr:rowOff>
    </xdr:from>
    <xdr:to>
      <xdr:col>24</xdr:col>
      <xdr:colOff>63500</xdr:colOff>
      <xdr:row>83</xdr:row>
      <xdr:rowOff>146686</xdr:rowOff>
    </xdr:to>
    <xdr:cxnSp macro="">
      <xdr:nvCxnSpPr>
        <xdr:cNvPr id="309" name="直線コネクタ 308">
          <a:extLst>
            <a:ext uri="{FF2B5EF4-FFF2-40B4-BE49-F238E27FC236}">
              <a16:creationId xmlns:a16="http://schemas.microsoft.com/office/drawing/2014/main" id="{DE1AED5B-F51F-46A3-AA96-27FF0C73176D}"/>
            </a:ext>
          </a:extLst>
        </xdr:cNvPr>
        <xdr:cNvCxnSpPr/>
      </xdr:nvCxnSpPr>
      <xdr:spPr>
        <a:xfrm>
          <a:off x="3797300" y="1435798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46355</xdr:rowOff>
    </xdr:from>
    <xdr:to>
      <xdr:col>15</xdr:col>
      <xdr:colOff>101600</xdr:colOff>
      <xdr:row>83</xdr:row>
      <xdr:rowOff>147955</xdr:rowOff>
    </xdr:to>
    <xdr:sp macro="" textlink="">
      <xdr:nvSpPr>
        <xdr:cNvPr id="310" name="楕円 309">
          <a:extLst>
            <a:ext uri="{FF2B5EF4-FFF2-40B4-BE49-F238E27FC236}">
              <a16:creationId xmlns:a16="http://schemas.microsoft.com/office/drawing/2014/main" id="{0F1A420F-D188-4C85-ADCD-CF9AF96A37D2}"/>
            </a:ext>
          </a:extLst>
        </xdr:cNvPr>
        <xdr:cNvSpPr/>
      </xdr:nvSpPr>
      <xdr:spPr>
        <a:xfrm>
          <a:off x="2857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97155</xdr:rowOff>
    </xdr:from>
    <xdr:to>
      <xdr:col>19</xdr:col>
      <xdr:colOff>177800</xdr:colOff>
      <xdr:row>83</xdr:row>
      <xdr:rowOff>127636</xdr:rowOff>
    </xdr:to>
    <xdr:cxnSp macro="">
      <xdr:nvCxnSpPr>
        <xdr:cNvPr id="311" name="直線コネクタ 310">
          <a:extLst>
            <a:ext uri="{FF2B5EF4-FFF2-40B4-BE49-F238E27FC236}">
              <a16:creationId xmlns:a16="http://schemas.microsoft.com/office/drawing/2014/main" id="{2D2CE10E-78CD-4BD8-A4F6-7EAF87C79F83}"/>
            </a:ext>
          </a:extLst>
        </xdr:cNvPr>
        <xdr:cNvCxnSpPr/>
      </xdr:nvCxnSpPr>
      <xdr:spPr>
        <a:xfrm>
          <a:off x="2908300" y="143275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21589</xdr:rowOff>
    </xdr:from>
    <xdr:to>
      <xdr:col>10</xdr:col>
      <xdr:colOff>165100</xdr:colOff>
      <xdr:row>83</xdr:row>
      <xdr:rowOff>123189</xdr:rowOff>
    </xdr:to>
    <xdr:sp macro="" textlink="">
      <xdr:nvSpPr>
        <xdr:cNvPr id="312" name="楕円 311">
          <a:extLst>
            <a:ext uri="{FF2B5EF4-FFF2-40B4-BE49-F238E27FC236}">
              <a16:creationId xmlns:a16="http://schemas.microsoft.com/office/drawing/2014/main" id="{4E2990F4-468C-4703-905A-F1A30F3F86B0}"/>
            </a:ext>
          </a:extLst>
        </xdr:cNvPr>
        <xdr:cNvSpPr/>
      </xdr:nvSpPr>
      <xdr:spPr>
        <a:xfrm>
          <a:off x="1968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72389</xdr:rowOff>
    </xdr:from>
    <xdr:to>
      <xdr:col>15</xdr:col>
      <xdr:colOff>50800</xdr:colOff>
      <xdr:row>83</xdr:row>
      <xdr:rowOff>97155</xdr:rowOff>
    </xdr:to>
    <xdr:cxnSp macro="">
      <xdr:nvCxnSpPr>
        <xdr:cNvPr id="313" name="直線コネクタ 312">
          <a:extLst>
            <a:ext uri="{FF2B5EF4-FFF2-40B4-BE49-F238E27FC236}">
              <a16:creationId xmlns:a16="http://schemas.microsoft.com/office/drawing/2014/main" id="{6E08D65A-9BC5-4ED0-8B78-26CE095C93B3}"/>
            </a:ext>
          </a:extLst>
        </xdr:cNvPr>
        <xdr:cNvCxnSpPr/>
      </xdr:nvCxnSpPr>
      <xdr:spPr>
        <a:xfrm>
          <a:off x="2019300" y="143027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153036</xdr:rowOff>
    </xdr:from>
    <xdr:to>
      <xdr:col>6</xdr:col>
      <xdr:colOff>38100</xdr:colOff>
      <xdr:row>83</xdr:row>
      <xdr:rowOff>83186</xdr:rowOff>
    </xdr:to>
    <xdr:sp macro="" textlink="">
      <xdr:nvSpPr>
        <xdr:cNvPr id="314" name="楕円 313">
          <a:extLst>
            <a:ext uri="{FF2B5EF4-FFF2-40B4-BE49-F238E27FC236}">
              <a16:creationId xmlns:a16="http://schemas.microsoft.com/office/drawing/2014/main" id="{D396DDB3-8C32-41C0-8BCE-7DEC4CFB874F}"/>
            </a:ext>
          </a:extLst>
        </xdr:cNvPr>
        <xdr:cNvSpPr/>
      </xdr:nvSpPr>
      <xdr:spPr>
        <a:xfrm>
          <a:off x="1079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32386</xdr:rowOff>
    </xdr:from>
    <xdr:to>
      <xdr:col>10</xdr:col>
      <xdr:colOff>114300</xdr:colOff>
      <xdr:row>83</xdr:row>
      <xdr:rowOff>72389</xdr:rowOff>
    </xdr:to>
    <xdr:cxnSp macro="">
      <xdr:nvCxnSpPr>
        <xdr:cNvPr id="315" name="直線コネクタ 314">
          <a:extLst>
            <a:ext uri="{FF2B5EF4-FFF2-40B4-BE49-F238E27FC236}">
              <a16:creationId xmlns:a16="http://schemas.microsoft.com/office/drawing/2014/main" id="{F7700405-DBB1-45CE-9DE6-B1340A958714}"/>
            </a:ext>
          </a:extLst>
        </xdr:cNvPr>
        <xdr:cNvCxnSpPr/>
      </xdr:nvCxnSpPr>
      <xdr:spPr>
        <a:xfrm>
          <a:off x="1130300" y="142627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169563</xdr:rowOff>
    </xdr:from>
    <xdr:ext cx="405111" cy="259045"/>
    <xdr:sp macro="" textlink="">
      <xdr:nvSpPr>
        <xdr:cNvPr id="316" name="n_1aveValue【公営住宅】&#10;有形固定資産減価償却率">
          <a:extLst>
            <a:ext uri="{FF2B5EF4-FFF2-40B4-BE49-F238E27FC236}">
              <a16:creationId xmlns:a16="http://schemas.microsoft.com/office/drawing/2014/main" id="{BD496B2C-3674-421B-B74C-229F3A778A95}"/>
            </a:ext>
          </a:extLst>
        </xdr:cNvPr>
        <xdr:cNvSpPr txBox="1"/>
      </xdr:nvSpPr>
      <xdr:spPr>
        <a:xfrm>
          <a:off x="3582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165752</xdr:rowOff>
    </xdr:from>
    <xdr:ext cx="405111" cy="259045"/>
    <xdr:sp macro="" textlink="">
      <xdr:nvSpPr>
        <xdr:cNvPr id="317" name="n_2aveValue【公営住宅】&#10;有形固定資産減価償却率">
          <a:extLst>
            <a:ext uri="{FF2B5EF4-FFF2-40B4-BE49-F238E27FC236}">
              <a16:creationId xmlns:a16="http://schemas.microsoft.com/office/drawing/2014/main" id="{27006127-555F-49BD-AC62-8E69A9C12531}"/>
            </a:ext>
          </a:extLst>
        </xdr:cNvPr>
        <xdr:cNvSpPr txBox="1"/>
      </xdr:nvSpPr>
      <xdr:spPr>
        <a:xfrm>
          <a:off x="2705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318" name="n_3aveValue【公営住宅】&#10;有形固定資産減価償却率">
          <a:extLst>
            <a:ext uri="{FF2B5EF4-FFF2-40B4-BE49-F238E27FC236}">
              <a16:creationId xmlns:a16="http://schemas.microsoft.com/office/drawing/2014/main" id="{9B7E9879-A690-4451-9AA4-47BC2D26FF58}"/>
            </a:ext>
          </a:extLst>
        </xdr:cNvPr>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319" name="n_4aveValue【公営住宅】&#10;有形固定資産減価償却率">
          <a:extLst>
            <a:ext uri="{FF2B5EF4-FFF2-40B4-BE49-F238E27FC236}">
              <a16:creationId xmlns:a16="http://schemas.microsoft.com/office/drawing/2014/main" id="{68513B30-D321-4E62-889C-D2BF378B6F03}"/>
            </a:ext>
          </a:extLst>
        </xdr:cNvPr>
        <xdr:cNvSpPr txBox="1"/>
      </xdr:nvSpPr>
      <xdr:spPr>
        <a:xfrm>
          <a:off x="927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23513</xdr:rowOff>
    </xdr:from>
    <xdr:ext cx="405111" cy="259045"/>
    <xdr:sp macro="" textlink="">
      <xdr:nvSpPr>
        <xdr:cNvPr id="320" name="n_1mainValue【公営住宅】&#10;有形固定資産減価償却率">
          <a:extLst>
            <a:ext uri="{FF2B5EF4-FFF2-40B4-BE49-F238E27FC236}">
              <a16:creationId xmlns:a16="http://schemas.microsoft.com/office/drawing/2014/main" id="{D1A98EA8-0479-466D-90B5-611D9AF0263D}"/>
            </a:ext>
          </a:extLst>
        </xdr:cNvPr>
        <xdr:cNvSpPr txBox="1"/>
      </xdr:nvSpPr>
      <xdr:spPr>
        <a:xfrm>
          <a:off x="35820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164482</xdr:rowOff>
    </xdr:from>
    <xdr:ext cx="405111" cy="259045"/>
    <xdr:sp macro="" textlink="">
      <xdr:nvSpPr>
        <xdr:cNvPr id="321" name="n_2mainValue【公営住宅】&#10;有形固定資産減価償却率">
          <a:extLst>
            <a:ext uri="{FF2B5EF4-FFF2-40B4-BE49-F238E27FC236}">
              <a16:creationId xmlns:a16="http://schemas.microsoft.com/office/drawing/2014/main" id="{DA9D4755-4609-4BE5-B50E-725DE1DD7AC5}"/>
            </a:ext>
          </a:extLst>
        </xdr:cNvPr>
        <xdr:cNvSpPr txBox="1"/>
      </xdr:nvSpPr>
      <xdr:spPr>
        <a:xfrm>
          <a:off x="27057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22" name="n_3mainValue【公営住宅】&#10;有形固定資産減価償却率">
          <a:extLst>
            <a:ext uri="{FF2B5EF4-FFF2-40B4-BE49-F238E27FC236}">
              <a16:creationId xmlns:a16="http://schemas.microsoft.com/office/drawing/2014/main" id="{C0DE87EE-2038-4C0A-8E8E-49A4AEFCE6B9}"/>
            </a:ext>
          </a:extLst>
        </xdr:cNvPr>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99713</xdr:rowOff>
    </xdr:from>
    <xdr:ext cx="405111" cy="259045"/>
    <xdr:sp macro="" textlink="">
      <xdr:nvSpPr>
        <xdr:cNvPr id="323" name="n_4mainValue【公営住宅】&#10;有形固定資産減価償却率">
          <a:extLst>
            <a:ext uri="{FF2B5EF4-FFF2-40B4-BE49-F238E27FC236}">
              <a16:creationId xmlns:a16="http://schemas.microsoft.com/office/drawing/2014/main" id="{DE58F9A6-6B76-4735-A911-64BC9980ABD0}"/>
            </a:ext>
          </a:extLst>
        </xdr:cNvPr>
        <xdr:cNvSpPr txBox="1"/>
      </xdr:nvSpPr>
      <xdr:spPr>
        <a:xfrm>
          <a:off x="927744"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4CB4486F-A5C1-4350-94C6-D217FD06A7F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FED7E799-9FC8-478E-A96E-48A79AAC5B1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C9F542FD-9842-4126-9A27-6B2C0AA4066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28C71F53-14D4-4F46-8D69-04EE20874A8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5D63E3-050E-4388-8DD4-CF669E7247B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840DFAE3-81AB-4EED-B2DF-147C5A6F16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D9CB24E2-B7A3-4D0B-8C8C-F4FA4504664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8C316F54-C268-4D35-903D-7073ED981B5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2F01E3C-D9B4-4933-BCBA-2DEB4D3A70F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DC7CFFBB-EAEB-4B99-B681-C0061B414E4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392374AF-3037-4C61-BE8C-B1860D19D22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12681E90-01B4-4DB4-B6FC-52658B294E0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BF3ED8CA-985A-4E05-89B3-DD0B1E98D1F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4044C9E6-6431-447C-9318-D6945D523D2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12E58C96-3685-42A8-B830-FD42E83A83B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477F419C-49F6-476D-9784-A6BFED5889E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3DBE80D8-5D69-4386-A319-1566C229DAB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6140A15E-86C2-41CE-B6AE-4EC387B1FB5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471C045-DF50-4179-8FA0-43F303166D8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3F3442D0-A08D-44B1-920A-77689D79C51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178997E7-A16F-43D8-8D45-AB69A7296A0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17526</xdr:rowOff>
    </xdr:to>
    <xdr:cxnSp macro="">
      <xdr:nvCxnSpPr>
        <xdr:cNvPr id="345" name="直線コネクタ 344">
          <a:extLst>
            <a:ext uri="{FF2B5EF4-FFF2-40B4-BE49-F238E27FC236}">
              <a16:creationId xmlns:a16="http://schemas.microsoft.com/office/drawing/2014/main" id="{1765881A-1804-42EC-AD83-DD617B3AC4A7}"/>
            </a:ext>
          </a:extLst>
        </xdr:cNvPr>
        <xdr:cNvCxnSpPr/>
      </xdr:nvCxnSpPr>
      <xdr:spPr>
        <a:xfrm flipV="1">
          <a:off x="10476865" y="13578078"/>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6" name="【公営住宅】&#10;一人当たり面積最小値テキスト">
          <a:extLst>
            <a:ext uri="{FF2B5EF4-FFF2-40B4-BE49-F238E27FC236}">
              <a16:creationId xmlns:a16="http://schemas.microsoft.com/office/drawing/2014/main" id="{0FFA29BD-7ADB-446E-B648-04F22CA3A286}"/>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7" name="直線コネクタ 346">
          <a:extLst>
            <a:ext uri="{FF2B5EF4-FFF2-40B4-BE49-F238E27FC236}">
              <a16:creationId xmlns:a16="http://schemas.microsoft.com/office/drawing/2014/main" id="{8E1E470D-51CA-4C7F-A1EF-0A4D013CBB71}"/>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8" name="【公営住宅】&#10;一人当たり面積最大値テキスト">
          <a:extLst>
            <a:ext uri="{FF2B5EF4-FFF2-40B4-BE49-F238E27FC236}">
              <a16:creationId xmlns:a16="http://schemas.microsoft.com/office/drawing/2014/main" id="{46B9F36E-DCF0-4B36-8E5B-1014D5C925FC}"/>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49" name="直線コネクタ 348">
          <a:extLst>
            <a:ext uri="{FF2B5EF4-FFF2-40B4-BE49-F238E27FC236}">
              <a16:creationId xmlns:a16="http://schemas.microsoft.com/office/drawing/2014/main" id="{8DAE9A31-00E8-4FBE-A0CF-60529DCDCA8A}"/>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54881</xdr:rowOff>
    </xdr:from>
    <xdr:ext cx="469744" cy="259045"/>
    <xdr:sp macro="" textlink="">
      <xdr:nvSpPr>
        <xdr:cNvPr id="350" name="【公営住宅】&#10;一人当たり面積平均値テキスト">
          <a:extLst>
            <a:ext uri="{FF2B5EF4-FFF2-40B4-BE49-F238E27FC236}">
              <a16:creationId xmlns:a16="http://schemas.microsoft.com/office/drawing/2014/main" id="{A62000EC-F4EA-42DB-B645-6DF9BE7B3C76}"/>
            </a:ext>
          </a:extLst>
        </xdr:cNvPr>
        <xdr:cNvSpPr txBox="1"/>
      </xdr:nvSpPr>
      <xdr:spPr>
        <a:xfrm>
          <a:off x="10515600" y="1445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351" name="フローチャート: 判断 350">
          <a:extLst>
            <a:ext uri="{FF2B5EF4-FFF2-40B4-BE49-F238E27FC236}">
              <a16:creationId xmlns:a16="http://schemas.microsoft.com/office/drawing/2014/main" id="{37D26196-8FC0-47EF-B0C1-82D46A768F56}"/>
            </a:ext>
          </a:extLst>
        </xdr:cNvPr>
        <xdr:cNvSpPr/>
      </xdr:nvSpPr>
      <xdr:spPr>
        <a:xfrm>
          <a:off x="10426700" y="1447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80111</xdr:rowOff>
    </xdr:from>
    <xdr:to>
      <xdr:col>50</xdr:col>
      <xdr:colOff>165100</xdr:colOff>
      <xdr:row>85</xdr:row>
      <xdr:rowOff>10261</xdr:rowOff>
    </xdr:to>
    <xdr:sp macro="" textlink="">
      <xdr:nvSpPr>
        <xdr:cNvPr id="352" name="フローチャート: 判断 351">
          <a:extLst>
            <a:ext uri="{FF2B5EF4-FFF2-40B4-BE49-F238E27FC236}">
              <a16:creationId xmlns:a16="http://schemas.microsoft.com/office/drawing/2014/main" id="{C0D6F89D-B065-42A2-BDAF-86795D90B679}"/>
            </a:ext>
          </a:extLst>
        </xdr:cNvPr>
        <xdr:cNvSpPr/>
      </xdr:nvSpPr>
      <xdr:spPr>
        <a:xfrm>
          <a:off x="95885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100228</xdr:rowOff>
    </xdr:from>
    <xdr:to>
      <xdr:col>46</xdr:col>
      <xdr:colOff>38100</xdr:colOff>
      <xdr:row>85</xdr:row>
      <xdr:rowOff>30378</xdr:rowOff>
    </xdr:to>
    <xdr:sp macro="" textlink="">
      <xdr:nvSpPr>
        <xdr:cNvPr id="353" name="フローチャート: 判断 352">
          <a:extLst>
            <a:ext uri="{FF2B5EF4-FFF2-40B4-BE49-F238E27FC236}">
              <a16:creationId xmlns:a16="http://schemas.microsoft.com/office/drawing/2014/main" id="{78E52B7D-93B4-4DFA-BEE0-A7BE2BC954A7}"/>
            </a:ext>
          </a:extLst>
        </xdr:cNvPr>
        <xdr:cNvSpPr/>
      </xdr:nvSpPr>
      <xdr:spPr>
        <a:xfrm>
          <a:off x="8699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84226</xdr:rowOff>
    </xdr:from>
    <xdr:to>
      <xdr:col>41</xdr:col>
      <xdr:colOff>101600</xdr:colOff>
      <xdr:row>85</xdr:row>
      <xdr:rowOff>14376</xdr:rowOff>
    </xdr:to>
    <xdr:sp macro="" textlink="">
      <xdr:nvSpPr>
        <xdr:cNvPr id="354" name="フローチャート: 判断 353">
          <a:extLst>
            <a:ext uri="{FF2B5EF4-FFF2-40B4-BE49-F238E27FC236}">
              <a16:creationId xmlns:a16="http://schemas.microsoft.com/office/drawing/2014/main" id="{65748124-43C9-40B5-AD24-C5A73E16F8F8}"/>
            </a:ext>
          </a:extLst>
        </xdr:cNvPr>
        <xdr:cNvSpPr/>
      </xdr:nvSpPr>
      <xdr:spPr>
        <a:xfrm>
          <a:off x="7810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124003</xdr:rowOff>
    </xdr:from>
    <xdr:to>
      <xdr:col>36</xdr:col>
      <xdr:colOff>165100</xdr:colOff>
      <xdr:row>85</xdr:row>
      <xdr:rowOff>54153</xdr:rowOff>
    </xdr:to>
    <xdr:sp macro="" textlink="">
      <xdr:nvSpPr>
        <xdr:cNvPr id="355" name="フローチャート: 判断 354">
          <a:extLst>
            <a:ext uri="{FF2B5EF4-FFF2-40B4-BE49-F238E27FC236}">
              <a16:creationId xmlns:a16="http://schemas.microsoft.com/office/drawing/2014/main" id="{C46B94E5-602D-4109-836B-4B4305F413D3}"/>
            </a:ext>
          </a:extLst>
        </xdr:cNvPr>
        <xdr:cNvSpPr/>
      </xdr:nvSpPr>
      <xdr:spPr>
        <a:xfrm>
          <a:off x="6921500" y="1452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EB71C72-8C64-4B06-BE70-DDFDE355EC2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E18F45C-BD4E-4190-ADB7-BCDF3EC7A9D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FD82192-79DD-4728-9C8A-B65091A938E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8707469-7E83-4E0A-A3E2-8468555C1E0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24C8EBF-3282-4A83-B5BF-87A6DE63C38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68681</xdr:rowOff>
    </xdr:from>
    <xdr:to>
      <xdr:col>55</xdr:col>
      <xdr:colOff>50800</xdr:colOff>
      <xdr:row>84</xdr:row>
      <xdr:rowOff>170281</xdr:rowOff>
    </xdr:to>
    <xdr:sp macro="" textlink="">
      <xdr:nvSpPr>
        <xdr:cNvPr id="361" name="楕円 360">
          <a:extLst>
            <a:ext uri="{FF2B5EF4-FFF2-40B4-BE49-F238E27FC236}">
              <a16:creationId xmlns:a16="http://schemas.microsoft.com/office/drawing/2014/main" id="{98AF03A5-339B-4909-B677-0D7F76456D68}"/>
            </a:ext>
          </a:extLst>
        </xdr:cNvPr>
        <xdr:cNvSpPr/>
      </xdr:nvSpPr>
      <xdr:spPr>
        <a:xfrm>
          <a:off x="10426700" y="1447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91558</xdr:rowOff>
    </xdr:from>
    <xdr:ext cx="469744" cy="259045"/>
    <xdr:sp macro="" textlink="">
      <xdr:nvSpPr>
        <xdr:cNvPr id="362" name="【公営住宅】&#10;一人当たり面積該当値テキスト">
          <a:extLst>
            <a:ext uri="{FF2B5EF4-FFF2-40B4-BE49-F238E27FC236}">
              <a16:creationId xmlns:a16="http://schemas.microsoft.com/office/drawing/2014/main" id="{BE4F0261-D096-45FD-BB32-1A8C6392CE7C}"/>
            </a:ext>
          </a:extLst>
        </xdr:cNvPr>
        <xdr:cNvSpPr txBox="1"/>
      </xdr:nvSpPr>
      <xdr:spPr>
        <a:xfrm>
          <a:off x="10515600" y="1432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62281</xdr:rowOff>
    </xdr:from>
    <xdr:to>
      <xdr:col>50</xdr:col>
      <xdr:colOff>165100</xdr:colOff>
      <xdr:row>84</xdr:row>
      <xdr:rowOff>163881</xdr:rowOff>
    </xdr:to>
    <xdr:sp macro="" textlink="">
      <xdr:nvSpPr>
        <xdr:cNvPr id="363" name="楕円 362">
          <a:extLst>
            <a:ext uri="{FF2B5EF4-FFF2-40B4-BE49-F238E27FC236}">
              <a16:creationId xmlns:a16="http://schemas.microsoft.com/office/drawing/2014/main" id="{83A18CCA-C679-4650-9A26-060819D56909}"/>
            </a:ext>
          </a:extLst>
        </xdr:cNvPr>
        <xdr:cNvSpPr/>
      </xdr:nvSpPr>
      <xdr:spPr>
        <a:xfrm>
          <a:off x="9588500" y="1446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113081</xdr:rowOff>
    </xdr:from>
    <xdr:to>
      <xdr:col>55</xdr:col>
      <xdr:colOff>0</xdr:colOff>
      <xdr:row>84</xdr:row>
      <xdr:rowOff>119481</xdr:rowOff>
    </xdr:to>
    <xdr:cxnSp macro="">
      <xdr:nvCxnSpPr>
        <xdr:cNvPr id="364" name="直線コネクタ 363">
          <a:extLst>
            <a:ext uri="{FF2B5EF4-FFF2-40B4-BE49-F238E27FC236}">
              <a16:creationId xmlns:a16="http://schemas.microsoft.com/office/drawing/2014/main" id="{1FA8CC82-4858-43E6-AEFB-6334F1681C1F}"/>
            </a:ext>
          </a:extLst>
        </xdr:cNvPr>
        <xdr:cNvCxnSpPr/>
      </xdr:nvCxnSpPr>
      <xdr:spPr>
        <a:xfrm>
          <a:off x="9639300" y="14514881"/>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72340</xdr:rowOff>
    </xdr:from>
    <xdr:to>
      <xdr:col>46</xdr:col>
      <xdr:colOff>38100</xdr:colOff>
      <xdr:row>85</xdr:row>
      <xdr:rowOff>2490</xdr:rowOff>
    </xdr:to>
    <xdr:sp macro="" textlink="">
      <xdr:nvSpPr>
        <xdr:cNvPr id="365" name="楕円 364">
          <a:extLst>
            <a:ext uri="{FF2B5EF4-FFF2-40B4-BE49-F238E27FC236}">
              <a16:creationId xmlns:a16="http://schemas.microsoft.com/office/drawing/2014/main" id="{A7BDA262-8E18-4E80-853C-31CDAA456ED4}"/>
            </a:ext>
          </a:extLst>
        </xdr:cNvPr>
        <xdr:cNvSpPr/>
      </xdr:nvSpPr>
      <xdr:spPr>
        <a:xfrm>
          <a:off x="8699500" y="144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113081</xdr:rowOff>
    </xdr:from>
    <xdr:to>
      <xdr:col>50</xdr:col>
      <xdr:colOff>114300</xdr:colOff>
      <xdr:row>84</xdr:row>
      <xdr:rowOff>123140</xdr:rowOff>
    </xdr:to>
    <xdr:cxnSp macro="">
      <xdr:nvCxnSpPr>
        <xdr:cNvPr id="366" name="直線コネクタ 365">
          <a:extLst>
            <a:ext uri="{FF2B5EF4-FFF2-40B4-BE49-F238E27FC236}">
              <a16:creationId xmlns:a16="http://schemas.microsoft.com/office/drawing/2014/main" id="{52EFFD18-68F1-4D2C-8EA9-52E347393940}"/>
            </a:ext>
          </a:extLst>
        </xdr:cNvPr>
        <xdr:cNvCxnSpPr/>
      </xdr:nvCxnSpPr>
      <xdr:spPr>
        <a:xfrm flipV="1">
          <a:off x="8750300" y="14514881"/>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65481</xdr:rowOff>
    </xdr:from>
    <xdr:to>
      <xdr:col>41</xdr:col>
      <xdr:colOff>101600</xdr:colOff>
      <xdr:row>84</xdr:row>
      <xdr:rowOff>167081</xdr:rowOff>
    </xdr:to>
    <xdr:sp macro="" textlink="">
      <xdr:nvSpPr>
        <xdr:cNvPr id="367" name="楕円 366">
          <a:extLst>
            <a:ext uri="{FF2B5EF4-FFF2-40B4-BE49-F238E27FC236}">
              <a16:creationId xmlns:a16="http://schemas.microsoft.com/office/drawing/2014/main" id="{73903643-FF2E-42FF-B437-1CC87DB556AC}"/>
            </a:ext>
          </a:extLst>
        </xdr:cNvPr>
        <xdr:cNvSpPr/>
      </xdr:nvSpPr>
      <xdr:spPr>
        <a:xfrm>
          <a:off x="7810500" y="1446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116281</xdr:rowOff>
    </xdr:from>
    <xdr:to>
      <xdr:col>45</xdr:col>
      <xdr:colOff>177800</xdr:colOff>
      <xdr:row>84</xdr:row>
      <xdr:rowOff>123140</xdr:rowOff>
    </xdr:to>
    <xdr:cxnSp macro="">
      <xdr:nvCxnSpPr>
        <xdr:cNvPr id="368" name="直線コネクタ 367">
          <a:extLst>
            <a:ext uri="{FF2B5EF4-FFF2-40B4-BE49-F238E27FC236}">
              <a16:creationId xmlns:a16="http://schemas.microsoft.com/office/drawing/2014/main" id="{1608C371-CE64-4F15-B1F5-40264ECE9B4E}"/>
            </a:ext>
          </a:extLst>
        </xdr:cNvPr>
        <xdr:cNvCxnSpPr/>
      </xdr:nvCxnSpPr>
      <xdr:spPr>
        <a:xfrm>
          <a:off x="7861300" y="14518081"/>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78282</xdr:rowOff>
    </xdr:from>
    <xdr:to>
      <xdr:col>36</xdr:col>
      <xdr:colOff>165100</xdr:colOff>
      <xdr:row>85</xdr:row>
      <xdr:rowOff>8432</xdr:rowOff>
    </xdr:to>
    <xdr:sp macro="" textlink="">
      <xdr:nvSpPr>
        <xdr:cNvPr id="369" name="楕円 368">
          <a:extLst>
            <a:ext uri="{FF2B5EF4-FFF2-40B4-BE49-F238E27FC236}">
              <a16:creationId xmlns:a16="http://schemas.microsoft.com/office/drawing/2014/main" id="{0C04E9B5-5B1B-4E2A-8A1E-0B60C9C461B8}"/>
            </a:ext>
          </a:extLst>
        </xdr:cNvPr>
        <xdr:cNvSpPr/>
      </xdr:nvSpPr>
      <xdr:spPr>
        <a:xfrm>
          <a:off x="6921500" y="1448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116281</xdr:rowOff>
    </xdr:from>
    <xdr:to>
      <xdr:col>41</xdr:col>
      <xdr:colOff>50800</xdr:colOff>
      <xdr:row>84</xdr:row>
      <xdr:rowOff>129082</xdr:rowOff>
    </xdr:to>
    <xdr:cxnSp macro="">
      <xdr:nvCxnSpPr>
        <xdr:cNvPr id="370" name="直線コネクタ 369">
          <a:extLst>
            <a:ext uri="{FF2B5EF4-FFF2-40B4-BE49-F238E27FC236}">
              <a16:creationId xmlns:a16="http://schemas.microsoft.com/office/drawing/2014/main" id="{44792D42-47A4-44AD-B45B-BCEFFB6C6362}"/>
            </a:ext>
          </a:extLst>
        </xdr:cNvPr>
        <xdr:cNvCxnSpPr/>
      </xdr:nvCxnSpPr>
      <xdr:spPr>
        <a:xfrm flipV="1">
          <a:off x="6972300" y="14518081"/>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1388</xdr:rowOff>
    </xdr:from>
    <xdr:ext cx="469744" cy="259045"/>
    <xdr:sp macro="" textlink="">
      <xdr:nvSpPr>
        <xdr:cNvPr id="371" name="n_1aveValue【公営住宅】&#10;一人当たり面積">
          <a:extLst>
            <a:ext uri="{FF2B5EF4-FFF2-40B4-BE49-F238E27FC236}">
              <a16:creationId xmlns:a16="http://schemas.microsoft.com/office/drawing/2014/main" id="{69302B1D-B58F-4D89-9833-A70C0E308861}"/>
            </a:ext>
          </a:extLst>
        </xdr:cNvPr>
        <xdr:cNvSpPr txBox="1"/>
      </xdr:nvSpPr>
      <xdr:spPr>
        <a:xfrm>
          <a:off x="9391727" y="1457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21505</xdr:rowOff>
    </xdr:from>
    <xdr:ext cx="469744" cy="259045"/>
    <xdr:sp macro="" textlink="">
      <xdr:nvSpPr>
        <xdr:cNvPr id="372" name="n_2aveValue【公営住宅】&#10;一人当たり面積">
          <a:extLst>
            <a:ext uri="{FF2B5EF4-FFF2-40B4-BE49-F238E27FC236}">
              <a16:creationId xmlns:a16="http://schemas.microsoft.com/office/drawing/2014/main" id="{B622E4A9-9201-4A5A-891E-31CBD2DF39F3}"/>
            </a:ext>
          </a:extLst>
        </xdr:cNvPr>
        <xdr:cNvSpPr txBox="1"/>
      </xdr:nvSpPr>
      <xdr:spPr>
        <a:xfrm>
          <a:off x="8515427" y="1459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5503</xdr:rowOff>
    </xdr:from>
    <xdr:ext cx="469744" cy="259045"/>
    <xdr:sp macro="" textlink="">
      <xdr:nvSpPr>
        <xdr:cNvPr id="373" name="n_3aveValue【公営住宅】&#10;一人当たり面積">
          <a:extLst>
            <a:ext uri="{FF2B5EF4-FFF2-40B4-BE49-F238E27FC236}">
              <a16:creationId xmlns:a16="http://schemas.microsoft.com/office/drawing/2014/main" id="{E86BC4B4-1632-4CD4-A103-DBE7D82A03EC}"/>
            </a:ext>
          </a:extLst>
        </xdr:cNvPr>
        <xdr:cNvSpPr txBox="1"/>
      </xdr:nvSpPr>
      <xdr:spPr>
        <a:xfrm>
          <a:off x="7626427" y="1457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45280</xdr:rowOff>
    </xdr:from>
    <xdr:ext cx="469744" cy="259045"/>
    <xdr:sp macro="" textlink="">
      <xdr:nvSpPr>
        <xdr:cNvPr id="374" name="n_4aveValue【公営住宅】&#10;一人当たり面積">
          <a:extLst>
            <a:ext uri="{FF2B5EF4-FFF2-40B4-BE49-F238E27FC236}">
              <a16:creationId xmlns:a16="http://schemas.microsoft.com/office/drawing/2014/main" id="{41FF4777-8D3D-45CA-BE90-41AD9CA4B335}"/>
            </a:ext>
          </a:extLst>
        </xdr:cNvPr>
        <xdr:cNvSpPr txBox="1"/>
      </xdr:nvSpPr>
      <xdr:spPr>
        <a:xfrm>
          <a:off x="6737427" y="1461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8958</xdr:rowOff>
    </xdr:from>
    <xdr:ext cx="469744" cy="259045"/>
    <xdr:sp macro="" textlink="">
      <xdr:nvSpPr>
        <xdr:cNvPr id="375" name="n_1mainValue【公営住宅】&#10;一人当たり面積">
          <a:extLst>
            <a:ext uri="{FF2B5EF4-FFF2-40B4-BE49-F238E27FC236}">
              <a16:creationId xmlns:a16="http://schemas.microsoft.com/office/drawing/2014/main" id="{55BEB2C1-36DC-4307-BC88-15185F4332F2}"/>
            </a:ext>
          </a:extLst>
        </xdr:cNvPr>
        <xdr:cNvSpPr txBox="1"/>
      </xdr:nvSpPr>
      <xdr:spPr>
        <a:xfrm>
          <a:off x="9391727" y="1423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19017</xdr:rowOff>
    </xdr:from>
    <xdr:ext cx="469744" cy="259045"/>
    <xdr:sp macro="" textlink="">
      <xdr:nvSpPr>
        <xdr:cNvPr id="376" name="n_2mainValue【公営住宅】&#10;一人当たり面積">
          <a:extLst>
            <a:ext uri="{FF2B5EF4-FFF2-40B4-BE49-F238E27FC236}">
              <a16:creationId xmlns:a16="http://schemas.microsoft.com/office/drawing/2014/main" id="{3E374F15-91FD-40B0-B130-0F31CEFE7293}"/>
            </a:ext>
          </a:extLst>
        </xdr:cNvPr>
        <xdr:cNvSpPr txBox="1"/>
      </xdr:nvSpPr>
      <xdr:spPr>
        <a:xfrm>
          <a:off x="8515427" y="1424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12158</xdr:rowOff>
    </xdr:from>
    <xdr:ext cx="469744" cy="259045"/>
    <xdr:sp macro="" textlink="">
      <xdr:nvSpPr>
        <xdr:cNvPr id="377" name="n_3mainValue【公営住宅】&#10;一人当たり面積">
          <a:extLst>
            <a:ext uri="{FF2B5EF4-FFF2-40B4-BE49-F238E27FC236}">
              <a16:creationId xmlns:a16="http://schemas.microsoft.com/office/drawing/2014/main" id="{24FE2B77-22EF-4550-BB1C-893D589062C7}"/>
            </a:ext>
          </a:extLst>
        </xdr:cNvPr>
        <xdr:cNvSpPr txBox="1"/>
      </xdr:nvSpPr>
      <xdr:spPr>
        <a:xfrm>
          <a:off x="7626427" y="1424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24959</xdr:rowOff>
    </xdr:from>
    <xdr:ext cx="469744" cy="259045"/>
    <xdr:sp macro="" textlink="">
      <xdr:nvSpPr>
        <xdr:cNvPr id="378" name="n_4mainValue【公営住宅】&#10;一人当たり面積">
          <a:extLst>
            <a:ext uri="{FF2B5EF4-FFF2-40B4-BE49-F238E27FC236}">
              <a16:creationId xmlns:a16="http://schemas.microsoft.com/office/drawing/2014/main" id="{B153FF27-366E-485A-BD1E-355EB2F5A5D6}"/>
            </a:ext>
          </a:extLst>
        </xdr:cNvPr>
        <xdr:cNvSpPr txBox="1"/>
      </xdr:nvSpPr>
      <xdr:spPr>
        <a:xfrm>
          <a:off x="6737427" y="1425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42BAD06D-343A-49D7-A626-C6AE54DBB9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EAAB2A3-469C-4668-B204-CD5389BB5E9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09B218F-19C7-4C49-8705-46515DBD81F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D266442-5993-482B-9166-3FB095C3D63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95911E6-3A25-4DBF-AEC2-871FA66713A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3844092-78EA-40B7-AC1C-60702BC1F5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E82363C-5E74-48CD-8765-839602EA7B2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3D3E854-0C25-42F7-A938-F0BDBBA82FE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21945DB9-3F5D-48F8-A537-1CD638E7278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7A9AE16C-05AA-49A4-B411-EF2F166810F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D050752-9500-43EC-BC1C-2087CF9B330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C447AE57-6006-43C2-B299-DABD1A34471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9704604E-EEF0-4B16-BE0B-1943A2E9E6D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6FE7748-D061-4A11-9F91-E419B50CF06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DEC7A763-D937-4890-9E52-83ACC05050F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607B75CF-6C30-45A3-843C-A62F50AF4C8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2ED45B9B-C71A-4F69-9551-A171A294DB9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8CC13043-3561-4875-AA00-FED8B03FD14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77A55E7-F263-4F61-B7F9-349D1D606BE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7D2E44A0-FA58-42AB-BF5A-55B5DF84628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184C1EF3-DD0F-438E-847A-B3B776625EA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F9093418-87EE-4799-BED0-E67E2BF9BAD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E3E55AB3-0649-49A7-9C7A-B929EB95F78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13B8FEFB-2CBC-4E72-A176-1BB8463D88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6FFE117-2E4E-4C83-8759-C5667ED29F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5B0EFED1-C058-4685-B554-99CE1754A03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175EB992-563E-486C-A734-367DDD2EEFA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a:extLst>
            <a:ext uri="{FF2B5EF4-FFF2-40B4-BE49-F238E27FC236}">
              <a16:creationId xmlns:a16="http://schemas.microsoft.com/office/drawing/2014/main" id="{31FC2FF1-63F8-4195-8DAD-736176AD8666}"/>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7" name="テキスト ボックス 406">
          <a:extLst>
            <a:ext uri="{FF2B5EF4-FFF2-40B4-BE49-F238E27FC236}">
              <a16:creationId xmlns:a16="http://schemas.microsoft.com/office/drawing/2014/main" id="{904E9BF3-60C7-480B-AD39-85C12D37FA58}"/>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a:extLst>
            <a:ext uri="{FF2B5EF4-FFF2-40B4-BE49-F238E27FC236}">
              <a16:creationId xmlns:a16="http://schemas.microsoft.com/office/drawing/2014/main" id="{633AAF20-85BA-4250-A326-D7AD1431BA9C}"/>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a:extLst>
            <a:ext uri="{FF2B5EF4-FFF2-40B4-BE49-F238E27FC236}">
              <a16:creationId xmlns:a16="http://schemas.microsoft.com/office/drawing/2014/main" id="{7EF31E95-3805-453A-9E68-51CA88B7FF51}"/>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a:extLst>
            <a:ext uri="{FF2B5EF4-FFF2-40B4-BE49-F238E27FC236}">
              <a16:creationId xmlns:a16="http://schemas.microsoft.com/office/drawing/2014/main" id="{4199C462-06DD-4D41-A249-C1A2A650A9A4}"/>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a:extLst>
            <a:ext uri="{FF2B5EF4-FFF2-40B4-BE49-F238E27FC236}">
              <a16:creationId xmlns:a16="http://schemas.microsoft.com/office/drawing/2014/main" id="{BB72F161-A52C-4073-911A-37EA8DE72E05}"/>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a:extLst>
            <a:ext uri="{FF2B5EF4-FFF2-40B4-BE49-F238E27FC236}">
              <a16:creationId xmlns:a16="http://schemas.microsoft.com/office/drawing/2014/main" id="{3A05067B-807F-4535-93E5-43EA9606B4A4}"/>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a:extLst>
            <a:ext uri="{FF2B5EF4-FFF2-40B4-BE49-F238E27FC236}">
              <a16:creationId xmlns:a16="http://schemas.microsoft.com/office/drawing/2014/main" id="{D41E43AE-5840-4016-933D-FB543450824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BB8DA36D-F705-4587-8FA5-9F083DC20F7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5" name="テキスト ボックス 414">
          <a:extLst>
            <a:ext uri="{FF2B5EF4-FFF2-40B4-BE49-F238E27FC236}">
              <a16:creationId xmlns:a16="http://schemas.microsoft.com/office/drawing/2014/main" id="{A18C807C-7F20-44EB-A089-BD2B077B6B9D}"/>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7678BACD-D784-4BEB-B2A0-E5D5D10B44D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62484</xdr:rowOff>
    </xdr:from>
    <xdr:to>
      <xdr:col>85</xdr:col>
      <xdr:colOff>126364</xdr:colOff>
      <xdr:row>41</xdr:row>
      <xdr:rowOff>5334</xdr:rowOff>
    </xdr:to>
    <xdr:cxnSp macro="">
      <xdr:nvCxnSpPr>
        <xdr:cNvPr id="417" name="直線コネクタ 416">
          <a:extLst>
            <a:ext uri="{FF2B5EF4-FFF2-40B4-BE49-F238E27FC236}">
              <a16:creationId xmlns:a16="http://schemas.microsoft.com/office/drawing/2014/main" id="{7E382FBA-D82E-44E0-9A42-FAEAF085588A}"/>
            </a:ext>
          </a:extLst>
        </xdr:cNvPr>
        <xdr:cNvCxnSpPr/>
      </xdr:nvCxnSpPr>
      <xdr:spPr>
        <a:xfrm flipV="1">
          <a:off x="16318864" y="57203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73F17719-3747-46A1-AA8C-228E631094F1}"/>
            </a:ext>
          </a:extLst>
        </xdr:cNvPr>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419" name="直線コネクタ 418">
          <a:extLst>
            <a:ext uri="{FF2B5EF4-FFF2-40B4-BE49-F238E27FC236}">
              <a16:creationId xmlns:a16="http://schemas.microsoft.com/office/drawing/2014/main" id="{89222771-3512-4B46-A514-AA639BE1F56B}"/>
            </a:ext>
          </a:extLst>
        </xdr:cNvPr>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9161</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7B848EF3-8658-44C9-9BD3-21D8B60D48A7}"/>
            </a:ext>
          </a:extLst>
        </xdr:cNvPr>
        <xdr:cNvSpPr txBox="1"/>
      </xdr:nvSpPr>
      <xdr:spPr>
        <a:xfrm>
          <a:off x="163576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62484</xdr:rowOff>
    </xdr:from>
    <xdr:to>
      <xdr:col>86</xdr:col>
      <xdr:colOff>25400</xdr:colOff>
      <xdr:row>33</xdr:row>
      <xdr:rowOff>62484</xdr:rowOff>
    </xdr:to>
    <xdr:cxnSp macro="">
      <xdr:nvCxnSpPr>
        <xdr:cNvPr id="421" name="直線コネクタ 420">
          <a:extLst>
            <a:ext uri="{FF2B5EF4-FFF2-40B4-BE49-F238E27FC236}">
              <a16:creationId xmlns:a16="http://schemas.microsoft.com/office/drawing/2014/main" id="{3E363596-3E28-4006-8E1F-F3F9AA8B1801}"/>
            </a:ext>
          </a:extLst>
        </xdr:cNvPr>
        <xdr:cNvCxnSpPr/>
      </xdr:nvCxnSpPr>
      <xdr:spPr>
        <a:xfrm>
          <a:off x="16230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109999</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660CA011-76AF-4B68-8BEA-D9E120F46905}"/>
            </a:ext>
          </a:extLst>
        </xdr:cNvPr>
        <xdr:cNvSpPr txBox="1"/>
      </xdr:nvSpPr>
      <xdr:spPr>
        <a:xfrm>
          <a:off x="16357600" y="611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87122</xdr:rowOff>
    </xdr:from>
    <xdr:to>
      <xdr:col>85</xdr:col>
      <xdr:colOff>177800</xdr:colOff>
      <xdr:row>37</xdr:row>
      <xdr:rowOff>17272</xdr:rowOff>
    </xdr:to>
    <xdr:sp macro="" textlink="">
      <xdr:nvSpPr>
        <xdr:cNvPr id="423" name="フローチャート: 判断 422">
          <a:extLst>
            <a:ext uri="{FF2B5EF4-FFF2-40B4-BE49-F238E27FC236}">
              <a16:creationId xmlns:a16="http://schemas.microsoft.com/office/drawing/2014/main" id="{639C03A4-2462-46C1-B339-B3A405694B22}"/>
            </a:ext>
          </a:extLst>
        </xdr:cNvPr>
        <xdr:cNvSpPr/>
      </xdr:nvSpPr>
      <xdr:spPr>
        <a:xfrm>
          <a:off x="162687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45974</xdr:rowOff>
    </xdr:from>
    <xdr:to>
      <xdr:col>81</xdr:col>
      <xdr:colOff>101600</xdr:colOff>
      <xdr:row>36</xdr:row>
      <xdr:rowOff>147574</xdr:rowOff>
    </xdr:to>
    <xdr:sp macro="" textlink="">
      <xdr:nvSpPr>
        <xdr:cNvPr id="424" name="フローチャート: 判断 423">
          <a:extLst>
            <a:ext uri="{FF2B5EF4-FFF2-40B4-BE49-F238E27FC236}">
              <a16:creationId xmlns:a16="http://schemas.microsoft.com/office/drawing/2014/main" id="{A940F9B5-9CAD-4D01-93CE-5DCAC0DA52A5}"/>
            </a:ext>
          </a:extLst>
        </xdr:cNvPr>
        <xdr:cNvSpPr/>
      </xdr:nvSpPr>
      <xdr:spPr>
        <a:xfrm>
          <a:off x="15430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105410</xdr:rowOff>
    </xdr:from>
    <xdr:to>
      <xdr:col>76</xdr:col>
      <xdr:colOff>165100</xdr:colOff>
      <xdr:row>36</xdr:row>
      <xdr:rowOff>35560</xdr:rowOff>
    </xdr:to>
    <xdr:sp macro="" textlink="">
      <xdr:nvSpPr>
        <xdr:cNvPr id="425" name="フローチャート: 判断 424">
          <a:extLst>
            <a:ext uri="{FF2B5EF4-FFF2-40B4-BE49-F238E27FC236}">
              <a16:creationId xmlns:a16="http://schemas.microsoft.com/office/drawing/2014/main" id="{4D7B8159-9707-4B6D-8262-774041F7DC27}"/>
            </a:ext>
          </a:extLst>
        </xdr:cNvPr>
        <xdr:cNvSpPr/>
      </xdr:nvSpPr>
      <xdr:spPr>
        <a:xfrm>
          <a:off x="14541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16256</xdr:rowOff>
    </xdr:from>
    <xdr:to>
      <xdr:col>72</xdr:col>
      <xdr:colOff>38100</xdr:colOff>
      <xdr:row>35</xdr:row>
      <xdr:rowOff>117856</xdr:rowOff>
    </xdr:to>
    <xdr:sp macro="" textlink="">
      <xdr:nvSpPr>
        <xdr:cNvPr id="426" name="フローチャート: 判断 425">
          <a:extLst>
            <a:ext uri="{FF2B5EF4-FFF2-40B4-BE49-F238E27FC236}">
              <a16:creationId xmlns:a16="http://schemas.microsoft.com/office/drawing/2014/main" id="{0CEC4A6F-121C-4B63-8451-710DA3AC736F}"/>
            </a:ext>
          </a:extLst>
        </xdr:cNvPr>
        <xdr:cNvSpPr/>
      </xdr:nvSpPr>
      <xdr:spPr>
        <a:xfrm>
          <a:off x="13652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32258</xdr:rowOff>
    </xdr:from>
    <xdr:to>
      <xdr:col>67</xdr:col>
      <xdr:colOff>101600</xdr:colOff>
      <xdr:row>35</xdr:row>
      <xdr:rowOff>133858</xdr:rowOff>
    </xdr:to>
    <xdr:sp macro="" textlink="">
      <xdr:nvSpPr>
        <xdr:cNvPr id="427" name="フローチャート: 判断 426">
          <a:extLst>
            <a:ext uri="{FF2B5EF4-FFF2-40B4-BE49-F238E27FC236}">
              <a16:creationId xmlns:a16="http://schemas.microsoft.com/office/drawing/2014/main" id="{5D735DFF-F92D-4F08-87E9-A1C3009298C4}"/>
            </a:ext>
          </a:extLst>
        </xdr:cNvPr>
        <xdr:cNvSpPr/>
      </xdr:nvSpPr>
      <xdr:spPr>
        <a:xfrm>
          <a:off x="12763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A43060B-1B37-4850-9299-C48522302F0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1E47F0B-6F4D-4530-904E-AB83B36CEC5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1F920C5-07DA-48D5-A656-994C212F430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475FB55-1DF7-4338-B9DE-04145313764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4E02364-686F-48E9-BCF3-60ABC502441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433" name="楕円 432">
          <a:extLst>
            <a:ext uri="{FF2B5EF4-FFF2-40B4-BE49-F238E27FC236}">
              <a16:creationId xmlns:a16="http://schemas.microsoft.com/office/drawing/2014/main" id="{F089F5F8-AF50-43F7-91D8-B8D22318EA93}"/>
            </a:ext>
          </a:extLst>
        </xdr:cNvPr>
        <xdr:cNvSpPr/>
      </xdr:nvSpPr>
      <xdr:spPr>
        <a:xfrm>
          <a:off x="16268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106697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6242BA2D-AA3C-4256-96BB-090FF9BE8855}"/>
            </a:ext>
          </a:extLst>
        </xdr:cNvPr>
        <xdr:cNvSpPr txBox="1"/>
      </xdr:nvSpPr>
      <xdr:spPr>
        <a:xfrm>
          <a:off x="16357600"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80264</xdr:rowOff>
    </xdr:from>
    <xdr:to>
      <xdr:col>81</xdr:col>
      <xdr:colOff>101600</xdr:colOff>
      <xdr:row>37</xdr:row>
      <xdr:rowOff>10414</xdr:rowOff>
    </xdr:to>
    <xdr:sp macro="" textlink="">
      <xdr:nvSpPr>
        <xdr:cNvPr id="435" name="楕円 434">
          <a:extLst>
            <a:ext uri="{FF2B5EF4-FFF2-40B4-BE49-F238E27FC236}">
              <a16:creationId xmlns:a16="http://schemas.microsoft.com/office/drawing/2014/main" id="{C8AE5748-D886-4E61-8644-55D4B2FF5D8B}"/>
            </a:ext>
          </a:extLst>
        </xdr:cNvPr>
        <xdr:cNvSpPr/>
      </xdr:nvSpPr>
      <xdr:spPr>
        <a:xfrm>
          <a:off x="15430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131064</xdr:rowOff>
    </xdr:from>
    <xdr:to>
      <xdr:col>85</xdr:col>
      <xdr:colOff>127000</xdr:colOff>
      <xdr:row>37</xdr:row>
      <xdr:rowOff>7620</xdr:rowOff>
    </xdr:to>
    <xdr:cxnSp macro="">
      <xdr:nvCxnSpPr>
        <xdr:cNvPr id="436" name="直線コネクタ 435">
          <a:extLst>
            <a:ext uri="{FF2B5EF4-FFF2-40B4-BE49-F238E27FC236}">
              <a16:creationId xmlns:a16="http://schemas.microsoft.com/office/drawing/2014/main" id="{7C9B1839-0778-4BF1-88E3-408FB2B293FB}"/>
            </a:ext>
          </a:extLst>
        </xdr:cNvPr>
        <xdr:cNvCxnSpPr/>
      </xdr:nvCxnSpPr>
      <xdr:spPr>
        <a:xfrm>
          <a:off x="15481300" y="630326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18542</xdr:rowOff>
    </xdr:from>
    <xdr:to>
      <xdr:col>76</xdr:col>
      <xdr:colOff>165100</xdr:colOff>
      <xdr:row>36</xdr:row>
      <xdr:rowOff>120142</xdr:rowOff>
    </xdr:to>
    <xdr:sp macro="" textlink="">
      <xdr:nvSpPr>
        <xdr:cNvPr id="437" name="楕円 436">
          <a:extLst>
            <a:ext uri="{FF2B5EF4-FFF2-40B4-BE49-F238E27FC236}">
              <a16:creationId xmlns:a16="http://schemas.microsoft.com/office/drawing/2014/main" id="{564E2D66-52B9-404A-BA5C-2826FA4D7B91}"/>
            </a:ext>
          </a:extLst>
        </xdr:cNvPr>
        <xdr:cNvSpPr/>
      </xdr:nvSpPr>
      <xdr:spPr>
        <a:xfrm>
          <a:off x="14541500" y="61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69342</xdr:rowOff>
    </xdr:from>
    <xdr:to>
      <xdr:col>81</xdr:col>
      <xdr:colOff>50800</xdr:colOff>
      <xdr:row>36</xdr:row>
      <xdr:rowOff>131064</xdr:rowOff>
    </xdr:to>
    <xdr:cxnSp macro="">
      <xdr:nvCxnSpPr>
        <xdr:cNvPr id="438" name="直線コネクタ 437">
          <a:extLst>
            <a:ext uri="{FF2B5EF4-FFF2-40B4-BE49-F238E27FC236}">
              <a16:creationId xmlns:a16="http://schemas.microsoft.com/office/drawing/2014/main" id="{91E9088F-32DD-41A3-932D-E1A0562E25A4}"/>
            </a:ext>
          </a:extLst>
        </xdr:cNvPr>
        <xdr:cNvCxnSpPr/>
      </xdr:nvCxnSpPr>
      <xdr:spPr>
        <a:xfrm>
          <a:off x="14592300" y="624154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xdr:rowOff>
    </xdr:from>
    <xdr:to>
      <xdr:col>72</xdr:col>
      <xdr:colOff>38100</xdr:colOff>
      <xdr:row>36</xdr:row>
      <xdr:rowOff>104140</xdr:rowOff>
    </xdr:to>
    <xdr:sp macro="" textlink="">
      <xdr:nvSpPr>
        <xdr:cNvPr id="439" name="楕円 438">
          <a:extLst>
            <a:ext uri="{FF2B5EF4-FFF2-40B4-BE49-F238E27FC236}">
              <a16:creationId xmlns:a16="http://schemas.microsoft.com/office/drawing/2014/main" id="{EC11EB36-4699-4E19-B51A-113BCD2689E4}"/>
            </a:ext>
          </a:extLst>
        </xdr:cNvPr>
        <xdr:cNvSpPr/>
      </xdr:nvSpPr>
      <xdr:spPr>
        <a:xfrm>
          <a:off x="13652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53340</xdr:rowOff>
    </xdr:from>
    <xdr:to>
      <xdr:col>76</xdr:col>
      <xdr:colOff>114300</xdr:colOff>
      <xdr:row>36</xdr:row>
      <xdr:rowOff>69342</xdr:rowOff>
    </xdr:to>
    <xdr:cxnSp macro="">
      <xdr:nvCxnSpPr>
        <xdr:cNvPr id="440" name="直線コネクタ 439">
          <a:extLst>
            <a:ext uri="{FF2B5EF4-FFF2-40B4-BE49-F238E27FC236}">
              <a16:creationId xmlns:a16="http://schemas.microsoft.com/office/drawing/2014/main" id="{E5CE1005-8007-49DC-9970-08B1B4230E07}"/>
            </a:ext>
          </a:extLst>
        </xdr:cNvPr>
        <xdr:cNvCxnSpPr/>
      </xdr:nvCxnSpPr>
      <xdr:spPr>
        <a:xfrm>
          <a:off x="13703300" y="62255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39116</xdr:rowOff>
    </xdr:from>
    <xdr:to>
      <xdr:col>67</xdr:col>
      <xdr:colOff>101600</xdr:colOff>
      <xdr:row>35</xdr:row>
      <xdr:rowOff>140716</xdr:rowOff>
    </xdr:to>
    <xdr:sp macro="" textlink="">
      <xdr:nvSpPr>
        <xdr:cNvPr id="441" name="楕円 440">
          <a:extLst>
            <a:ext uri="{FF2B5EF4-FFF2-40B4-BE49-F238E27FC236}">
              <a16:creationId xmlns:a16="http://schemas.microsoft.com/office/drawing/2014/main" id="{6595A693-57D0-4EF8-9806-3219D0DBFA48}"/>
            </a:ext>
          </a:extLst>
        </xdr:cNvPr>
        <xdr:cNvSpPr/>
      </xdr:nvSpPr>
      <xdr:spPr>
        <a:xfrm>
          <a:off x="127635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89916</xdr:rowOff>
    </xdr:from>
    <xdr:to>
      <xdr:col>71</xdr:col>
      <xdr:colOff>177800</xdr:colOff>
      <xdr:row>36</xdr:row>
      <xdr:rowOff>53340</xdr:rowOff>
    </xdr:to>
    <xdr:cxnSp macro="">
      <xdr:nvCxnSpPr>
        <xdr:cNvPr id="442" name="直線コネクタ 441">
          <a:extLst>
            <a:ext uri="{FF2B5EF4-FFF2-40B4-BE49-F238E27FC236}">
              <a16:creationId xmlns:a16="http://schemas.microsoft.com/office/drawing/2014/main" id="{5F28DAE3-015F-4F00-82E7-9FE9218EEF0C}"/>
            </a:ext>
          </a:extLst>
        </xdr:cNvPr>
        <xdr:cNvCxnSpPr/>
      </xdr:nvCxnSpPr>
      <xdr:spPr>
        <a:xfrm>
          <a:off x="12814300" y="6090666"/>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164101</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E733E9FC-284F-478C-A5F3-7F18BFA96CFC}"/>
            </a:ext>
          </a:extLst>
        </xdr:cNvPr>
        <xdr:cNvSpPr txBox="1"/>
      </xdr:nvSpPr>
      <xdr:spPr>
        <a:xfrm>
          <a:off x="152660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52087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E73A91CE-D272-4259-87A7-AB12B3C464E7}"/>
            </a:ext>
          </a:extLst>
        </xdr:cNvPr>
        <xdr:cNvSpPr txBox="1"/>
      </xdr:nvSpPr>
      <xdr:spPr>
        <a:xfrm>
          <a:off x="14389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134383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78790CA3-363E-4525-B4B6-D0976017B6EE}"/>
            </a:ext>
          </a:extLst>
        </xdr:cNvPr>
        <xdr:cNvSpPr txBox="1"/>
      </xdr:nvSpPr>
      <xdr:spPr>
        <a:xfrm>
          <a:off x="13500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150385</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5D46DE4-8B7B-4277-ACDB-74134AF26E0C}"/>
            </a:ext>
          </a:extLst>
        </xdr:cNvPr>
        <xdr:cNvSpPr txBox="1"/>
      </xdr:nvSpPr>
      <xdr:spPr>
        <a:xfrm>
          <a:off x="12611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1541</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E7319EF6-BD17-417F-A94B-94E229113B44}"/>
            </a:ext>
          </a:extLst>
        </xdr:cNvPr>
        <xdr:cNvSpPr txBox="1"/>
      </xdr:nvSpPr>
      <xdr:spPr>
        <a:xfrm>
          <a:off x="152660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111269</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57ECE46C-38B1-4630-B5BE-0C3F0E4B6721}"/>
            </a:ext>
          </a:extLst>
        </xdr:cNvPr>
        <xdr:cNvSpPr txBox="1"/>
      </xdr:nvSpPr>
      <xdr:spPr>
        <a:xfrm>
          <a:off x="14389744" y="628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95267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9132D323-B762-4681-AE4C-1F07704F600C}"/>
            </a:ext>
          </a:extLst>
        </xdr:cNvPr>
        <xdr:cNvSpPr txBox="1"/>
      </xdr:nvSpPr>
      <xdr:spPr>
        <a:xfrm>
          <a:off x="13500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131843</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9D1CBB3F-020D-4045-B9B1-90BD6177F473}"/>
            </a:ext>
          </a:extLst>
        </xdr:cNvPr>
        <xdr:cNvSpPr txBox="1"/>
      </xdr:nvSpPr>
      <xdr:spPr>
        <a:xfrm>
          <a:off x="12611744" y="613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44CBCD8D-F65C-4AF2-8DA2-EFF99078929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112A1AA1-23AC-4899-AB14-2F4B7FF859A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EAA70A3D-56DA-4A14-A7F4-3BE415B56FB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5B458536-BEFB-42FA-9D12-8F66BF2741E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3EEB7C54-E5F3-4D07-8D47-1291DD36CFE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7885C834-3792-4681-970C-C4D8438B1A0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E71A6457-8DFB-41A6-B012-F0029A26DE2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47061132-8F34-4F99-93D4-2766BDE282E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513B80FB-C7D9-4EE2-9A2D-48C73EBB718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68AB6D52-78DD-4BDF-94A4-C257D7DFFB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A7355FB7-FE91-46FF-8C62-CDD92B3BC6C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932912DD-D637-4DBA-A146-5C4C30633F7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7B2C89F-BF64-4A02-B8BA-40D3D36E1AB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EDA17D9F-F543-4824-93ED-248C5A48F51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C1DE9E75-0A31-44FF-972B-899AF3F9EEB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C6350765-FCA9-4F99-9B7E-617484EF327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0A35C836-D373-4F21-B337-184C5475960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12D8AF18-52E9-4851-B4A3-38AE1C58F8A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93791D78-0525-4217-9148-582F6846CB4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944D4FE7-03FD-40C8-B4B6-38BAB1371F2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592DC1E7-6D0C-4E08-8FD2-63B677E56A5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7E9F338A-3898-45E9-8296-1651F916AEB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758E655F-7757-45FC-9C6B-63D79064EF3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80010</xdr:rowOff>
    </xdr:from>
    <xdr:to>
      <xdr:col>116</xdr:col>
      <xdr:colOff>62864</xdr:colOff>
      <xdr:row>41</xdr:row>
      <xdr:rowOff>144780</xdr:rowOff>
    </xdr:to>
    <xdr:cxnSp macro="">
      <xdr:nvCxnSpPr>
        <xdr:cNvPr id="474" name="直線コネクタ 473">
          <a:extLst>
            <a:ext uri="{FF2B5EF4-FFF2-40B4-BE49-F238E27FC236}">
              <a16:creationId xmlns:a16="http://schemas.microsoft.com/office/drawing/2014/main" id="{EDDE262A-5F04-4823-97FE-DA237027193F}"/>
            </a:ext>
          </a:extLst>
        </xdr:cNvPr>
        <xdr:cNvCxnSpPr/>
      </xdr:nvCxnSpPr>
      <xdr:spPr>
        <a:xfrm flipV="1">
          <a:off x="22160864" y="590931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4BF1C2D2-AB52-47AD-9403-097A4856BCEE}"/>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76" name="直線コネクタ 475">
          <a:extLst>
            <a:ext uri="{FF2B5EF4-FFF2-40B4-BE49-F238E27FC236}">
              <a16:creationId xmlns:a16="http://schemas.microsoft.com/office/drawing/2014/main" id="{D0DCB092-48E2-4C71-B8D5-CF25747CEF70}"/>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26687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424DFC7D-F3D2-4546-8F6C-3E7635B4101F}"/>
            </a:ext>
          </a:extLst>
        </xdr:cNvPr>
        <xdr:cNvSpPr txBox="1"/>
      </xdr:nvSpPr>
      <xdr:spPr>
        <a:xfrm>
          <a:off x="22199600" y="568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80010</xdr:rowOff>
    </xdr:from>
    <xdr:to>
      <xdr:col>116</xdr:col>
      <xdr:colOff>152400</xdr:colOff>
      <xdr:row>34</xdr:row>
      <xdr:rowOff>80010</xdr:rowOff>
    </xdr:to>
    <xdr:cxnSp macro="">
      <xdr:nvCxnSpPr>
        <xdr:cNvPr id="478" name="直線コネクタ 477">
          <a:extLst>
            <a:ext uri="{FF2B5EF4-FFF2-40B4-BE49-F238E27FC236}">
              <a16:creationId xmlns:a16="http://schemas.microsoft.com/office/drawing/2014/main" id="{337D8A5F-E7E1-4D0B-9D35-76CE1B46D08A}"/>
            </a:ext>
          </a:extLst>
        </xdr:cNvPr>
        <xdr:cNvCxnSpPr/>
      </xdr:nvCxnSpPr>
      <xdr:spPr>
        <a:xfrm>
          <a:off x="22072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DF8D655D-220F-4B78-8013-2018BB77BAA2}"/>
            </a:ext>
          </a:extLst>
        </xdr:cNvPr>
        <xdr:cNvSpPr txBox="1"/>
      </xdr:nvSpPr>
      <xdr:spPr>
        <a:xfrm>
          <a:off x="221996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80" name="フローチャート: 判断 479">
          <a:extLst>
            <a:ext uri="{FF2B5EF4-FFF2-40B4-BE49-F238E27FC236}">
              <a16:creationId xmlns:a16="http://schemas.microsoft.com/office/drawing/2014/main" id="{9B96D73C-7A32-4400-AAE2-25D954348E9B}"/>
            </a:ext>
          </a:extLst>
        </xdr:cNvPr>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48260</xdr:rowOff>
    </xdr:from>
    <xdr:to>
      <xdr:col>112</xdr:col>
      <xdr:colOff>38100</xdr:colOff>
      <xdr:row>39</xdr:row>
      <xdr:rowOff>149860</xdr:rowOff>
    </xdr:to>
    <xdr:sp macro="" textlink="">
      <xdr:nvSpPr>
        <xdr:cNvPr id="481" name="フローチャート: 判断 480">
          <a:extLst>
            <a:ext uri="{FF2B5EF4-FFF2-40B4-BE49-F238E27FC236}">
              <a16:creationId xmlns:a16="http://schemas.microsoft.com/office/drawing/2014/main" id="{8BEDDAA0-98BA-46B6-AF39-784BE7C19F1B}"/>
            </a:ext>
          </a:extLst>
        </xdr:cNvPr>
        <xdr:cNvSpPr/>
      </xdr:nvSpPr>
      <xdr:spPr>
        <a:xfrm>
          <a:off x="21272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74930</xdr:rowOff>
    </xdr:from>
    <xdr:to>
      <xdr:col>107</xdr:col>
      <xdr:colOff>101600</xdr:colOff>
      <xdr:row>40</xdr:row>
      <xdr:rowOff>5080</xdr:rowOff>
    </xdr:to>
    <xdr:sp macro="" textlink="">
      <xdr:nvSpPr>
        <xdr:cNvPr id="482" name="フローチャート: 判断 481">
          <a:extLst>
            <a:ext uri="{FF2B5EF4-FFF2-40B4-BE49-F238E27FC236}">
              <a16:creationId xmlns:a16="http://schemas.microsoft.com/office/drawing/2014/main" id="{235B428D-2F20-490D-8CCC-4688345A53DB}"/>
            </a:ext>
          </a:extLst>
        </xdr:cNvPr>
        <xdr:cNvSpPr/>
      </xdr:nvSpPr>
      <xdr:spPr>
        <a:xfrm>
          <a:off x="20383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483" name="フローチャート: 判断 482">
          <a:extLst>
            <a:ext uri="{FF2B5EF4-FFF2-40B4-BE49-F238E27FC236}">
              <a16:creationId xmlns:a16="http://schemas.microsoft.com/office/drawing/2014/main" id="{1531C9D2-1E31-4795-94DA-2E7C00E8EF3F}"/>
            </a:ext>
          </a:extLst>
        </xdr:cNvPr>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84" name="フローチャート: 判断 483">
          <a:extLst>
            <a:ext uri="{FF2B5EF4-FFF2-40B4-BE49-F238E27FC236}">
              <a16:creationId xmlns:a16="http://schemas.microsoft.com/office/drawing/2014/main" id="{1521931F-893B-47F2-8774-2A5EAEAC68CC}"/>
            </a:ext>
          </a:extLst>
        </xdr:cNvPr>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B52D4D4-C0C0-4178-B779-4E46FA5E0A7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D931BD0-C622-42C7-8C6E-79880EA0045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8B3EFDE-D06C-43ED-87F5-AB36521BB35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DCFA8FA-A607-41CA-83D0-85F15EB5C23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C1D197A-1583-4358-A94F-D5DB66714CF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120650</xdr:rowOff>
    </xdr:from>
    <xdr:to>
      <xdr:col>116</xdr:col>
      <xdr:colOff>114300</xdr:colOff>
      <xdr:row>37</xdr:row>
      <xdr:rowOff>50800</xdr:rowOff>
    </xdr:to>
    <xdr:sp macro="" textlink="">
      <xdr:nvSpPr>
        <xdr:cNvPr id="490" name="楕円 489">
          <a:extLst>
            <a:ext uri="{FF2B5EF4-FFF2-40B4-BE49-F238E27FC236}">
              <a16:creationId xmlns:a16="http://schemas.microsoft.com/office/drawing/2014/main" id="{396B9B49-2EF8-420A-866D-11C93317BEFD}"/>
            </a:ext>
          </a:extLst>
        </xdr:cNvPr>
        <xdr:cNvSpPr/>
      </xdr:nvSpPr>
      <xdr:spPr>
        <a:xfrm>
          <a:off x="22110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143527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A0B597C6-7988-4272-BD05-3381C1F6AA6B}"/>
            </a:ext>
          </a:extLst>
        </xdr:cNvPr>
        <xdr:cNvSpPr txBox="1"/>
      </xdr:nvSpPr>
      <xdr:spPr>
        <a:xfrm>
          <a:off x="22199600"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128270</xdr:rowOff>
    </xdr:from>
    <xdr:to>
      <xdr:col>112</xdr:col>
      <xdr:colOff>38100</xdr:colOff>
      <xdr:row>37</xdr:row>
      <xdr:rowOff>58420</xdr:rowOff>
    </xdr:to>
    <xdr:sp macro="" textlink="">
      <xdr:nvSpPr>
        <xdr:cNvPr id="492" name="楕円 491">
          <a:extLst>
            <a:ext uri="{FF2B5EF4-FFF2-40B4-BE49-F238E27FC236}">
              <a16:creationId xmlns:a16="http://schemas.microsoft.com/office/drawing/2014/main" id="{36C3BF2D-C20C-4835-8594-F3707F9EFCA1}"/>
            </a:ext>
          </a:extLst>
        </xdr:cNvPr>
        <xdr:cNvSpPr/>
      </xdr:nvSpPr>
      <xdr:spPr>
        <a:xfrm>
          <a:off x="2127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0</xdr:rowOff>
    </xdr:from>
    <xdr:to>
      <xdr:col>116</xdr:col>
      <xdr:colOff>63500</xdr:colOff>
      <xdr:row>37</xdr:row>
      <xdr:rowOff>7620</xdr:rowOff>
    </xdr:to>
    <xdr:cxnSp macro="">
      <xdr:nvCxnSpPr>
        <xdr:cNvPr id="493" name="直線コネクタ 492">
          <a:extLst>
            <a:ext uri="{FF2B5EF4-FFF2-40B4-BE49-F238E27FC236}">
              <a16:creationId xmlns:a16="http://schemas.microsoft.com/office/drawing/2014/main" id="{39680E24-873D-45B0-87EA-832052397844}"/>
            </a:ext>
          </a:extLst>
        </xdr:cNvPr>
        <xdr:cNvCxnSpPr/>
      </xdr:nvCxnSpPr>
      <xdr:spPr>
        <a:xfrm flipV="1">
          <a:off x="21323300" y="63436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135890</xdr:rowOff>
    </xdr:from>
    <xdr:to>
      <xdr:col>107</xdr:col>
      <xdr:colOff>101600</xdr:colOff>
      <xdr:row>37</xdr:row>
      <xdr:rowOff>66040</xdr:rowOff>
    </xdr:to>
    <xdr:sp macro="" textlink="">
      <xdr:nvSpPr>
        <xdr:cNvPr id="494" name="楕円 493">
          <a:extLst>
            <a:ext uri="{FF2B5EF4-FFF2-40B4-BE49-F238E27FC236}">
              <a16:creationId xmlns:a16="http://schemas.microsoft.com/office/drawing/2014/main" id="{AE73E482-6FA6-4385-9263-361336C75B5E}"/>
            </a:ext>
          </a:extLst>
        </xdr:cNvPr>
        <xdr:cNvSpPr/>
      </xdr:nvSpPr>
      <xdr:spPr>
        <a:xfrm>
          <a:off x="20383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7620</xdr:rowOff>
    </xdr:from>
    <xdr:to>
      <xdr:col>111</xdr:col>
      <xdr:colOff>177800</xdr:colOff>
      <xdr:row>37</xdr:row>
      <xdr:rowOff>15240</xdr:rowOff>
    </xdr:to>
    <xdr:cxnSp macro="">
      <xdr:nvCxnSpPr>
        <xdr:cNvPr id="495" name="直線コネクタ 494">
          <a:extLst>
            <a:ext uri="{FF2B5EF4-FFF2-40B4-BE49-F238E27FC236}">
              <a16:creationId xmlns:a16="http://schemas.microsoft.com/office/drawing/2014/main" id="{BA72A5DD-6D7C-4CAF-AF09-BAB7FA774AFA}"/>
            </a:ext>
          </a:extLst>
        </xdr:cNvPr>
        <xdr:cNvCxnSpPr/>
      </xdr:nvCxnSpPr>
      <xdr:spPr>
        <a:xfrm flipV="1">
          <a:off x="20434300" y="6351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139700</xdr:rowOff>
    </xdr:from>
    <xdr:to>
      <xdr:col>102</xdr:col>
      <xdr:colOff>165100</xdr:colOff>
      <xdr:row>37</xdr:row>
      <xdr:rowOff>69850</xdr:rowOff>
    </xdr:to>
    <xdr:sp macro="" textlink="">
      <xdr:nvSpPr>
        <xdr:cNvPr id="496" name="楕円 495">
          <a:extLst>
            <a:ext uri="{FF2B5EF4-FFF2-40B4-BE49-F238E27FC236}">
              <a16:creationId xmlns:a16="http://schemas.microsoft.com/office/drawing/2014/main" id="{1A4F2123-3515-485C-B9F5-71900165E95A}"/>
            </a:ext>
          </a:extLst>
        </xdr:cNvPr>
        <xdr:cNvSpPr/>
      </xdr:nvSpPr>
      <xdr:spPr>
        <a:xfrm>
          <a:off x="19494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15240</xdr:rowOff>
    </xdr:from>
    <xdr:to>
      <xdr:col>107</xdr:col>
      <xdr:colOff>50800</xdr:colOff>
      <xdr:row>37</xdr:row>
      <xdr:rowOff>19050</xdr:rowOff>
    </xdr:to>
    <xdr:cxnSp macro="">
      <xdr:nvCxnSpPr>
        <xdr:cNvPr id="497" name="直線コネクタ 496">
          <a:extLst>
            <a:ext uri="{FF2B5EF4-FFF2-40B4-BE49-F238E27FC236}">
              <a16:creationId xmlns:a16="http://schemas.microsoft.com/office/drawing/2014/main" id="{1A935EA4-88FC-45FA-B0EC-690CDC6FAE35}"/>
            </a:ext>
          </a:extLst>
        </xdr:cNvPr>
        <xdr:cNvCxnSpPr/>
      </xdr:nvCxnSpPr>
      <xdr:spPr>
        <a:xfrm flipV="1">
          <a:off x="19545300" y="6358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139700</xdr:rowOff>
    </xdr:from>
    <xdr:to>
      <xdr:col>98</xdr:col>
      <xdr:colOff>38100</xdr:colOff>
      <xdr:row>37</xdr:row>
      <xdr:rowOff>69850</xdr:rowOff>
    </xdr:to>
    <xdr:sp macro="" textlink="">
      <xdr:nvSpPr>
        <xdr:cNvPr id="498" name="楕円 497">
          <a:extLst>
            <a:ext uri="{FF2B5EF4-FFF2-40B4-BE49-F238E27FC236}">
              <a16:creationId xmlns:a16="http://schemas.microsoft.com/office/drawing/2014/main" id="{93D7282E-ED21-4233-9798-5144A1C45A3D}"/>
            </a:ext>
          </a:extLst>
        </xdr:cNvPr>
        <xdr:cNvSpPr/>
      </xdr:nvSpPr>
      <xdr:spPr>
        <a:xfrm>
          <a:off x="18605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19050</xdr:rowOff>
    </xdr:from>
    <xdr:to>
      <xdr:col>102</xdr:col>
      <xdr:colOff>114300</xdr:colOff>
      <xdr:row>37</xdr:row>
      <xdr:rowOff>19050</xdr:rowOff>
    </xdr:to>
    <xdr:cxnSp macro="">
      <xdr:nvCxnSpPr>
        <xdr:cNvPr id="499" name="直線コネクタ 498">
          <a:extLst>
            <a:ext uri="{FF2B5EF4-FFF2-40B4-BE49-F238E27FC236}">
              <a16:creationId xmlns:a16="http://schemas.microsoft.com/office/drawing/2014/main" id="{7056FE02-09BB-4957-B8B8-F7D31EEB6035}"/>
            </a:ext>
          </a:extLst>
        </xdr:cNvPr>
        <xdr:cNvCxnSpPr/>
      </xdr:nvCxnSpPr>
      <xdr:spPr>
        <a:xfrm>
          <a:off x="18656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140987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21DDC03F-7D55-402D-923A-BF7D52E17F96}"/>
            </a:ext>
          </a:extLst>
        </xdr:cNvPr>
        <xdr:cNvSpPr txBox="1"/>
      </xdr:nvSpPr>
      <xdr:spPr>
        <a:xfrm>
          <a:off x="210757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167657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22F9FEE3-83EA-40A3-B6D1-6873ADAAB58B}"/>
            </a:ext>
          </a:extLst>
        </xdr:cNvPr>
        <xdr:cNvSpPr txBox="1"/>
      </xdr:nvSpPr>
      <xdr:spPr>
        <a:xfrm>
          <a:off x="20199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133367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15BCC938-7277-44D4-AF47-4126EE2A5371}"/>
            </a:ext>
          </a:extLst>
        </xdr:cNvPr>
        <xdr:cNvSpPr txBox="1"/>
      </xdr:nvSpPr>
      <xdr:spPr>
        <a:xfrm>
          <a:off x="19310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F02305-117F-4842-B596-0F5A33D7D19F}"/>
            </a:ext>
          </a:extLst>
        </xdr:cNvPr>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74947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CD6EEF05-A878-49C6-96F1-306CAA93BF7E}"/>
            </a:ext>
          </a:extLst>
        </xdr:cNvPr>
        <xdr:cNvSpPr txBox="1"/>
      </xdr:nvSpPr>
      <xdr:spPr>
        <a:xfrm>
          <a:off x="2107572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82567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CC1201AC-410F-4697-B1CE-BA3869028F5B}"/>
            </a:ext>
          </a:extLst>
        </xdr:cNvPr>
        <xdr:cNvSpPr txBox="1"/>
      </xdr:nvSpPr>
      <xdr:spPr>
        <a:xfrm>
          <a:off x="20199427"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86377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162057D1-C5DE-45C6-8D6F-1AAA919F3DA7}"/>
            </a:ext>
          </a:extLst>
        </xdr:cNvPr>
        <xdr:cNvSpPr txBox="1"/>
      </xdr:nvSpPr>
      <xdr:spPr>
        <a:xfrm>
          <a:off x="19310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86377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388224B8-945D-4853-866C-6E74D3214365}"/>
            </a:ext>
          </a:extLst>
        </xdr:cNvPr>
        <xdr:cNvSpPr txBox="1"/>
      </xdr:nvSpPr>
      <xdr:spPr>
        <a:xfrm>
          <a:off x="18421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9BF4A3DE-8F28-4274-A420-DFA8182CB53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16A0B1-4E11-4198-86E9-EB376EAAE6E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74008304-5BA6-49AE-8B59-53E872DBF03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838A8900-B780-4F7B-8636-41E26F95E9A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753ED28A-E7D8-45DB-8AEA-68E5B74508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9F3008AA-61D8-4A97-A744-6A4476DEE17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B99AC6D8-2A19-46EC-A359-708033F694B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9C337EC5-EFF3-4F70-978E-2BA56C98359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DCED5A1E-3D29-49F8-A92F-3D077DC8CE5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D6838C98-40B2-449C-B4FD-455F54DABD7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E6D59629-F120-42A3-982A-BE25B536261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20AA890C-524D-4500-BC4B-90ADF5AB38D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D928D6BB-1CA3-4BD2-8672-D8036E75A3A3}"/>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2EEFA217-41D1-4E15-B683-9D2B403734C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6318D0F0-B4E3-4DCE-9ADA-85B27BF6C23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499F08D4-2807-48E4-9448-EF2CE9EC4F1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8A4F713A-6B55-4E1A-9352-D65B4DDB2F9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1A1933B5-A43E-4DE4-88A8-4246C096308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5651A4A4-F4C5-4308-A8F3-BDA9B39BFE7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616D0128-6A4A-48B5-A021-8BE5108DF1D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342E993C-EDE0-4126-8DBF-68C9331AED9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604CBA77-BF54-43B3-847A-CA8A8EB16DB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0BA45E74-42C7-499B-A344-CDA85D413BF7}"/>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274B7ADE-BAE7-4C16-B76F-85BA41F006E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1B9396C0-AF01-4479-B948-959E9C7924D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7092DA3D-EC54-4AC1-8A37-E098138AF2B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164919</xdr:rowOff>
    </xdr:to>
    <xdr:cxnSp macro="">
      <xdr:nvCxnSpPr>
        <xdr:cNvPr id="534" name="直線コネクタ 533">
          <a:extLst>
            <a:ext uri="{FF2B5EF4-FFF2-40B4-BE49-F238E27FC236}">
              <a16:creationId xmlns:a16="http://schemas.microsoft.com/office/drawing/2014/main" id="{78BC3E22-31B6-40FA-9540-EADA544D348B}"/>
            </a:ext>
          </a:extLst>
        </xdr:cNvPr>
        <xdr:cNvCxnSpPr/>
      </xdr:nvCxnSpPr>
      <xdr:spPr>
        <a:xfrm flipV="1">
          <a:off x="16318864" y="9539151"/>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CA2AE35E-6142-49B9-BBD1-C3FEF56D9EA0}"/>
            </a:ext>
          </a:extLst>
        </xdr:cNvPr>
        <xdr:cNvSpPr txBox="1"/>
      </xdr:nvSpPr>
      <xdr:spPr>
        <a:xfrm>
          <a:off x="16357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536" name="直線コネクタ 535">
          <a:extLst>
            <a:ext uri="{FF2B5EF4-FFF2-40B4-BE49-F238E27FC236}">
              <a16:creationId xmlns:a16="http://schemas.microsoft.com/office/drawing/2014/main" id="{0D9C447C-EE50-4350-B26A-2D3A9FB5AFFE}"/>
            </a:ext>
          </a:extLst>
        </xdr:cNvPr>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49EE643D-8E3A-48B9-BC76-A2264415EE30}"/>
            </a:ext>
          </a:extLst>
        </xdr:cNvPr>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538" name="直線コネクタ 537">
          <a:extLst>
            <a:ext uri="{FF2B5EF4-FFF2-40B4-BE49-F238E27FC236}">
              <a16:creationId xmlns:a16="http://schemas.microsoft.com/office/drawing/2014/main" id="{E9235BC3-2128-4640-BCA5-7ED7C8F1EB57}"/>
            </a:ext>
          </a:extLst>
        </xdr:cNvPr>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89643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AD09AF29-A579-40E3-A28C-D866E8697892}"/>
            </a:ext>
          </a:extLst>
        </xdr:cNvPr>
        <xdr:cNvSpPr txBox="1"/>
      </xdr:nvSpPr>
      <xdr:spPr>
        <a:xfrm>
          <a:off x="16357600" y="1020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540" name="フローチャート: 判断 539">
          <a:extLst>
            <a:ext uri="{FF2B5EF4-FFF2-40B4-BE49-F238E27FC236}">
              <a16:creationId xmlns:a16="http://schemas.microsoft.com/office/drawing/2014/main" id="{0A055811-307E-4F3D-85AF-7B2BCEF34B58}"/>
            </a:ext>
          </a:extLst>
        </xdr:cNvPr>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41" name="フローチャート: 判断 540">
          <a:extLst>
            <a:ext uri="{FF2B5EF4-FFF2-40B4-BE49-F238E27FC236}">
              <a16:creationId xmlns:a16="http://schemas.microsoft.com/office/drawing/2014/main" id="{81C08CDC-753B-45B9-91D9-E5FB7B61097B}"/>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42" name="フローチャート: 判断 541">
          <a:extLst>
            <a:ext uri="{FF2B5EF4-FFF2-40B4-BE49-F238E27FC236}">
              <a16:creationId xmlns:a16="http://schemas.microsoft.com/office/drawing/2014/main" id="{4D3D7B27-23C8-4216-8571-A122B10DE42C}"/>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130447</xdr:rowOff>
    </xdr:from>
    <xdr:to>
      <xdr:col>72</xdr:col>
      <xdr:colOff>38100</xdr:colOff>
      <xdr:row>60</xdr:row>
      <xdr:rowOff>60597</xdr:rowOff>
    </xdr:to>
    <xdr:sp macro="" textlink="">
      <xdr:nvSpPr>
        <xdr:cNvPr id="543" name="フローチャート: 判断 542">
          <a:extLst>
            <a:ext uri="{FF2B5EF4-FFF2-40B4-BE49-F238E27FC236}">
              <a16:creationId xmlns:a16="http://schemas.microsoft.com/office/drawing/2014/main" id="{C9926E44-6722-4750-ADCB-82C65A77E815}"/>
            </a:ext>
          </a:extLst>
        </xdr:cNvPr>
        <xdr:cNvSpPr/>
      </xdr:nvSpPr>
      <xdr:spPr>
        <a:xfrm>
          <a:off x="13652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44" name="フローチャート: 判断 543">
          <a:extLst>
            <a:ext uri="{FF2B5EF4-FFF2-40B4-BE49-F238E27FC236}">
              <a16:creationId xmlns:a16="http://schemas.microsoft.com/office/drawing/2014/main" id="{C0C1DC17-37BB-4D27-969A-EB9C1B2972F8}"/>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6C41FE6-D96B-47D7-94A0-5ECC53E42FC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C44B12F-2CDC-4B20-B84E-D74AE00BBE2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2DD3D9F-CA0B-4A0F-85AF-495B2851684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46D831B-97B5-479E-8F1C-D25F101F6A1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D5C5243-B18B-43BB-AA93-9FF1252A79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76563</xdr:rowOff>
    </xdr:from>
    <xdr:to>
      <xdr:col>85</xdr:col>
      <xdr:colOff>177800</xdr:colOff>
      <xdr:row>61</xdr:row>
      <xdr:rowOff>6713</xdr:rowOff>
    </xdr:to>
    <xdr:sp macro="" textlink="">
      <xdr:nvSpPr>
        <xdr:cNvPr id="550" name="楕円 549">
          <a:extLst>
            <a:ext uri="{FF2B5EF4-FFF2-40B4-BE49-F238E27FC236}">
              <a16:creationId xmlns:a16="http://schemas.microsoft.com/office/drawing/2014/main" id="{3B46E8CF-D487-48DE-9E2F-D5CF07A2CAA3}"/>
            </a:ext>
          </a:extLst>
        </xdr:cNvPr>
        <xdr:cNvSpPr/>
      </xdr:nvSpPr>
      <xdr:spPr>
        <a:xfrm>
          <a:off x="162687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54990</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2F271439-8BA3-4D4E-AF4C-06AAA59763ED}"/>
            </a:ext>
          </a:extLst>
        </xdr:cNvPr>
        <xdr:cNvSpPr txBox="1"/>
      </xdr:nvSpPr>
      <xdr:spPr>
        <a:xfrm>
          <a:off x="16357600"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32476</xdr:rowOff>
    </xdr:from>
    <xdr:to>
      <xdr:col>81</xdr:col>
      <xdr:colOff>101600</xdr:colOff>
      <xdr:row>61</xdr:row>
      <xdr:rowOff>134076</xdr:rowOff>
    </xdr:to>
    <xdr:sp macro="" textlink="">
      <xdr:nvSpPr>
        <xdr:cNvPr id="552" name="楕円 551">
          <a:extLst>
            <a:ext uri="{FF2B5EF4-FFF2-40B4-BE49-F238E27FC236}">
              <a16:creationId xmlns:a16="http://schemas.microsoft.com/office/drawing/2014/main" id="{0F149A91-C826-496D-8C2E-2E963034B30E}"/>
            </a:ext>
          </a:extLst>
        </xdr:cNvPr>
        <xdr:cNvSpPr/>
      </xdr:nvSpPr>
      <xdr:spPr>
        <a:xfrm>
          <a:off x="15430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127363</xdr:rowOff>
    </xdr:from>
    <xdr:to>
      <xdr:col>85</xdr:col>
      <xdr:colOff>127000</xdr:colOff>
      <xdr:row>61</xdr:row>
      <xdr:rowOff>83276</xdr:rowOff>
    </xdr:to>
    <xdr:cxnSp macro="">
      <xdr:nvCxnSpPr>
        <xdr:cNvPr id="553" name="直線コネクタ 552">
          <a:extLst>
            <a:ext uri="{FF2B5EF4-FFF2-40B4-BE49-F238E27FC236}">
              <a16:creationId xmlns:a16="http://schemas.microsoft.com/office/drawing/2014/main" id="{8A950808-6211-42F0-9238-6142716A7191}"/>
            </a:ext>
          </a:extLst>
        </xdr:cNvPr>
        <xdr:cNvCxnSpPr/>
      </xdr:nvCxnSpPr>
      <xdr:spPr>
        <a:xfrm flipV="1">
          <a:off x="15481300" y="10414363"/>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161472</xdr:rowOff>
    </xdr:from>
    <xdr:to>
      <xdr:col>76</xdr:col>
      <xdr:colOff>165100</xdr:colOff>
      <xdr:row>61</xdr:row>
      <xdr:rowOff>91622</xdr:rowOff>
    </xdr:to>
    <xdr:sp macro="" textlink="">
      <xdr:nvSpPr>
        <xdr:cNvPr id="554" name="楕円 553">
          <a:extLst>
            <a:ext uri="{FF2B5EF4-FFF2-40B4-BE49-F238E27FC236}">
              <a16:creationId xmlns:a16="http://schemas.microsoft.com/office/drawing/2014/main" id="{FF456AD5-5B3A-4D5B-8E2C-3F3C44E7CFA2}"/>
            </a:ext>
          </a:extLst>
        </xdr:cNvPr>
        <xdr:cNvSpPr/>
      </xdr:nvSpPr>
      <xdr:spPr>
        <a:xfrm>
          <a:off x="14541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40822</xdr:rowOff>
    </xdr:from>
    <xdr:to>
      <xdr:col>81</xdr:col>
      <xdr:colOff>50800</xdr:colOff>
      <xdr:row>61</xdr:row>
      <xdr:rowOff>83276</xdr:rowOff>
    </xdr:to>
    <xdr:cxnSp macro="">
      <xdr:nvCxnSpPr>
        <xdr:cNvPr id="555" name="直線コネクタ 554">
          <a:extLst>
            <a:ext uri="{FF2B5EF4-FFF2-40B4-BE49-F238E27FC236}">
              <a16:creationId xmlns:a16="http://schemas.microsoft.com/office/drawing/2014/main" id="{6F8A1916-F780-4D67-8CE9-74DF7AD9923E}"/>
            </a:ext>
          </a:extLst>
        </xdr:cNvPr>
        <xdr:cNvCxnSpPr/>
      </xdr:nvCxnSpPr>
      <xdr:spPr>
        <a:xfrm>
          <a:off x="14592300" y="1049927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65133</xdr:rowOff>
    </xdr:from>
    <xdr:to>
      <xdr:col>72</xdr:col>
      <xdr:colOff>38100</xdr:colOff>
      <xdr:row>61</xdr:row>
      <xdr:rowOff>166733</xdr:rowOff>
    </xdr:to>
    <xdr:sp macro="" textlink="">
      <xdr:nvSpPr>
        <xdr:cNvPr id="556" name="楕円 555">
          <a:extLst>
            <a:ext uri="{FF2B5EF4-FFF2-40B4-BE49-F238E27FC236}">
              <a16:creationId xmlns:a16="http://schemas.microsoft.com/office/drawing/2014/main" id="{AA2FE266-8510-45E3-90B1-353FA383D932}"/>
            </a:ext>
          </a:extLst>
        </xdr:cNvPr>
        <xdr:cNvSpPr/>
      </xdr:nvSpPr>
      <xdr:spPr>
        <a:xfrm>
          <a:off x="13652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40822</xdr:rowOff>
    </xdr:from>
    <xdr:to>
      <xdr:col>76</xdr:col>
      <xdr:colOff>114300</xdr:colOff>
      <xdr:row>61</xdr:row>
      <xdr:rowOff>115933</xdr:rowOff>
    </xdr:to>
    <xdr:cxnSp macro="">
      <xdr:nvCxnSpPr>
        <xdr:cNvPr id="557" name="直線コネクタ 556">
          <a:extLst>
            <a:ext uri="{FF2B5EF4-FFF2-40B4-BE49-F238E27FC236}">
              <a16:creationId xmlns:a16="http://schemas.microsoft.com/office/drawing/2014/main" id="{220F7B09-1BC4-4156-99CA-15443477574E}"/>
            </a:ext>
          </a:extLst>
        </xdr:cNvPr>
        <xdr:cNvCxnSpPr/>
      </xdr:nvCxnSpPr>
      <xdr:spPr>
        <a:xfrm flipV="1">
          <a:off x="13703300" y="1049927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109220</xdr:rowOff>
    </xdr:from>
    <xdr:to>
      <xdr:col>67</xdr:col>
      <xdr:colOff>101600</xdr:colOff>
      <xdr:row>61</xdr:row>
      <xdr:rowOff>39370</xdr:rowOff>
    </xdr:to>
    <xdr:sp macro="" textlink="">
      <xdr:nvSpPr>
        <xdr:cNvPr id="558" name="楕円 557">
          <a:extLst>
            <a:ext uri="{FF2B5EF4-FFF2-40B4-BE49-F238E27FC236}">
              <a16:creationId xmlns:a16="http://schemas.microsoft.com/office/drawing/2014/main" id="{54713996-05A2-4003-96AA-8B4F159DBCD8}"/>
            </a:ext>
          </a:extLst>
        </xdr:cNvPr>
        <xdr:cNvSpPr/>
      </xdr:nvSpPr>
      <xdr:spPr>
        <a:xfrm>
          <a:off x="12763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160020</xdr:rowOff>
    </xdr:from>
    <xdr:to>
      <xdr:col>71</xdr:col>
      <xdr:colOff>177800</xdr:colOff>
      <xdr:row>61</xdr:row>
      <xdr:rowOff>115933</xdr:rowOff>
    </xdr:to>
    <xdr:cxnSp macro="">
      <xdr:nvCxnSpPr>
        <xdr:cNvPr id="559" name="直線コネクタ 558">
          <a:extLst>
            <a:ext uri="{FF2B5EF4-FFF2-40B4-BE49-F238E27FC236}">
              <a16:creationId xmlns:a16="http://schemas.microsoft.com/office/drawing/2014/main" id="{A8E82AC2-AED3-4DF6-B88E-68ED602AFDDD}"/>
            </a:ext>
          </a:extLst>
        </xdr:cNvPr>
        <xdr:cNvCxnSpPr/>
      </xdr:nvCxnSpPr>
      <xdr:spPr>
        <a:xfrm>
          <a:off x="12814300" y="10447020"/>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560" name="n_1aveValue【学校施設】&#10;有形固定資産減価償却率">
          <a:extLst>
            <a:ext uri="{FF2B5EF4-FFF2-40B4-BE49-F238E27FC236}">
              <a16:creationId xmlns:a16="http://schemas.microsoft.com/office/drawing/2014/main" id="{8A75BBFA-7ACB-49A4-8EA2-93BBC3C17A46}"/>
            </a:ext>
          </a:extLst>
        </xdr:cNvPr>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561" name="n_2aveValue【学校施設】&#10;有形固定資産減価償却率">
          <a:extLst>
            <a:ext uri="{FF2B5EF4-FFF2-40B4-BE49-F238E27FC236}">
              <a16:creationId xmlns:a16="http://schemas.microsoft.com/office/drawing/2014/main" id="{1249E669-D934-42F0-A3AB-C5A9331177B2}"/>
            </a:ext>
          </a:extLst>
        </xdr:cNvPr>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77124</xdr:rowOff>
    </xdr:from>
    <xdr:ext cx="405111" cy="259045"/>
    <xdr:sp macro="" textlink="">
      <xdr:nvSpPr>
        <xdr:cNvPr id="562" name="n_3aveValue【学校施設】&#10;有形固定資産減価償却率">
          <a:extLst>
            <a:ext uri="{FF2B5EF4-FFF2-40B4-BE49-F238E27FC236}">
              <a16:creationId xmlns:a16="http://schemas.microsoft.com/office/drawing/2014/main" id="{AC1D720D-8D22-4FAF-873A-0F2219B5DF25}"/>
            </a:ext>
          </a:extLst>
        </xdr:cNvPr>
        <xdr:cNvSpPr txBox="1"/>
      </xdr:nvSpPr>
      <xdr:spPr>
        <a:xfrm>
          <a:off x="13500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563" name="n_4aveValue【学校施設】&#10;有形固定資産減価償却率">
          <a:extLst>
            <a:ext uri="{FF2B5EF4-FFF2-40B4-BE49-F238E27FC236}">
              <a16:creationId xmlns:a16="http://schemas.microsoft.com/office/drawing/2014/main" id="{88ED1EE8-39B8-4D6E-A9D2-2A659A3CA87D}"/>
            </a:ext>
          </a:extLst>
        </xdr:cNvPr>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125203</xdr:rowOff>
    </xdr:from>
    <xdr:ext cx="405111" cy="259045"/>
    <xdr:sp macro="" textlink="">
      <xdr:nvSpPr>
        <xdr:cNvPr id="564" name="n_1mainValue【学校施設】&#10;有形固定資産減価償却率">
          <a:extLst>
            <a:ext uri="{FF2B5EF4-FFF2-40B4-BE49-F238E27FC236}">
              <a16:creationId xmlns:a16="http://schemas.microsoft.com/office/drawing/2014/main" id="{F77E9FC8-6C1D-409A-8F55-DA8E24271258}"/>
            </a:ext>
          </a:extLst>
        </xdr:cNvPr>
        <xdr:cNvSpPr txBox="1"/>
      </xdr:nvSpPr>
      <xdr:spPr>
        <a:xfrm>
          <a:off x="15266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82749</xdr:rowOff>
    </xdr:from>
    <xdr:ext cx="405111" cy="259045"/>
    <xdr:sp macro="" textlink="">
      <xdr:nvSpPr>
        <xdr:cNvPr id="565" name="n_2mainValue【学校施設】&#10;有形固定資産減価償却率">
          <a:extLst>
            <a:ext uri="{FF2B5EF4-FFF2-40B4-BE49-F238E27FC236}">
              <a16:creationId xmlns:a16="http://schemas.microsoft.com/office/drawing/2014/main" id="{F402BA50-031F-467F-9ABD-7CC34C30B9D3}"/>
            </a:ext>
          </a:extLst>
        </xdr:cNvPr>
        <xdr:cNvSpPr txBox="1"/>
      </xdr:nvSpPr>
      <xdr:spPr>
        <a:xfrm>
          <a:off x="14389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157860</xdr:rowOff>
    </xdr:from>
    <xdr:ext cx="405111" cy="259045"/>
    <xdr:sp macro="" textlink="">
      <xdr:nvSpPr>
        <xdr:cNvPr id="566" name="n_3mainValue【学校施設】&#10;有形固定資産減価償却率">
          <a:extLst>
            <a:ext uri="{FF2B5EF4-FFF2-40B4-BE49-F238E27FC236}">
              <a16:creationId xmlns:a16="http://schemas.microsoft.com/office/drawing/2014/main" id="{558E7596-C972-4302-9714-D8E144481ACA}"/>
            </a:ext>
          </a:extLst>
        </xdr:cNvPr>
        <xdr:cNvSpPr txBox="1"/>
      </xdr:nvSpPr>
      <xdr:spPr>
        <a:xfrm>
          <a:off x="13500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30497</xdr:rowOff>
    </xdr:from>
    <xdr:ext cx="405111" cy="259045"/>
    <xdr:sp macro="" textlink="">
      <xdr:nvSpPr>
        <xdr:cNvPr id="567" name="n_4mainValue【学校施設】&#10;有形固定資産減価償却率">
          <a:extLst>
            <a:ext uri="{FF2B5EF4-FFF2-40B4-BE49-F238E27FC236}">
              <a16:creationId xmlns:a16="http://schemas.microsoft.com/office/drawing/2014/main" id="{818E980C-3E84-45C2-9E89-88EE7ED833A0}"/>
            </a:ext>
          </a:extLst>
        </xdr:cNvPr>
        <xdr:cNvSpPr txBox="1"/>
      </xdr:nvSpPr>
      <xdr:spPr>
        <a:xfrm>
          <a:off x="12611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A4732CF3-B377-4B01-BD4C-CD7857E735A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A96001FD-B326-4A57-A4DF-3DB54A3DDD3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5C14EA8B-3B48-4FD3-ABFF-82654036121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4488FE19-466C-4F49-9A78-2281BE6B9D1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F436320-E0CD-4608-951E-46FA01FF7F7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F3665DBB-92DD-4D88-858B-9BACDE99509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5DDDDD19-5BCF-4D18-B726-BA1CA2C4F13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DADFBB82-5AA1-49BC-B1D1-0FA286CBC3A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611FC46E-0BF7-45D4-BB7F-F02CDC80A67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421DD1B2-AB6D-41D8-97D7-0A4207DE7A3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EEAAAD2A-CC80-4A9D-8674-058AB9027D8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D9588FAE-E6D3-41C8-92C1-DF5812BD947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D41C6576-BBE3-4D4C-8325-81FEB1D5727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886E1FA7-1CED-407E-9798-8B025777989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EE826637-E97F-45E8-A9DC-0C20BF6E60F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900640F6-C507-42D8-BB43-246B4A488B5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99C4CE2F-3D10-4336-9DB4-94ED9A92D09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C9D8A717-9C20-4614-87DD-985C324D782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525C431F-58AB-494B-8472-6FA34EAFA21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EBA8C506-D089-4BF3-A3FA-F2BAC67464C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A5239C24-BA95-4D4A-95A6-C8DFC207788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CD345758-A69D-4141-809D-FE41FCE0D4D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B3707721-62D8-44CF-9FB8-1A5FB1C9A6B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B65FC3AD-98C0-4E64-B0BE-B61EB68F953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128270</xdr:rowOff>
    </xdr:from>
    <xdr:to>
      <xdr:col>116</xdr:col>
      <xdr:colOff>62864</xdr:colOff>
      <xdr:row>64</xdr:row>
      <xdr:rowOff>119380</xdr:rowOff>
    </xdr:to>
    <xdr:cxnSp macro="">
      <xdr:nvCxnSpPr>
        <xdr:cNvPr id="592" name="直線コネクタ 591">
          <a:extLst>
            <a:ext uri="{FF2B5EF4-FFF2-40B4-BE49-F238E27FC236}">
              <a16:creationId xmlns:a16="http://schemas.microsoft.com/office/drawing/2014/main" id="{1E4E0A9C-F156-470E-B4D5-64A58ABCE46F}"/>
            </a:ext>
          </a:extLst>
        </xdr:cNvPr>
        <xdr:cNvCxnSpPr/>
      </xdr:nvCxnSpPr>
      <xdr:spPr>
        <a:xfrm flipV="1">
          <a:off x="22160864" y="9729470"/>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123207</xdr:rowOff>
    </xdr:from>
    <xdr:ext cx="469744" cy="259045"/>
    <xdr:sp macro="" textlink="">
      <xdr:nvSpPr>
        <xdr:cNvPr id="593" name="【学校施設】&#10;一人当たり面積最小値テキスト">
          <a:extLst>
            <a:ext uri="{FF2B5EF4-FFF2-40B4-BE49-F238E27FC236}">
              <a16:creationId xmlns:a16="http://schemas.microsoft.com/office/drawing/2014/main" id="{1282CCE8-5AA4-4C82-B26A-FCB09504D899}"/>
            </a:ext>
          </a:extLst>
        </xdr:cNvPr>
        <xdr:cNvSpPr txBox="1"/>
      </xdr:nvSpPr>
      <xdr:spPr>
        <a:xfrm>
          <a:off x="22199600" y="110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119380</xdr:rowOff>
    </xdr:from>
    <xdr:to>
      <xdr:col>116</xdr:col>
      <xdr:colOff>152400</xdr:colOff>
      <xdr:row>64</xdr:row>
      <xdr:rowOff>119380</xdr:rowOff>
    </xdr:to>
    <xdr:cxnSp macro="">
      <xdr:nvCxnSpPr>
        <xdr:cNvPr id="594" name="直線コネクタ 593">
          <a:extLst>
            <a:ext uri="{FF2B5EF4-FFF2-40B4-BE49-F238E27FC236}">
              <a16:creationId xmlns:a16="http://schemas.microsoft.com/office/drawing/2014/main" id="{1FC7AEF7-ED51-4EDE-8A08-E8D0C9A8BE0C}"/>
            </a:ext>
          </a:extLst>
        </xdr:cNvPr>
        <xdr:cNvCxnSpPr/>
      </xdr:nvCxnSpPr>
      <xdr:spPr>
        <a:xfrm>
          <a:off x="22072600" y="110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74947</xdr:rowOff>
    </xdr:from>
    <xdr:ext cx="469744" cy="259045"/>
    <xdr:sp macro="" textlink="">
      <xdr:nvSpPr>
        <xdr:cNvPr id="595" name="【学校施設】&#10;一人当たり面積最大値テキスト">
          <a:extLst>
            <a:ext uri="{FF2B5EF4-FFF2-40B4-BE49-F238E27FC236}">
              <a16:creationId xmlns:a16="http://schemas.microsoft.com/office/drawing/2014/main" id="{971B96DB-C33C-40B9-9878-67C3D3CF378A}"/>
            </a:ext>
          </a:extLst>
        </xdr:cNvPr>
        <xdr:cNvSpPr txBox="1"/>
      </xdr:nvSpPr>
      <xdr:spPr>
        <a:xfrm>
          <a:off x="22199600" y="95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128270</xdr:rowOff>
    </xdr:from>
    <xdr:to>
      <xdr:col>116</xdr:col>
      <xdr:colOff>152400</xdr:colOff>
      <xdr:row>56</xdr:row>
      <xdr:rowOff>128270</xdr:rowOff>
    </xdr:to>
    <xdr:cxnSp macro="">
      <xdr:nvCxnSpPr>
        <xdr:cNvPr id="596" name="直線コネクタ 595">
          <a:extLst>
            <a:ext uri="{FF2B5EF4-FFF2-40B4-BE49-F238E27FC236}">
              <a16:creationId xmlns:a16="http://schemas.microsoft.com/office/drawing/2014/main" id="{B38143CD-5C59-432A-9704-FB3C3928F945}"/>
            </a:ext>
          </a:extLst>
        </xdr:cNvPr>
        <xdr:cNvCxnSpPr/>
      </xdr:nvCxnSpPr>
      <xdr:spPr>
        <a:xfrm>
          <a:off x="22072600" y="972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165117</xdr:rowOff>
    </xdr:from>
    <xdr:ext cx="469744" cy="259045"/>
    <xdr:sp macro="" textlink="">
      <xdr:nvSpPr>
        <xdr:cNvPr id="597" name="【学校施設】&#10;一人当たり面積平均値テキスト">
          <a:extLst>
            <a:ext uri="{FF2B5EF4-FFF2-40B4-BE49-F238E27FC236}">
              <a16:creationId xmlns:a16="http://schemas.microsoft.com/office/drawing/2014/main" id="{AFB6258F-F554-43AC-8DDD-4167000003F0}"/>
            </a:ext>
          </a:extLst>
        </xdr:cNvPr>
        <xdr:cNvSpPr txBox="1"/>
      </xdr:nvSpPr>
      <xdr:spPr>
        <a:xfrm>
          <a:off x="22199600" y="10452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142240</xdr:rowOff>
    </xdr:from>
    <xdr:to>
      <xdr:col>116</xdr:col>
      <xdr:colOff>114300</xdr:colOff>
      <xdr:row>62</xdr:row>
      <xdr:rowOff>72390</xdr:rowOff>
    </xdr:to>
    <xdr:sp macro="" textlink="">
      <xdr:nvSpPr>
        <xdr:cNvPr id="598" name="フローチャート: 判断 597">
          <a:extLst>
            <a:ext uri="{FF2B5EF4-FFF2-40B4-BE49-F238E27FC236}">
              <a16:creationId xmlns:a16="http://schemas.microsoft.com/office/drawing/2014/main" id="{FE35267D-C397-41C5-BDD1-CCB19E223C56}"/>
            </a:ext>
          </a:extLst>
        </xdr:cNvPr>
        <xdr:cNvSpPr/>
      </xdr:nvSpPr>
      <xdr:spPr>
        <a:xfrm>
          <a:off x="2211070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157480</xdr:rowOff>
    </xdr:from>
    <xdr:to>
      <xdr:col>112</xdr:col>
      <xdr:colOff>38100</xdr:colOff>
      <xdr:row>62</xdr:row>
      <xdr:rowOff>87630</xdr:rowOff>
    </xdr:to>
    <xdr:sp macro="" textlink="">
      <xdr:nvSpPr>
        <xdr:cNvPr id="599" name="フローチャート: 判断 598">
          <a:extLst>
            <a:ext uri="{FF2B5EF4-FFF2-40B4-BE49-F238E27FC236}">
              <a16:creationId xmlns:a16="http://schemas.microsoft.com/office/drawing/2014/main" id="{AD0A538E-3FB6-470B-A2CD-BCA26C6B6805}"/>
            </a:ext>
          </a:extLst>
        </xdr:cNvPr>
        <xdr:cNvSpPr/>
      </xdr:nvSpPr>
      <xdr:spPr>
        <a:xfrm>
          <a:off x="21272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45720</xdr:rowOff>
    </xdr:from>
    <xdr:to>
      <xdr:col>107</xdr:col>
      <xdr:colOff>101600</xdr:colOff>
      <xdr:row>62</xdr:row>
      <xdr:rowOff>147320</xdr:rowOff>
    </xdr:to>
    <xdr:sp macro="" textlink="">
      <xdr:nvSpPr>
        <xdr:cNvPr id="600" name="フローチャート: 判断 599">
          <a:extLst>
            <a:ext uri="{FF2B5EF4-FFF2-40B4-BE49-F238E27FC236}">
              <a16:creationId xmlns:a16="http://schemas.microsoft.com/office/drawing/2014/main" id="{D70EA2D1-9FDD-44D2-979D-E1DA35D8B2ED}"/>
            </a:ext>
          </a:extLst>
        </xdr:cNvPr>
        <xdr:cNvSpPr/>
      </xdr:nvSpPr>
      <xdr:spPr>
        <a:xfrm>
          <a:off x="20383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57150</xdr:rowOff>
    </xdr:from>
    <xdr:to>
      <xdr:col>102</xdr:col>
      <xdr:colOff>165100</xdr:colOff>
      <xdr:row>62</xdr:row>
      <xdr:rowOff>158750</xdr:rowOff>
    </xdr:to>
    <xdr:sp macro="" textlink="">
      <xdr:nvSpPr>
        <xdr:cNvPr id="601" name="フローチャート: 判断 600">
          <a:extLst>
            <a:ext uri="{FF2B5EF4-FFF2-40B4-BE49-F238E27FC236}">
              <a16:creationId xmlns:a16="http://schemas.microsoft.com/office/drawing/2014/main" id="{2E3DCA0F-B85D-4A13-A4AA-54E2E497EE5F}"/>
            </a:ext>
          </a:extLst>
        </xdr:cNvPr>
        <xdr:cNvSpPr/>
      </xdr:nvSpPr>
      <xdr:spPr>
        <a:xfrm>
          <a:off x="19494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81280</xdr:rowOff>
    </xdr:from>
    <xdr:to>
      <xdr:col>98</xdr:col>
      <xdr:colOff>38100</xdr:colOff>
      <xdr:row>63</xdr:row>
      <xdr:rowOff>11430</xdr:rowOff>
    </xdr:to>
    <xdr:sp macro="" textlink="">
      <xdr:nvSpPr>
        <xdr:cNvPr id="602" name="フローチャート: 判断 601">
          <a:extLst>
            <a:ext uri="{FF2B5EF4-FFF2-40B4-BE49-F238E27FC236}">
              <a16:creationId xmlns:a16="http://schemas.microsoft.com/office/drawing/2014/main" id="{966E6979-1D55-4690-8D84-F3C955F9FCBE}"/>
            </a:ext>
          </a:extLst>
        </xdr:cNvPr>
        <xdr:cNvSpPr/>
      </xdr:nvSpPr>
      <xdr:spPr>
        <a:xfrm>
          <a:off x="186055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2A3F09E-3C4A-44E6-8B7E-D1D25C3FE14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1E77289-22CA-4E07-BA39-6DB69C344E6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C64ADF9-B9D8-418A-B260-10BB95CC9A8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4EEE2D4-33A7-4C36-9E22-28CD6FD15D1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8285E58-D1DC-4C0E-AFB2-FAF1868F612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66040</xdr:rowOff>
    </xdr:from>
    <xdr:to>
      <xdr:col>116</xdr:col>
      <xdr:colOff>114300</xdr:colOff>
      <xdr:row>63</xdr:row>
      <xdr:rowOff>167640</xdr:rowOff>
    </xdr:to>
    <xdr:sp macro="" textlink="">
      <xdr:nvSpPr>
        <xdr:cNvPr id="608" name="楕円 607">
          <a:extLst>
            <a:ext uri="{FF2B5EF4-FFF2-40B4-BE49-F238E27FC236}">
              <a16:creationId xmlns:a16="http://schemas.microsoft.com/office/drawing/2014/main" id="{466FD83C-35CF-4BC8-B07A-7BA6E1419B5F}"/>
            </a:ext>
          </a:extLst>
        </xdr:cNvPr>
        <xdr:cNvSpPr/>
      </xdr:nvSpPr>
      <xdr:spPr>
        <a:xfrm>
          <a:off x="221107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44467</xdr:rowOff>
    </xdr:from>
    <xdr:ext cx="469744" cy="259045"/>
    <xdr:sp macro="" textlink="">
      <xdr:nvSpPr>
        <xdr:cNvPr id="609" name="【学校施設】&#10;一人当たり面積該当値テキスト">
          <a:extLst>
            <a:ext uri="{FF2B5EF4-FFF2-40B4-BE49-F238E27FC236}">
              <a16:creationId xmlns:a16="http://schemas.microsoft.com/office/drawing/2014/main" id="{027810FA-1C54-40EE-BB29-0FB20AEB5F70}"/>
            </a:ext>
          </a:extLst>
        </xdr:cNvPr>
        <xdr:cNvSpPr txBox="1"/>
      </xdr:nvSpPr>
      <xdr:spPr>
        <a:xfrm>
          <a:off x="22199600" y="1084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77470</xdr:rowOff>
    </xdr:from>
    <xdr:to>
      <xdr:col>112</xdr:col>
      <xdr:colOff>38100</xdr:colOff>
      <xdr:row>64</xdr:row>
      <xdr:rowOff>7620</xdr:rowOff>
    </xdr:to>
    <xdr:sp macro="" textlink="">
      <xdr:nvSpPr>
        <xdr:cNvPr id="610" name="楕円 609">
          <a:extLst>
            <a:ext uri="{FF2B5EF4-FFF2-40B4-BE49-F238E27FC236}">
              <a16:creationId xmlns:a16="http://schemas.microsoft.com/office/drawing/2014/main" id="{7B7AD02F-9BCC-4409-B64F-445E98A69468}"/>
            </a:ext>
          </a:extLst>
        </xdr:cNvPr>
        <xdr:cNvSpPr/>
      </xdr:nvSpPr>
      <xdr:spPr>
        <a:xfrm>
          <a:off x="21272500" y="1087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116840</xdr:rowOff>
    </xdr:from>
    <xdr:to>
      <xdr:col>116</xdr:col>
      <xdr:colOff>63500</xdr:colOff>
      <xdr:row>63</xdr:row>
      <xdr:rowOff>128270</xdr:rowOff>
    </xdr:to>
    <xdr:cxnSp macro="">
      <xdr:nvCxnSpPr>
        <xdr:cNvPr id="611" name="直線コネクタ 610">
          <a:extLst>
            <a:ext uri="{FF2B5EF4-FFF2-40B4-BE49-F238E27FC236}">
              <a16:creationId xmlns:a16="http://schemas.microsoft.com/office/drawing/2014/main" id="{5F17F826-6ED4-458B-9687-1BDE957FD6E0}"/>
            </a:ext>
          </a:extLst>
        </xdr:cNvPr>
        <xdr:cNvCxnSpPr/>
      </xdr:nvCxnSpPr>
      <xdr:spPr>
        <a:xfrm flipV="1">
          <a:off x="21323300" y="109181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88900</xdr:rowOff>
    </xdr:from>
    <xdr:to>
      <xdr:col>107</xdr:col>
      <xdr:colOff>101600</xdr:colOff>
      <xdr:row>64</xdr:row>
      <xdr:rowOff>19050</xdr:rowOff>
    </xdr:to>
    <xdr:sp macro="" textlink="">
      <xdr:nvSpPr>
        <xdr:cNvPr id="612" name="楕円 611">
          <a:extLst>
            <a:ext uri="{FF2B5EF4-FFF2-40B4-BE49-F238E27FC236}">
              <a16:creationId xmlns:a16="http://schemas.microsoft.com/office/drawing/2014/main" id="{D135B6BF-0122-4905-8735-9E7E85EED734}"/>
            </a:ext>
          </a:extLst>
        </xdr:cNvPr>
        <xdr:cNvSpPr/>
      </xdr:nvSpPr>
      <xdr:spPr>
        <a:xfrm>
          <a:off x="20383500" y="1089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128270</xdr:rowOff>
    </xdr:from>
    <xdr:to>
      <xdr:col>111</xdr:col>
      <xdr:colOff>177800</xdr:colOff>
      <xdr:row>63</xdr:row>
      <xdr:rowOff>139700</xdr:rowOff>
    </xdr:to>
    <xdr:cxnSp macro="">
      <xdr:nvCxnSpPr>
        <xdr:cNvPr id="613" name="直線コネクタ 612">
          <a:extLst>
            <a:ext uri="{FF2B5EF4-FFF2-40B4-BE49-F238E27FC236}">
              <a16:creationId xmlns:a16="http://schemas.microsoft.com/office/drawing/2014/main" id="{23A68347-E9DE-45D7-8F62-6DB09840422E}"/>
            </a:ext>
          </a:extLst>
        </xdr:cNvPr>
        <xdr:cNvCxnSpPr/>
      </xdr:nvCxnSpPr>
      <xdr:spPr>
        <a:xfrm flipV="1">
          <a:off x="20434300" y="109296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97790</xdr:rowOff>
    </xdr:from>
    <xdr:to>
      <xdr:col>102</xdr:col>
      <xdr:colOff>165100</xdr:colOff>
      <xdr:row>64</xdr:row>
      <xdr:rowOff>27940</xdr:rowOff>
    </xdr:to>
    <xdr:sp macro="" textlink="">
      <xdr:nvSpPr>
        <xdr:cNvPr id="614" name="楕円 613">
          <a:extLst>
            <a:ext uri="{FF2B5EF4-FFF2-40B4-BE49-F238E27FC236}">
              <a16:creationId xmlns:a16="http://schemas.microsoft.com/office/drawing/2014/main" id="{3B5F58DA-F2A1-4252-B372-7A93AC5A7B94}"/>
            </a:ext>
          </a:extLst>
        </xdr:cNvPr>
        <xdr:cNvSpPr/>
      </xdr:nvSpPr>
      <xdr:spPr>
        <a:xfrm>
          <a:off x="19494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139700</xdr:rowOff>
    </xdr:from>
    <xdr:to>
      <xdr:col>107</xdr:col>
      <xdr:colOff>50800</xdr:colOff>
      <xdr:row>63</xdr:row>
      <xdr:rowOff>148590</xdr:rowOff>
    </xdr:to>
    <xdr:cxnSp macro="">
      <xdr:nvCxnSpPr>
        <xdr:cNvPr id="615" name="直線コネクタ 614">
          <a:extLst>
            <a:ext uri="{FF2B5EF4-FFF2-40B4-BE49-F238E27FC236}">
              <a16:creationId xmlns:a16="http://schemas.microsoft.com/office/drawing/2014/main" id="{30607DAA-2212-46E0-B703-09E39D542DE7}"/>
            </a:ext>
          </a:extLst>
        </xdr:cNvPr>
        <xdr:cNvCxnSpPr/>
      </xdr:nvCxnSpPr>
      <xdr:spPr>
        <a:xfrm flipV="1">
          <a:off x="19545300" y="1094105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95250</xdr:rowOff>
    </xdr:from>
    <xdr:to>
      <xdr:col>98</xdr:col>
      <xdr:colOff>38100</xdr:colOff>
      <xdr:row>64</xdr:row>
      <xdr:rowOff>25400</xdr:rowOff>
    </xdr:to>
    <xdr:sp macro="" textlink="">
      <xdr:nvSpPr>
        <xdr:cNvPr id="616" name="楕円 615">
          <a:extLst>
            <a:ext uri="{FF2B5EF4-FFF2-40B4-BE49-F238E27FC236}">
              <a16:creationId xmlns:a16="http://schemas.microsoft.com/office/drawing/2014/main" id="{C2478724-E910-41A1-9204-8AD905FD5D07}"/>
            </a:ext>
          </a:extLst>
        </xdr:cNvPr>
        <xdr:cNvSpPr/>
      </xdr:nvSpPr>
      <xdr:spPr>
        <a:xfrm>
          <a:off x="18605500" y="108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146050</xdr:rowOff>
    </xdr:from>
    <xdr:to>
      <xdr:col>102</xdr:col>
      <xdr:colOff>114300</xdr:colOff>
      <xdr:row>63</xdr:row>
      <xdr:rowOff>148590</xdr:rowOff>
    </xdr:to>
    <xdr:cxnSp macro="">
      <xdr:nvCxnSpPr>
        <xdr:cNvPr id="617" name="直線コネクタ 616">
          <a:extLst>
            <a:ext uri="{FF2B5EF4-FFF2-40B4-BE49-F238E27FC236}">
              <a16:creationId xmlns:a16="http://schemas.microsoft.com/office/drawing/2014/main" id="{F4CDA6E9-FD70-400B-825B-0ACEE807F49F}"/>
            </a:ext>
          </a:extLst>
        </xdr:cNvPr>
        <xdr:cNvCxnSpPr/>
      </xdr:nvCxnSpPr>
      <xdr:spPr>
        <a:xfrm>
          <a:off x="18656300" y="1094740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104157</xdr:rowOff>
    </xdr:from>
    <xdr:ext cx="469744" cy="259045"/>
    <xdr:sp macro="" textlink="">
      <xdr:nvSpPr>
        <xdr:cNvPr id="618" name="n_1aveValue【学校施設】&#10;一人当たり面積">
          <a:extLst>
            <a:ext uri="{FF2B5EF4-FFF2-40B4-BE49-F238E27FC236}">
              <a16:creationId xmlns:a16="http://schemas.microsoft.com/office/drawing/2014/main" id="{465A6BCB-A3E1-4E64-8FBC-A4EEFFE9FF37}"/>
            </a:ext>
          </a:extLst>
        </xdr:cNvPr>
        <xdr:cNvSpPr txBox="1"/>
      </xdr:nvSpPr>
      <xdr:spPr>
        <a:xfrm>
          <a:off x="21075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163847</xdr:rowOff>
    </xdr:from>
    <xdr:ext cx="469744" cy="259045"/>
    <xdr:sp macro="" textlink="">
      <xdr:nvSpPr>
        <xdr:cNvPr id="619" name="n_2aveValue【学校施設】&#10;一人当たり面積">
          <a:extLst>
            <a:ext uri="{FF2B5EF4-FFF2-40B4-BE49-F238E27FC236}">
              <a16:creationId xmlns:a16="http://schemas.microsoft.com/office/drawing/2014/main" id="{4BAB95DA-5472-46E4-B614-A050BC9F7DEB}"/>
            </a:ext>
          </a:extLst>
        </xdr:cNvPr>
        <xdr:cNvSpPr txBox="1"/>
      </xdr:nvSpPr>
      <xdr:spPr>
        <a:xfrm>
          <a:off x="201994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3827</xdr:rowOff>
    </xdr:from>
    <xdr:ext cx="469744" cy="259045"/>
    <xdr:sp macro="" textlink="">
      <xdr:nvSpPr>
        <xdr:cNvPr id="620" name="n_3aveValue【学校施設】&#10;一人当たり面積">
          <a:extLst>
            <a:ext uri="{FF2B5EF4-FFF2-40B4-BE49-F238E27FC236}">
              <a16:creationId xmlns:a16="http://schemas.microsoft.com/office/drawing/2014/main" id="{91427F49-1D06-44DD-B13A-E5FFC41DE302}"/>
            </a:ext>
          </a:extLst>
        </xdr:cNvPr>
        <xdr:cNvSpPr txBox="1"/>
      </xdr:nvSpPr>
      <xdr:spPr>
        <a:xfrm>
          <a:off x="193104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27957</xdr:rowOff>
    </xdr:from>
    <xdr:ext cx="469744" cy="259045"/>
    <xdr:sp macro="" textlink="">
      <xdr:nvSpPr>
        <xdr:cNvPr id="621" name="n_4aveValue【学校施設】&#10;一人当たり面積">
          <a:extLst>
            <a:ext uri="{FF2B5EF4-FFF2-40B4-BE49-F238E27FC236}">
              <a16:creationId xmlns:a16="http://schemas.microsoft.com/office/drawing/2014/main" id="{A0EF7A66-C75D-4FBB-B28A-92BC3C4962B4}"/>
            </a:ext>
          </a:extLst>
        </xdr:cNvPr>
        <xdr:cNvSpPr txBox="1"/>
      </xdr:nvSpPr>
      <xdr:spPr>
        <a:xfrm>
          <a:off x="1842142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170197</xdr:rowOff>
    </xdr:from>
    <xdr:ext cx="469744" cy="259045"/>
    <xdr:sp macro="" textlink="">
      <xdr:nvSpPr>
        <xdr:cNvPr id="622" name="n_1mainValue【学校施設】&#10;一人当たり面積">
          <a:extLst>
            <a:ext uri="{FF2B5EF4-FFF2-40B4-BE49-F238E27FC236}">
              <a16:creationId xmlns:a16="http://schemas.microsoft.com/office/drawing/2014/main" id="{D7F342BE-6F42-4953-969B-D491C9A6057F}"/>
            </a:ext>
          </a:extLst>
        </xdr:cNvPr>
        <xdr:cNvSpPr txBox="1"/>
      </xdr:nvSpPr>
      <xdr:spPr>
        <a:xfrm>
          <a:off x="21075727" y="1097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10177</xdr:rowOff>
    </xdr:from>
    <xdr:ext cx="469744" cy="259045"/>
    <xdr:sp macro="" textlink="">
      <xdr:nvSpPr>
        <xdr:cNvPr id="623" name="n_2mainValue【学校施設】&#10;一人当たり面積">
          <a:extLst>
            <a:ext uri="{FF2B5EF4-FFF2-40B4-BE49-F238E27FC236}">
              <a16:creationId xmlns:a16="http://schemas.microsoft.com/office/drawing/2014/main" id="{6A67ACE0-8587-4F66-902B-A0A5BE7F811D}"/>
            </a:ext>
          </a:extLst>
        </xdr:cNvPr>
        <xdr:cNvSpPr txBox="1"/>
      </xdr:nvSpPr>
      <xdr:spPr>
        <a:xfrm>
          <a:off x="20199427" y="1098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19067</xdr:rowOff>
    </xdr:from>
    <xdr:ext cx="469744" cy="259045"/>
    <xdr:sp macro="" textlink="">
      <xdr:nvSpPr>
        <xdr:cNvPr id="624" name="n_3mainValue【学校施設】&#10;一人当たり面積">
          <a:extLst>
            <a:ext uri="{FF2B5EF4-FFF2-40B4-BE49-F238E27FC236}">
              <a16:creationId xmlns:a16="http://schemas.microsoft.com/office/drawing/2014/main" id="{AE5F3FD1-37A5-4C39-9578-609AF75F2CDA}"/>
            </a:ext>
          </a:extLst>
        </xdr:cNvPr>
        <xdr:cNvSpPr txBox="1"/>
      </xdr:nvSpPr>
      <xdr:spPr>
        <a:xfrm>
          <a:off x="19310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16527</xdr:rowOff>
    </xdr:from>
    <xdr:ext cx="469744" cy="259045"/>
    <xdr:sp macro="" textlink="">
      <xdr:nvSpPr>
        <xdr:cNvPr id="625" name="n_4mainValue【学校施設】&#10;一人当たり面積">
          <a:extLst>
            <a:ext uri="{FF2B5EF4-FFF2-40B4-BE49-F238E27FC236}">
              <a16:creationId xmlns:a16="http://schemas.microsoft.com/office/drawing/2014/main" id="{F65C87FE-876B-478A-A9CD-04F3F28BED03}"/>
            </a:ext>
          </a:extLst>
        </xdr:cNvPr>
        <xdr:cNvSpPr txBox="1"/>
      </xdr:nvSpPr>
      <xdr:spPr>
        <a:xfrm>
          <a:off x="18421427" y="1098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FE45AD20-BC90-44B4-A056-54B5D57196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E06AF2BC-71E7-4936-B03A-71C34D46CD9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6B0A250F-B53D-4E2D-B465-EB68972524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E1EE3E9C-5C0F-4176-94D7-B713C9DED65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C302AE8E-8403-40D0-8DBF-9654294D2F3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12691B12-1D08-4EC0-AA50-3201D82FAEE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F2874F5B-9C0B-4E71-91C1-E31731892D9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CB9FAABB-B30E-4311-8390-FE29EB65284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28F734B1-5019-454C-A527-D945DB81CB3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C2DE1592-FDC6-45BA-88EA-32793995414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DF28AD0B-F7E4-4820-BCE7-EA4F26FA44C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7598504B-C693-427F-846E-08527DF16E6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39C423E2-B261-4697-B4B7-98167E7AFA1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400F9226-67A0-4398-A06A-7249C6039C6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6A3992B8-8DB0-4CB9-B9FD-9F26800BC26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7EC731D4-A10D-430D-97AB-1E2FC164F15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3BA50DD5-C338-4F4A-B089-A5292E3B078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2F1CB29D-D2BF-40B2-B367-F7977484453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38DD15D0-8E0B-4028-9F50-35175D341B0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8936A45A-0845-4205-B918-3921CDA41C4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6E0F6FE5-F3B7-4A9F-87A9-ED7576EECE1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7B3EB395-16F9-4E24-972E-039AE22158B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88104927-64CA-470A-B398-CAA5BD024A2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862D6B42-3F95-4353-9B65-FF36A67A77B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F2CB98AB-7AEE-4DAA-9369-B31B2E23F76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8BF35FAD-450E-4B04-BA29-25513134BE46}"/>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2CF27261-10CF-4536-BC66-529700BAD7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B709CADF-EEED-4E92-9912-128578B1E0A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4" name="【児童館】&#10;有形固定資産減価償却率最大値テキスト">
          <a:extLst>
            <a:ext uri="{FF2B5EF4-FFF2-40B4-BE49-F238E27FC236}">
              <a16:creationId xmlns:a16="http://schemas.microsoft.com/office/drawing/2014/main" id="{F6342C77-0643-46DE-A064-A8E018D88D91}"/>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5" name="直線コネクタ 654">
          <a:extLst>
            <a:ext uri="{FF2B5EF4-FFF2-40B4-BE49-F238E27FC236}">
              <a16:creationId xmlns:a16="http://schemas.microsoft.com/office/drawing/2014/main" id="{42DF2967-D89C-4F67-98DC-36E37EA9C67B}"/>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142439</xdr:rowOff>
    </xdr:from>
    <xdr:ext cx="405111" cy="259045"/>
    <xdr:sp macro="" textlink="">
      <xdr:nvSpPr>
        <xdr:cNvPr id="656" name="【児童館】&#10;有形固定資産減価償却率平均値テキスト">
          <a:extLst>
            <a:ext uri="{FF2B5EF4-FFF2-40B4-BE49-F238E27FC236}">
              <a16:creationId xmlns:a16="http://schemas.microsoft.com/office/drawing/2014/main" id="{D7E4BF1F-987E-4A30-9838-1A5389BC9CD9}"/>
            </a:ext>
          </a:extLst>
        </xdr:cNvPr>
        <xdr:cNvSpPr txBox="1"/>
      </xdr:nvSpPr>
      <xdr:spPr>
        <a:xfrm>
          <a:off x="16357600" y="1385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119562</xdr:rowOff>
    </xdr:from>
    <xdr:to>
      <xdr:col>85</xdr:col>
      <xdr:colOff>177800</xdr:colOff>
      <xdr:row>82</xdr:row>
      <xdr:rowOff>49712</xdr:rowOff>
    </xdr:to>
    <xdr:sp macro="" textlink="">
      <xdr:nvSpPr>
        <xdr:cNvPr id="657" name="フローチャート: 判断 656">
          <a:extLst>
            <a:ext uri="{FF2B5EF4-FFF2-40B4-BE49-F238E27FC236}">
              <a16:creationId xmlns:a16="http://schemas.microsoft.com/office/drawing/2014/main" id="{C222B3CF-741E-44AF-A3AB-F182A2F11969}"/>
            </a:ext>
          </a:extLst>
        </xdr:cNvPr>
        <xdr:cNvSpPr/>
      </xdr:nvSpPr>
      <xdr:spPr>
        <a:xfrm>
          <a:off x="162687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83638</xdr:rowOff>
    </xdr:from>
    <xdr:to>
      <xdr:col>81</xdr:col>
      <xdr:colOff>101600</xdr:colOff>
      <xdr:row>82</xdr:row>
      <xdr:rowOff>13788</xdr:rowOff>
    </xdr:to>
    <xdr:sp macro="" textlink="">
      <xdr:nvSpPr>
        <xdr:cNvPr id="658" name="フローチャート: 判断 657">
          <a:extLst>
            <a:ext uri="{FF2B5EF4-FFF2-40B4-BE49-F238E27FC236}">
              <a16:creationId xmlns:a16="http://schemas.microsoft.com/office/drawing/2014/main" id="{ED3197DF-7377-412C-A802-6476BF15DAC8}"/>
            </a:ext>
          </a:extLst>
        </xdr:cNvPr>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52614</xdr:rowOff>
    </xdr:from>
    <xdr:to>
      <xdr:col>76</xdr:col>
      <xdr:colOff>165100</xdr:colOff>
      <xdr:row>81</xdr:row>
      <xdr:rowOff>154214</xdr:rowOff>
    </xdr:to>
    <xdr:sp macro="" textlink="">
      <xdr:nvSpPr>
        <xdr:cNvPr id="659" name="フローチャート: 判断 658">
          <a:extLst>
            <a:ext uri="{FF2B5EF4-FFF2-40B4-BE49-F238E27FC236}">
              <a16:creationId xmlns:a16="http://schemas.microsoft.com/office/drawing/2014/main" id="{238F47BC-8AED-4A94-9900-B3BE1B170C33}"/>
            </a:ext>
          </a:extLst>
        </xdr:cNvPr>
        <xdr:cNvSpPr/>
      </xdr:nvSpPr>
      <xdr:spPr>
        <a:xfrm>
          <a:off x="14541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148952</xdr:rowOff>
    </xdr:from>
    <xdr:to>
      <xdr:col>72</xdr:col>
      <xdr:colOff>38100</xdr:colOff>
      <xdr:row>82</xdr:row>
      <xdr:rowOff>79102</xdr:rowOff>
    </xdr:to>
    <xdr:sp macro="" textlink="">
      <xdr:nvSpPr>
        <xdr:cNvPr id="660" name="フローチャート: 判断 659">
          <a:extLst>
            <a:ext uri="{FF2B5EF4-FFF2-40B4-BE49-F238E27FC236}">
              <a16:creationId xmlns:a16="http://schemas.microsoft.com/office/drawing/2014/main" id="{E40B02DB-FE5C-44B5-979C-D2024158DF79}"/>
            </a:ext>
          </a:extLst>
        </xdr:cNvPr>
        <xdr:cNvSpPr/>
      </xdr:nvSpPr>
      <xdr:spPr>
        <a:xfrm>
          <a:off x="13652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661" name="フローチャート: 判断 660">
          <a:extLst>
            <a:ext uri="{FF2B5EF4-FFF2-40B4-BE49-F238E27FC236}">
              <a16:creationId xmlns:a16="http://schemas.microsoft.com/office/drawing/2014/main" id="{D8AEAB93-A46D-4877-A042-3D95D6A563FB}"/>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C5BA2F9-F9FB-4133-ACBE-128A403A01C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1F77FEB-A050-405D-903F-FEB240006EB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E9525F0-9421-42BC-972D-C8809CA01D8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C49993F-E83A-40F3-9312-6BB5044B363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DE79F27-05F0-402F-BED5-B5B39363552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162016</xdr:rowOff>
    </xdr:from>
    <xdr:to>
      <xdr:col>85</xdr:col>
      <xdr:colOff>177800</xdr:colOff>
      <xdr:row>84</xdr:row>
      <xdr:rowOff>92166</xdr:rowOff>
    </xdr:to>
    <xdr:sp macro="" textlink="">
      <xdr:nvSpPr>
        <xdr:cNvPr id="667" name="楕円 666">
          <a:extLst>
            <a:ext uri="{FF2B5EF4-FFF2-40B4-BE49-F238E27FC236}">
              <a16:creationId xmlns:a16="http://schemas.microsoft.com/office/drawing/2014/main" id="{CBA64D90-B2E3-47C7-A6DB-0CB40C0855AB}"/>
            </a:ext>
          </a:extLst>
        </xdr:cNvPr>
        <xdr:cNvSpPr/>
      </xdr:nvSpPr>
      <xdr:spPr>
        <a:xfrm>
          <a:off x="162687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140443</xdr:rowOff>
    </xdr:from>
    <xdr:ext cx="405111" cy="259045"/>
    <xdr:sp macro="" textlink="">
      <xdr:nvSpPr>
        <xdr:cNvPr id="668" name="【児童館】&#10;有形固定資産減価償却率該当値テキスト">
          <a:extLst>
            <a:ext uri="{FF2B5EF4-FFF2-40B4-BE49-F238E27FC236}">
              <a16:creationId xmlns:a16="http://schemas.microsoft.com/office/drawing/2014/main" id="{6E0801B9-6948-4C33-8835-CD4B0DE4237B}"/>
            </a:ext>
          </a:extLst>
        </xdr:cNvPr>
        <xdr:cNvSpPr txBox="1"/>
      </xdr:nvSpPr>
      <xdr:spPr>
        <a:xfrm>
          <a:off x="16357600"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113030</xdr:rowOff>
    </xdr:from>
    <xdr:to>
      <xdr:col>81</xdr:col>
      <xdr:colOff>101600</xdr:colOff>
      <xdr:row>84</xdr:row>
      <xdr:rowOff>43180</xdr:rowOff>
    </xdr:to>
    <xdr:sp macro="" textlink="">
      <xdr:nvSpPr>
        <xdr:cNvPr id="669" name="楕円 668">
          <a:extLst>
            <a:ext uri="{FF2B5EF4-FFF2-40B4-BE49-F238E27FC236}">
              <a16:creationId xmlns:a16="http://schemas.microsoft.com/office/drawing/2014/main" id="{8F6BEB4E-04B1-4046-9EEB-6EAD818C6521}"/>
            </a:ext>
          </a:extLst>
        </xdr:cNvPr>
        <xdr:cNvSpPr/>
      </xdr:nvSpPr>
      <xdr:spPr>
        <a:xfrm>
          <a:off x="15430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163830</xdr:rowOff>
    </xdr:from>
    <xdr:to>
      <xdr:col>85</xdr:col>
      <xdr:colOff>127000</xdr:colOff>
      <xdr:row>84</xdr:row>
      <xdr:rowOff>41366</xdr:rowOff>
    </xdr:to>
    <xdr:cxnSp macro="">
      <xdr:nvCxnSpPr>
        <xdr:cNvPr id="670" name="直線コネクタ 669">
          <a:extLst>
            <a:ext uri="{FF2B5EF4-FFF2-40B4-BE49-F238E27FC236}">
              <a16:creationId xmlns:a16="http://schemas.microsoft.com/office/drawing/2014/main" id="{4FA6D06E-3EBD-46ED-AD04-894B3ECF940A}"/>
            </a:ext>
          </a:extLst>
        </xdr:cNvPr>
        <xdr:cNvCxnSpPr/>
      </xdr:nvCxnSpPr>
      <xdr:spPr>
        <a:xfrm>
          <a:off x="15481300" y="1439418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57513</xdr:rowOff>
    </xdr:from>
    <xdr:to>
      <xdr:col>76</xdr:col>
      <xdr:colOff>165100</xdr:colOff>
      <xdr:row>83</xdr:row>
      <xdr:rowOff>159113</xdr:rowOff>
    </xdr:to>
    <xdr:sp macro="" textlink="">
      <xdr:nvSpPr>
        <xdr:cNvPr id="671" name="楕円 670">
          <a:extLst>
            <a:ext uri="{FF2B5EF4-FFF2-40B4-BE49-F238E27FC236}">
              <a16:creationId xmlns:a16="http://schemas.microsoft.com/office/drawing/2014/main" id="{980DBEC5-83CA-4785-B2FE-126B6B86AA1C}"/>
            </a:ext>
          </a:extLst>
        </xdr:cNvPr>
        <xdr:cNvSpPr/>
      </xdr:nvSpPr>
      <xdr:spPr>
        <a:xfrm>
          <a:off x="14541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108313</xdr:rowOff>
    </xdr:from>
    <xdr:to>
      <xdr:col>81</xdr:col>
      <xdr:colOff>50800</xdr:colOff>
      <xdr:row>83</xdr:row>
      <xdr:rowOff>163830</xdr:rowOff>
    </xdr:to>
    <xdr:cxnSp macro="">
      <xdr:nvCxnSpPr>
        <xdr:cNvPr id="672" name="直線コネクタ 671">
          <a:extLst>
            <a:ext uri="{FF2B5EF4-FFF2-40B4-BE49-F238E27FC236}">
              <a16:creationId xmlns:a16="http://schemas.microsoft.com/office/drawing/2014/main" id="{BBEF7517-6016-4A64-9628-E6E101C9F23A}"/>
            </a:ext>
          </a:extLst>
        </xdr:cNvPr>
        <xdr:cNvCxnSpPr/>
      </xdr:nvCxnSpPr>
      <xdr:spPr>
        <a:xfrm>
          <a:off x="14592300" y="1433866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96701</xdr:rowOff>
    </xdr:from>
    <xdr:to>
      <xdr:col>72</xdr:col>
      <xdr:colOff>38100</xdr:colOff>
      <xdr:row>84</xdr:row>
      <xdr:rowOff>26851</xdr:rowOff>
    </xdr:to>
    <xdr:sp macro="" textlink="">
      <xdr:nvSpPr>
        <xdr:cNvPr id="673" name="楕円 672">
          <a:extLst>
            <a:ext uri="{FF2B5EF4-FFF2-40B4-BE49-F238E27FC236}">
              <a16:creationId xmlns:a16="http://schemas.microsoft.com/office/drawing/2014/main" id="{4ABE02F3-47B5-41B5-A2F9-C1071823BBEF}"/>
            </a:ext>
          </a:extLst>
        </xdr:cNvPr>
        <xdr:cNvSpPr/>
      </xdr:nvSpPr>
      <xdr:spPr>
        <a:xfrm>
          <a:off x="13652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108313</xdr:rowOff>
    </xdr:from>
    <xdr:to>
      <xdr:col>76</xdr:col>
      <xdr:colOff>114300</xdr:colOff>
      <xdr:row>83</xdr:row>
      <xdr:rowOff>147501</xdr:rowOff>
    </xdr:to>
    <xdr:cxnSp macro="">
      <xdr:nvCxnSpPr>
        <xdr:cNvPr id="674" name="直線コネクタ 673">
          <a:extLst>
            <a:ext uri="{FF2B5EF4-FFF2-40B4-BE49-F238E27FC236}">
              <a16:creationId xmlns:a16="http://schemas.microsoft.com/office/drawing/2014/main" id="{6755F8C7-84D6-41D7-B96B-1E0CA3952479}"/>
            </a:ext>
          </a:extLst>
        </xdr:cNvPr>
        <xdr:cNvCxnSpPr/>
      </xdr:nvCxnSpPr>
      <xdr:spPr>
        <a:xfrm flipV="1">
          <a:off x="13703300" y="143386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77107</xdr:rowOff>
    </xdr:from>
    <xdr:to>
      <xdr:col>67</xdr:col>
      <xdr:colOff>101600</xdr:colOff>
      <xdr:row>84</xdr:row>
      <xdr:rowOff>7257</xdr:rowOff>
    </xdr:to>
    <xdr:sp macro="" textlink="">
      <xdr:nvSpPr>
        <xdr:cNvPr id="675" name="楕円 674">
          <a:extLst>
            <a:ext uri="{FF2B5EF4-FFF2-40B4-BE49-F238E27FC236}">
              <a16:creationId xmlns:a16="http://schemas.microsoft.com/office/drawing/2014/main" id="{7F194803-217B-4280-811D-02C327B2E55F}"/>
            </a:ext>
          </a:extLst>
        </xdr:cNvPr>
        <xdr:cNvSpPr/>
      </xdr:nvSpPr>
      <xdr:spPr>
        <a:xfrm>
          <a:off x="12763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127907</xdr:rowOff>
    </xdr:from>
    <xdr:to>
      <xdr:col>71</xdr:col>
      <xdr:colOff>177800</xdr:colOff>
      <xdr:row>83</xdr:row>
      <xdr:rowOff>147501</xdr:rowOff>
    </xdr:to>
    <xdr:cxnSp macro="">
      <xdr:nvCxnSpPr>
        <xdr:cNvPr id="676" name="直線コネクタ 675">
          <a:extLst>
            <a:ext uri="{FF2B5EF4-FFF2-40B4-BE49-F238E27FC236}">
              <a16:creationId xmlns:a16="http://schemas.microsoft.com/office/drawing/2014/main" id="{6F22FC84-4158-46C1-AA6C-DD2E280D6267}"/>
            </a:ext>
          </a:extLst>
        </xdr:cNvPr>
        <xdr:cNvCxnSpPr/>
      </xdr:nvCxnSpPr>
      <xdr:spPr>
        <a:xfrm>
          <a:off x="12814300" y="143582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30315</xdr:rowOff>
    </xdr:from>
    <xdr:ext cx="405111" cy="259045"/>
    <xdr:sp macro="" textlink="">
      <xdr:nvSpPr>
        <xdr:cNvPr id="677" name="n_1aveValue【児童館】&#10;有形固定資産減価償却率">
          <a:extLst>
            <a:ext uri="{FF2B5EF4-FFF2-40B4-BE49-F238E27FC236}">
              <a16:creationId xmlns:a16="http://schemas.microsoft.com/office/drawing/2014/main" id="{6071D45E-11DE-4CDC-ACE9-4AB668C42BC1}"/>
            </a:ext>
          </a:extLst>
        </xdr:cNvPr>
        <xdr:cNvSpPr txBox="1"/>
      </xdr:nvSpPr>
      <xdr:spPr>
        <a:xfrm>
          <a:off x="152660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170741</xdr:rowOff>
    </xdr:from>
    <xdr:ext cx="405111" cy="259045"/>
    <xdr:sp macro="" textlink="">
      <xdr:nvSpPr>
        <xdr:cNvPr id="678" name="n_2aveValue【児童館】&#10;有形固定資産減価償却率">
          <a:extLst>
            <a:ext uri="{FF2B5EF4-FFF2-40B4-BE49-F238E27FC236}">
              <a16:creationId xmlns:a16="http://schemas.microsoft.com/office/drawing/2014/main" id="{F388EFD8-BEFB-4199-AF8B-70DB0AB3D550}"/>
            </a:ext>
          </a:extLst>
        </xdr:cNvPr>
        <xdr:cNvSpPr txBox="1"/>
      </xdr:nvSpPr>
      <xdr:spPr>
        <a:xfrm>
          <a:off x="14389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95629</xdr:rowOff>
    </xdr:from>
    <xdr:ext cx="405111" cy="259045"/>
    <xdr:sp macro="" textlink="">
      <xdr:nvSpPr>
        <xdr:cNvPr id="679" name="n_3aveValue【児童館】&#10;有形固定資産減価償却率">
          <a:extLst>
            <a:ext uri="{FF2B5EF4-FFF2-40B4-BE49-F238E27FC236}">
              <a16:creationId xmlns:a16="http://schemas.microsoft.com/office/drawing/2014/main" id="{0ECF1C97-B7E7-465E-BB14-7160DA7D5BE3}"/>
            </a:ext>
          </a:extLst>
        </xdr:cNvPr>
        <xdr:cNvSpPr txBox="1"/>
      </xdr:nvSpPr>
      <xdr:spPr>
        <a:xfrm>
          <a:off x="13500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680" name="n_4aveValue【児童館】&#10;有形固定資産減価償却率">
          <a:extLst>
            <a:ext uri="{FF2B5EF4-FFF2-40B4-BE49-F238E27FC236}">
              <a16:creationId xmlns:a16="http://schemas.microsoft.com/office/drawing/2014/main" id="{A93C66F8-D67C-4468-94A5-639A0A4980E4}"/>
            </a:ext>
          </a:extLst>
        </xdr:cNvPr>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34307</xdr:rowOff>
    </xdr:from>
    <xdr:ext cx="405111" cy="259045"/>
    <xdr:sp macro="" textlink="">
      <xdr:nvSpPr>
        <xdr:cNvPr id="681" name="n_1mainValue【児童館】&#10;有形固定資産減価償却率">
          <a:extLst>
            <a:ext uri="{FF2B5EF4-FFF2-40B4-BE49-F238E27FC236}">
              <a16:creationId xmlns:a16="http://schemas.microsoft.com/office/drawing/2014/main" id="{F95EE73E-86FD-4390-8A64-CCD1F131D481}"/>
            </a:ext>
          </a:extLst>
        </xdr:cNvPr>
        <xdr:cNvSpPr txBox="1"/>
      </xdr:nvSpPr>
      <xdr:spPr>
        <a:xfrm>
          <a:off x="15266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682" name="n_2mainValue【児童館】&#10;有形固定資産減価償却率">
          <a:extLst>
            <a:ext uri="{FF2B5EF4-FFF2-40B4-BE49-F238E27FC236}">
              <a16:creationId xmlns:a16="http://schemas.microsoft.com/office/drawing/2014/main" id="{58D76104-8206-4465-81D8-B485AAC393EB}"/>
            </a:ext>
          </a:extLst>
        </xdr:cNvPr>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17978</xdr:rowOff>
    </xdr:from>
    <xdr:ext cx="405111" cy="259045"/>
    <xdr:sp macro="" textlink="">
      <xdr:nvSpPr>
        <xdr:cNvPr id="683" name="n_3mainValue【児童館】&#10;有形固定資産減価償却率">
          <a:extLst>
            <a:ext uri="{FF2B5EF4-FFF2-40B4-BE49-F238E27FC236}">
              <a16:creationId xmlns:a16="http://schemas.microsoft.com/office/drawing/2014/main" id="{B9F890B9-8D1C-4C8D-AE6F-D3F766567FCF}"/>
            </a:ext>
          </a:extLst>
        </xdr:cNvPr>
        <xdr:cNvSpPr txBox="1"/>
      </xdr:nvSpPr>
      <xdr:spPr>
        <a:xfrm>
          <a:off x="13500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169834</xdr:rowOff>
    </xdr:from>
    <xdr:ext cx="405111" cy="259045"/>
    <xdr:sp macro="" textlink="">
      <xdr:nvSpPr>
        <xdr:cNvPr id="684" name="n_4mainValue【児童館】&#10;有形固定資産減価償却率">
          <a:extLst>
            <a:ext uri="{FF2B5EF4-FFF2-40B4-BE49-F238E27FC236}">
              <a16:creationId xmlns:a16="http://schemas.microsoft.com/office/drawing/2014/main" id="{015BA1A1-BD69-4936-A1CC-5E48500F6C97}"/>
            </a:ext>
          </a:extLst>
        </xdr:cNvPr>
        <xdr:cNvSpPr txBox="1"/>
      </xdr:nvSpPr>
      <xdr:spPr>
        <a:xfrm>
          <a:off x="12611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45F794C4-B977-4FFC-9E1D-568EC045632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FA76F260-4C5A-4B83-AB3C-422E7AD3B02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844DA978-0F23-42E3-A0CF-1256ACDC3AC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4EE20FA6-39E1-42F2-9AAF-A2FBD7E447D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68F40351-7FFB-454F-834F-DDF85065505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BC2D173D-54D6-4DB5-86D2-FD1B8B1197A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D6763324-FE53-4CAD-9C0D-15AB5F22EAB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45B8DC40-04A5-48D0-963A-86F2860EDE9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721EA270-3668-434B-9E1D-1CCA869D7B8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FFC27ACD-15FC-487C-AFE4-63F4E2B1E92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68137487-4613-4172-9E06-712AE41BF48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AE8BB4D2-1F27-4EB9-89A5-86A038001A1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75E95553-1822-44F1-A8F2-F663AF4D4AA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ABE6FF2F-42BA-4952-8D12-A88B4CC33BB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F713AC46-CA1E-4ECC-9C70-CC03345DFBA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B54B2714-708D-48F5-9218-0BBB547520E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E34A9A32-6F6F-4C7C-A0FB-2AA8D151A07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2A58E839-6569-4C68-896E-65A29743B5E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9F5A0143-4EF6-4B1D-B894-8590C29CD65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FF689ACD-C012-4B35-A25E-D6FC8E1E3AF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7775154C-0999-457A-BBD6-3104F1E8547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706" name="直線コネクタ 705">
          <a:extLst>
            <a:ext uri="{FF2B5EF4-FFF2-40B4-BE49-F238E27FC236}">
              <a16:creationId xmlns:a16="http://schemas.microsoft.com/office/drawing/2014/main" id="{9E7DEBA6-7C7E-4013-B4EE-8F586B40EE21}"/>
            </a:ext>
          </a:extLst>
        </xdr:cNvPr>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07" name="【児童館】&#10;一人当たり面積最小値テキスト">
          <a:extLst>
            <a:ext uri="{FF2B5EF4-FFF2-40B4-BE49-F238E27FC236}">
              <a16:creationId xmlns:a16="http://schemas.microsoft.com/office/drawing/2014/main" id="{52FE5F09-1C4B-4357-98FC-7E3B27262226}"/>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08" name="直線コネクタ 707">
          <a:extLst>
            <a:ext uri="{FF2B5EF4-FFF2-40B4-BE49-F238E27FC236}">
              <a16:creationId xmlns:a16="http://schemas.microsoft.com/office/drawing/2014/main" id="{E002E308-700F-4F2B-99FB-65CAF0E2C513}"/>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709" name="【児童館】&#10;一人当たり面積最大値テキスト">
          <a:extLst>
            <a:ext uri="{FF2B5EF4-FFF2-40B4-BE49-F238E27FC236}">
              <a16:creationId xmlns:a16="http://schemas.microsoft.com/office/drawing/2014/main" id="{2A0DA2D4-CC8C-45CB-AD48-933E74E8571E}"/>
            </a:ext>
          </a:extLst>
        </xdr:cNvPr>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710" name="直線コネクタ 709">
          <a:extLst>
            <a:ext uri="{FF2B5EF4-FFF2-40B4-BE49-F238E27FC236}">
              <a16:creationId xmlns:a16="http://schemas.microsoft.com/office/drawing/2014/main" id="{EA2EF155-2BF4-4C59-86F5-83776C125517}"/>
            </a:ext>
          </a:extLst>
        </xdr:cNvPr>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a:extLst>
            <a:ext uri="{FF2B5EF4-FFF2-40B4-BE49-F238E27FC236}">
              <a16:creationId xmlns:a16="http://schemas.microsoft.com/office/drawing/2014/main" id="{0A3FB87E-B7CA-46C6-BE25-028E6B756BE2}"/>
            </a:ext>
          </a:extLst>
        </xdr:cNvPr>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4C2D3894-FFEA-402F-93A4-B41C99D2EC63}"/>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71B7FE3A-4A14-4562-A2B8-2623D55CCC57}"/>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4" name="フローチャート: 判断 713">
          <a:extLst>
            <a:ext uri="{FF2B5EF4-FFF2-40B4-BE49-F238E27FC236}">
              <a16:creationId xmlns:a16="http://schemas.microsoft.com/office/drawing/2014/main" id="{DF961E1E-5777-4284-ADAC-60251025D27B}"/>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15" name="フローチャート: 判断 714">
          <a:extLst>
            <a:ext uri="{FF2B5EF4-FFF2-40B4-BE49-F238E27FC236}">
              <a16:creationId xmlns:a16="http://schemas.microsoft.com/office/drawing/2014/main" id="{FF67B47A-B91C-4A8A-BC9D-C55C5788E1D1}"/>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16" name="フローチャート: 判断 715">
          <a:extLst>
            <a:ext uri="{FF2B5EF4-FFF2-40B4-BE49-F238E27FC236}">
              <a16:creationId xmlns:a16="http://schemas.microsoft.com/office/drawing/2014/main" id="{90E92D5D-7103-461F-A0F6-63CAE628A258}"/>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9165507-8CD2-4B64-87AB-157EA9553D7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DB14621-AEE8-4E17-BB2C-C06FC10ECAF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0A404E1-106A-415F-8BE7-33CE3F2B352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47DF3D3-09F1-4670-B28A-2195C0AB9FC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FBC90B09-3902-4069-B851-A626F12E394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722" name="楕円 721">
          <a:extLst>
            <a:ext uri="{FF2B5EF4-FFF2-40B4-BE49-F238E27FC236}">
              <a16:creationId xmlns:a16="http://schemas.microsoft.com/office/drawing/2014/main" id="{5B595F4B-356D-4635-A008-6DE19F8ADB61}"/>
            </a:ext>
          </a:extLst>
        </xdr:cNvPr>
        <xdr:cNvSpPr/>
      </xdr:nvSpPr>
      <xdr:spPr>
        <a:xfrm>
          <a:off x="22110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170197</xdr:rowOff>
    </xdr:from>
    <xdr:ext cx="469744" cy="259045"/>
    <xdr:sp macro="" textlink="">
      <xdr:nvSpPr>
        <xdr:cNvPr id="723" name="【児童館】&#10;一人当たり面積該当値テキスト">
          <a:extLst>
            <a:ext uri="{FF2B5EF4-FFF2-40B4-BE49-F238E27FC236}">
              <a16:creationId xmlns:a16="http://schemas.microsoft.com/office/drawing/2014/main" id="{5F027A4A-1639-4A09-9105-086A28E1DF6D}"/>
            </a:ext>
          </a:extLst>
        </xdr:cNvPr>
        <xdr:cNvSpPr txBox="1"/>
      </xdr:nvSpPr>
      <xdr:spPr>
        <a:xfrm>
          <a:off x="22199600"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147320</xdr:rowOff>
    </xdr:from>
    <xdr:to>
      <xdr:col>112</xdr:col>
      <xdr:colOff>38100</xdr:colOff>
      <xdr:row>83</xdr:row>
      <xdr:rowOff>77470</xdr:rowOff>
    </xdr:to>
    <xdr:sp macro="" textlink="">
      <xdr:nvSpPr>
        <xdr:cNvPr id="724" name="楕円 723">
          <a:extLst>
            <a:ext uri="{FF2B5EF4-FFF2-40B4-BE49-F238E27FC236}">
              <a16:creationId xmlns:a16="http://schemas.microsoft.com/office/drawing/2014/main" id="{E0A08802-526A-4F65-9380-56411DD7482F}"/>
            </a:ext>
          </a:extLst>
        </xdr:cNvPr>
        <xdr:cNvSpPr/>
      </xdr:nvSpPr>
      <xdr:spPr>
        <a:xfrm>
          <a:off x="2127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26670</xdr:rowOff>
    </xdr:from>
    <xdr:to>
      <xdr:col>116</xdr:col>
      <xdr:colOff>63500</xdr:colOff>
      <xdr:row>83</xdr:row>
      <xdr:rowOff>26670</xdr:rowOff>
    </xdr:to>
    <xdr:cxnSp macro="">
      <xdr:nvCxnSpPr>
        <xdr:cNvPr id="725" name="直線コネクタ 724">
          <a:extLst>
            <a:ext uri="{FF2B5EF4-FFF2-40B4-BE49-F238E27FC236}">
              <a16:creationId xmlns:a16="http://schemas.microsoft.com/office/drawing/2014/main" id="{16794BFC-F3F7-4C98-B2E2-B8407C834B3F}"/>
            </a:ext>
          </a:extLst>
        </xdr:cNvPr>
        <xdr:cNvCxnSpPr/>
      </xdr:nvCxnSpPr>
      <xdr:spPr>
        <a:xfrm>
          <a:off x="21323300" y="1425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147320</xdr:rowOff>
    </xdr:from>
    <xdr:to>
      <xdr:col>107</xdr:col>
      <xdr:colOff>101600</xdr:colOff>
      <xdr:row>83</xdr:row>
      <xdr:rowOff>77470</xdr:rowOff>
    </xdr:to>
    <xdr:sp macro="" textlink="">
      <xdr:nvSpPr>
        <xdr:cNvPr id="726" name="楕円 725">
          <a:extLst>
            <a:ext uri="{FF2B5EF4-FFF2-40B4-BE49-F238E27FC236}">
              <a16:creationId xmlns:a16="http://schemas.microsoft.com/office/drawing/2014/main" id="{98017B28-453A-47AC-B010-5901F4B60C10}"/>
            </a:ext>
          </a:extLst>
        </xdr:cNvPr>
        <xdr:cNvSpPr/>
      </xdr:nvSpPr>
      <xdr:spPr>
        <a:xfrm>
          <a:off x="20383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26670</xdr:rowOff>
    </xdr:from>
    <xdr:to>
      <xdr:col>111</xdr:col>
      <xdr:colOff>177800</xdr:colOff>
      <xdr:row>83</xdr:row>
      <xdr:rowOff>26670</xdr:rowOff>
    </xdr:to>
    <xdr:cxnSp macro="">
      <xdr:nvCxnSpPr>
        <xdr:cNvPr id="727" name="直線コネクタ 726">
          <a:extLst>
            <a:ext uri="{FF2B5EF4-FFF2-40B4-BE49-F238E27FC236}">
              <a16:creationId xmlns:a16="http://schemas.microsoft.com/office/drawing/2014/main" id="{ED185356-F990-4E50-A12C-37EC54352219}"/>
            </a:ext>
          </a:extLst>
        </xdr:cNvPr>
        <xdr:cNvCxnSpPr/>
      </xdr:nvCxnSpPr>
      <xdr:spPr>
        <a:xfrm>
          <a:off x="20434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28" name="楕円 727">
          <a:extLst>
            <a:ext uri="{FF2B5EF4-FFF2-40B4-BE49-F238E27FC236}">
              <a16:creationId xmlns:a16="http://schemas.microsoft.com/office/drawing/2014/main" id="{E57256AE-8010-4CCB-9DAB-58C1BC48F54C}"/>
            </a:ext>
          </a:extLst>
        </xdr:cNvPr>
        <xdr:cNvSpPr/>
      </xdr:nvSpPr>
      <xdr:spPr>
        <a:xfrm>
          <a:off x="19494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26670</xdr:rowOff>
    </xdr:from>
    <xdr:to>
      <xdr:col>107</xdr:col>
      <xdr:colOff>50800</xdr:colOff>
      <xdr:row>83</xdr:row>
      <xdr:rowOff>26670</xdr:rowOff>
    </xdr:to>
    <xdr:cxnSp macro="">
      <xdr:nvCxnSpPr>
        <xdr:cNvPr id="729" name="直線コネクタ 728">
          <a:extLst>
            <a:ext uri="{FF2B5EF4-FFF2-40B4-BE49-F238E27FC236}">
              <a16:creationId xmlns:a16="http://schemas.microsoft.com/office/drawing/2014/main" id="{AE3E9313-C3C6-4B42-9F21-1C262E1B1293}"/>
            </a:ext>
          </a:extLst>
        </xdr:cNvPr>
        <xdr:cNvCxnSpPr/>
      </xdr:nvCxnSpPr>
      <xdr:spPr>
        <a:xfrm>
          <a:off x="19545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147320</xdr:rowOff>
    </xdr:from>
    <xdr:to>
      <xdr:col>98</xdr:col>
      <xdr:colOff>38100</xdr:colOff>
      <xdr:row>83</xdr:row>
      <xdr:rowOff>77470</xdr:rowOff>
    </xdr:to>
    <xdr:sp macro="" textlink="">
      <xdr:nvSpPr>
        <xdr:cNvPr id="730" name="楕円 729">
          <a:extLst>
            <a:ext uri="{FF2B5EF4-FFF2-40B4-BE49-F238E27FC236}">
              <a16:creationId xmlns:a16="http://schemas.microsoft.com/office/drawing/2014/main" id="{6086C147-6A26-4222-ABF3-066084897B93}"/>
            </a:ext>
          </a:extLst>
        </xdr:cNvPr>
        <xdr:cNvSpPr/>
      </xdr:nvSpPr>
      <xdr:spPr>
        <a:xfrm>
          <a:off x="18605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26670</xdr:rowOff>
    </xdr:to>
    <xdr:cxnSp macro="">
      <xdr:nvCxnSpPr>
        <xdr:cNvPr id="731" name="直線コネクタ 730">
          <a:extLst>
            <a:ext uri="{FF2B5EF4-FFF2-40B4-BE49-F238E27FC236}">
              <a16:creationId xmlns:a16="http://schemas.microsoft.com/office/drawing/2014/main" id="{10B6E6B8-B65D-4CB1-A4B5-C4C06B051CB2}"/>
            </a:ext>
          </a:extLst>
        </xdr:cNvPr>
        <xdr:cNvCxnSpPr/>
      </xdr:nvCxnSpPr>
      <xdr:spPr>
        <a:xfrm>
          <a:off x="18656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a:extLst>
            <a:ext uri="{FF2B5EF4-FFF2-40B4-BE49-F238E27FC236}">
              <a16:creationId xmlns:a16="http://schemas.microsoft.com/office/drawing/2014/main" id="{FD6BB0F1-25A3-45CA-A7B2-FCC3224BFE94}"/>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33" name="n_2aveValue【児童館】&#10;一人当たり面積">
          <a:extLst>
            <a:ext uri="{FF2B5EF4-FFF2-40B4-BE49-F238E27FC236}">
              <a16:creationId xmlns:a16="http://schemas.microsoft.com/office/drawing/2014/main" id="{0895BD10-7751-4701-B9CA-B19AF5B2A414}"/>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34" name="n_3aveValue【児童館】&#10;一人当たり面積">
          <a:extLst>
            <a:ext uri="{FF2B5EF4-FFF2-40B4-BE49-F238E27FC236}">
              <a16:creationId xmlns:a16="http://schemas.microsoft.com/office/drawing/2014/main" id="{BFCC2BC1-9616-435C-A064-2ACFA66CBDF3}"/>
            </a:ext>
          </a:extLst>
        </xdr:cNvPr>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35" name="n_4aveValue【児童館】&#10;一人当たり面積">
          <a:extLst>
            <a:ext uri="{FF2B5EF4-FFF2-40B4-BE49-F238E27FC236}">
              <a16:creationId xmlns:a16="http://schemas.microsoft.com/office/drawing/2014/main" id="{B108794B-C1C9-4A1A-BE3F-01512F5F2C4C}"/>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93997</xdr:rowOff>
    </xdr:from>
    <xdr:ext cx="469744" cy="259045"/>
    <xdr:sp macro="" textlink="">
      <xdr:nvSpPr>
        <xdr:cNvPr id="736" name="n_1mainValue【児童館】&#10;一人当たり面積">
          <a:extLst>
            <a:ext uri="{FF2B5EF4-FFF2-40B4-BE49-F238E27FC236}">
              <a16:creationId xmlns:a16="http://schemas.microsoft.com/office/drawing/2014/main" id="{461C771B-67CA-416E-9186-F0392233DFCD}"/>
            </a:ext>
          </a:extLst>
        </xdr:cNvPr>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93997</xdr:rowOff>
    </xdr:from>
    <xdr:ext cx="469744" cy="259045"/>
    <xdr:sp macro="" textlink="">
      <xdr:nvSpPr>
        <xdr:cNvPr id="737" name="n_2mainValue【児童館】&#10;一人当たり面積">
          <a:extLst>
            <a:ext uri="{FF2B5EF4-FFF2-40B4-BE49-F238E27FC236}">
              <a16:creationId xmlns:a16="http://schemas.microsoft.com/office/drawing/2014/main" id="{79A02E71-1ACA-4A3B-B14A-7A6930BFC1C3}"/>
            </a:ext>
          </a:extLst>
        </xdr:cNvPr>
        <xdr:cNvSpPr txBox="1"/>
      </xdr:nvSpPr>
      <xdr:spPr>
        <a:xfrm>
          <a:off x="20199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738" name="n_3mainValue【児童館】&#10;一人当たり面積">
          <a:extLst>
            <a:ext uri="{FF2B5EF4-FFF2-40B4-BE49-F238E27FC236}">
              <a16:creationId xmlns:a16="http://schemas.microsoft.com/office/drawing/2014/main" id="{411C9A8C-6E2B-4704-ADA0-71CE66D51CB2}"/>
            </a:ext>
          </a:extLst>
        </xdr:cNvPr>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739" name="n_4mainValue【児童館】&#10;一人当たり面積">
          <a:extLst>
            <a:ext uri="{FF2B5EF4-FFF2-40B4-BE49-F238E27FC236}">
              <a16:creationId xmlns:a16="http://schemas.microsoft.com/office/drawing/2014/main" id="{3E787EE6-5EB9-4515-BF67-D717E6DECA99}"/>
            </a:ext>
          </a:extLst>
        </xdr:cNvPr>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DEE16D5-DF97-416A-8066-38EA32C1A16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46014505-E7CA-4FB3-8D1E-74D3F4495C5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C21A7387-2690-4138-8C64-B942C1F28CF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E02E151B-9938-4743-9E04-274EDD46FDE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7A03B91A-A032-4128-9B4D-6A3B19D555A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8E23DD0F-06D3-4083-9B51-F9A4E41B81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575EAE4F-E8D2-459B-B8DE-AA73ECE3A32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24AE186F-F087-4126-9BF8-D898572C194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E3CD9ED7-EB46-4E59-94DF-B4C94BF1F73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BA7DA829-E609-4E7A-9C04-C45B267CC4A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50" name="テキスト ボックス 749">
          <a:extLst>
            <a:ext uri="{FF2B5EF4-FFF2-40B4-BE49-F238E27FC236}">
              <a16:creationId xmlns:a16="http://schemas.microsoft.com/office/drawing/2014/main" id="{76EFF865-EDDE-4927-A06D-32B332A802DF}"/>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11AE044F-9048-4A12-96A6-217597EF211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52" name="テキスト ボックス 751">
          <a:extLst>
            <a:ext uri="{FF2B5EF4-FFF2-40B4-BE49-F238E27FC236}">
              <a16:creationId xmlns:a16="http://schemas.microsoft.com/office/drawing/2014/main" id="{F482EBF9-BBEA-47ED-B72F-85F12A365BA0}"/>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91F9E472-E124-4AB3-8AA4-50EFEAF8984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660A8B67-01F6-4546-AB34-75D505CDADE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8B23A03B-A098-41EC-9B43-BBA119E1F52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15E8F277-F000-4188-93AC-5DE1CAAA521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DA1193B9-27B3-4C0B-A1C3-3686D613046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97E97857-3405-44E9-8111-BF7C5C2E0A2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739D6680-95A1-468F-8D5F-E257C59EA98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555B2684-E0F8-4A11-9FBE-F9D1C84D849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593799AD-732C-4BF6-84BF-C90063051C8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2" name="テキスト ボックス 761">
          <a:extLst>
            <a:ext uri="{FF2B5EF4-FFF2-40B4-BE49-F238E27FC236}">
              <a16:creationId xmlns:a16="http://schemas.microsoft.com/office/drawing/2014/main" id="{D6759321-F5BC-4812-BA71-CD24107A33DC}"/>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132B85C1-5DB4-40DF-BF66-BD829BE04F8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4" name="テキスト ボックス 763">
          <a:extLst>
            <a:ext uri="{FF2B5EF4-FFF2-40B4-BE49-F238E27FC236}">
              <a16:creationId xmlns:a16="http://schemas.microsoft.com/office/drawing/2014/main" id="{D43163AC-D8D1-4ED7-AEEF-123143C4AE86}"/>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0FC4AA20-A7D0-45D0-B06C-49D58F8F3DB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108</xdr:row>
      <xdr:rowOff>161108</xdr:rowOff>
    </xdr:to>
    <xdr:cxnSp macro="">
      <xdr:nvCxnSpPr>
        <xdr:cNvPr id="766" name="直線コネクタ 765">
          <a:extLst>
            <a:ext uri="{FF2B5EF4-FFF2-40B4-BE49-F238E27FC236}">
              <a16:creationId xmlns:a16="http://schemas.microsoft.com/office/drawing/2014/main" id="{48787E51-65F7-4092-8898-2A806980EE3A}"/>
            </a:ext>
          </a:extLst>
        </xdr:cNvPr>
        <xdr:cNvCxnSpPr/>
      </xdr:nvCxnSpPr>
      <xdr:spPr>
        <a:xfrm flipV="1">
          <a:off x="16318864" y="17185277"/>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767" name="【公民館】&#10;有形固定資産減価償却率最小値テキスト">
          <a:extLst>
            <a:ext uri="{FF2B5EF4-FFF2-40B4-BE49-F238E27FC236}">
              <a16:creationId xmlns:a16="http://schemas.microsoft.com/office/drawing/2014/main" id="{4C21EBE3-2192-406F-AB20-150883E7036A}"/>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768" name="直線コネクタ 767">
          <a:extLst>
            <a:ext uri="{FF2B5EF4-FFF2-40B4-BE49-F238E27FC236}">
              <a16:creationId xmlns:a16="http://schemas.microsoft.com/office/drawing/2014/main" id="{D8FEAEA1-382C-4B58-9212-42AEC30B1464}"/>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405111" cy="259045"/>
    <xdr:sp macro="" textlink="">
      <xdr:nvSpPr>
        <xdr:cNvPr id="769" name="【公民館】&#10;有形固定資産減価償却率最大値テキスト">
          <a:extLst>
            <a:ext uri="{FF2B5EF4-FFF2-40B4-BE49-F238E27FC236}">
              <a16:creationId xmlns:a16="http://schemas.microsoft.com/office/drawing/2014/main" id="{2EDAB95A-68DC-4EAD-A8D8-920C78EFF73D}"/>
            </a:ext>
          </a:extLst>
        </xdr:cNvPr>
        <xdr:cNvSpPr txBox="1"/>
      </xdr:nvSpPr>
      <xdr:spPr>
        <a:xfrm>
          <a:off x="16357600" y="1696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70" name="直線コネクタ 769">
          <a:extLst>
            <a:ext uri="{FF2B5EF4-FFF2-40B4-BE49-F238E27FC236}">
              <a16:creationId xmlns:a16="http://schemas.microsoft.com/office/drawing/2014/main" id="{283EA781-CE4D-409D-9E73-452A1B7AAF08}"/>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771" name="【公民館】&#10;有形固定資産減価償却率平均値テキスト">
          <a:extLst>
            <a:ext uri="{FF2B5EF4-FFF2-40B4-BE49-F238E27FC236}">
              <a16:creationId xmlns:a16="http://schemas.microsoft.com/office/drawing/2014/main" id="{0031C5CC-F9C3-442B-8C44-EAA8A4026DE4}"/>
            </a:ext>
          </a:extLst>
        </xdr:cNvPr>
        <xdr:cNvSpPr txBox="1"/>
      </xdr:nvSpPr>
      <xdr:spPr>
        <a:xfrm>
          <a:off x="16357600" y="1795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772" name="フローチャート: 判断 771">
          <a:extLst>
            <a:ext uri="{FF2B5EF4-FFF2-40B4-BE49-F238E27FC236}">
              <a16:creationId xmlns:a16="http://schemas.microsoft.com/office/drawing/2014/main" id="{7AD635F1-24A4-4079-B0FE-8315BCBFD643}"/>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773" name="フローチャート: 判断 772">
          <a:extLst>
            <a:ext uri="{FF2B5EF4-FFF2-40B4-BE49-F238E27FC236}">
              <a16:creationId xmlns:a16="http://schemas.microsoft.com/office/drawing/2014/main" id="{EA06F9E7-35C1-44CD-97C7-DE615D5F71C3}"/>
            </a:ext>
          </a:extLst>
        </xdr:cNvPr>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774" name="フローチャート: 判断 773">
          <a:extLst>
            <a:ext uri="{FF2B5EF4-FFF2-40B4-BE49-F238E27FC236}">
              <a16:creationId xmlns:a16="http://schemas.microsoft.com/office/drawing/2014/main" id="{110AFC58-6027-4140-B102-257DD9299724}"/>
            </a:ext>
          </a:extLst>
        </xdr:cNvPr>
        <xdr:cNvSpPr/>
      </xdr:nvSpPr>
      <xdr:spPr>
        <a:xfrm>
          <a:off x="1454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775" name="フローチャート: 判断 774">
          <a:extLst>
            <a:ext uri="{FF2B5EF4-FFF2-40B4-BE49-F238E27FC236}">
              <a16:creationId xmlns:a16="http://schemas.microsoft.com/office/drawing/2014/main" id="{B0DF8137-8E31-4799-BED5-233662F14CD6}"/>
            </a:ext>
          </a:extLst>
        </xdr:cNvPr>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6" name="フローチャート: 判断 775">
          <a:extLst>
            <a:ext uri="{FF2B5EF4-FFF2-40B4-BE49-F238E27FC236}">
              <a16:creationId xmlns:a16="http://schemas.microsoft.com/office/drawing/2014/main" id="{CF4849F3-6005-4891-97F4-C75283FFF557}"/>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E4A58FC-E7E3-4370-AE77-0E4C983BDA1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23C4438-8F31-4EBD-82A3-89CF3D045A2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DCBD91A-B8D7-45E1-ADCE-712D2B704D5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5547191-D8BE-4E62-AD07-6426ED9ADC5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726362C9-EC4D-4A67-8485-5A60068BBF5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151130</xdr:rowOff>
    </xdr:from>
    <xdr:to>
      <xdr:col>85</xdr:col>
      <xdr:colOff>177800</xdr:colOff>
      <xdr:row>106</xdr:row>
      <xdr:rowOff>81280</xdr:rowOff>
    </xdr:to>
    <xdr:sp macro="" textlink="">
      <xdr:nvSpPr>
        <xdr:cNvPr id="782" name="楕円 781">
          <a:extLst>
            <a:ext uri="{FF2B5EF4-FFF2-40B4-BE49-F238E27FC236}">
              <a16:creationId xmlns:a16="http://schemas.microsoft.com/office/drawing/2014/main" id="{51C50511-1074-4775-A733-A61DC92552A2}"/>
            </a:ext>
          </a:extLst>
        </xdr:cNvPr>
        <xdr:cNvSpPr/>
      </xdr:nvSpPr>
      <xdr:spPr>
        <a:xfrm>
          <a:off x="16268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129557</xdr:rowOff>
    </xdr:from>
    <xdr:ext cx="405111" cy="259045"/>
    <xdr:sp macro="" textlink="">
      <xdr:nvSpPr>
        <xdr:cNvPr id="783" name="【公民館】&#10;有形固定資産減価償却率該当値テキスト">
          <a:extLst>
            <a:ext uri="{FF2B5EF4-FFF2-40B4-BE49-F238E27FC236}">
              <a16:creationId xmlns:a16="http://schemas.microsoft.com/office/drawing/2014/main" id="{CBE7356C-E5D1-42EE-B2E3-DE2C258F3E05}"/>
            </a:ext>
          </a:extLst>
        </xdr:cNvPr>
        <xdr:cNvSpPr txBox="1"/>
      </xdr:nvSpPr>
      <xdr:spPr>
        <a:xfrm>
          <a:off x="16357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784" name="楕円 783">
          <a:extLst>
            <a:ext uri="{FF2B5EF4-FFF2-40B4-BE49-F238E27FC236}">
              <a16:creationId xmlns:a16="http://schemas.microsoft.com/office/drawing/2014/main" id="{616D95C0-BC08-4826-B7AE-77050B7E51EF}"/>
            </a:ext>
          </a:extLst>
        </xdr:cNvPr>
        <xdr:cNvSpPr/>
      </xdr:nvSpPr>
      <xdr:spPr>
        <a:xfrm>
          <a:off x="1543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30480</xdr:rowOff>
    </xdr:from>
    <xdr:to>
      <xdr:col>85</xdr:col>
      <xdr:colOff>127000</xdr:colOff>
      <xdr:row>106</xdr:row>
      <xdr:rowOff>99061</xdr:rowOff>
    </xdr:to>
    <xdr:cxnSp macro="">
      <xdr:nvCxnSpPr>
        <xdr:cNvPr id="785" name="直線コネクタ 784">
          <a:extLst>
            <a:ext uri="{FF2B5EF4-FFF2-40B4-BE49-F238E27FC236}">
              <a16:creationId xmlns:a16="http://schemas.microsoft.com/office/drawing/2014/main" id="{40C487EF-6864-44CE-95FB-B4F03A984824}"/>
            </a:ext>
          </a:extLst>
        </xdr:cNvPr>
        <xdr:cNvCxnSpPr/>
      </xdr:nvCxnSpPr>
      <xdr:spPr>
        <a:xfrm flipV="1">
          <a:off x="15481300" y="182041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82550</xdr:rowOff>
    </xdr:from>
    <xdr:to>
      <xdr:col>76</xdr:col>
      <xdr:colOff>165100</xdr:colOff>
      <xdr:row>108</xdr:row>
      <xdr:rowOff>12700</xdr:rowOff>
    </xdr:to>
    <xdr:sp macro="" textlink="">
      <xdr:nvSpPr>
        <xdr:cNvPr id="786" name="楕円 785">
          <a:extLst>
            <a:ext uri="{FF2B5EF4-FFF2-40B4-BE49-F238E27FC236}">
              <a16:creationId xmlns:a16="http://schemas.microsoft.com/office/drawing/2014/main" id="{C44ABE77-56B5-4597-9FAE-828EEBACBAA4}"/>
            </a:ext>
          </a:extLst>
        </xdr:cNvPr>
        <xdr:cNvSpPr/>
      </xdr:nvSpPr>
      <xdr:spPr>
        <a:xfrm>
          <a:off x="14541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99061</xdr:rowOff>
    </xdr:from>
    <xdr:to>
      <xdr:col>81</xdr:col>
      <xdr:colOff>50800</xdr:colOff>
      <xdr:row>107</xdr:row>
      <xdr:rowOff>133350</xdr:rowOff>
    </xdr:to>
    <xdr:cxnSp macro="">
      <xdr:nvCxnSpPr>
        <xdr:cNvPr id="787" name="直線コネクタ 786">
          <a:extLst>
            <a:ext uri="{FF2B5EF4-FFF2-40B4-BE49-F238E27FC236}">
              <a16:creationId xmlns:a16="http://schemas.microsoft.com/office/drawing/2014/main" id="{3544CE62-0B85-4159-9562-2C410DFC96BC}"/>
            </a:ext>
          </a:extLst>
        </xdr:cNvPr>
        <xdr:cNvCxnSpPr/>
      </xdr:nvCxnSpPr>
      <xdr:spPr>
        <a:xfrm flipV="1">
          <a:off x="14592300" y="18272761"/>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160927</xdr:rowOff>
    </xdr:from>
    <xdr:to>
      <xdr:col>72</xdr:col>
      <xdr:colOff>38100</xdr:colOff>
      <xdr:row>108</xdr:row>
      <xdr:rowOff>91077</xdr:rowOff>
    </xdr:to>
    <xdr:sp macro="" textlink="">
      <xdr:nvSpPr>
        <xdr:cNvPr id="788" name="楕円 787">
          <a:extLst>
            <a:ext uri="{FF2B5EF4-FFF2-40B4-BE49-F238E27FC236}">
              <a16:creationId xmlns:a16="http://schemas.microsoft.com/office/drawing/2014/main" id="{3DEEEBF5-ECA6-44BC-BD53-A126C0BB165C}"/>
            </a:ext>
          </a:extLst>
        </xdr:cNvPr>
        <xdr:cNvSpPr/>
      </xdr:nvSpPr>
      <xdr:spPr>
        <a:xfrm>
          <a:off x="13652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133350</xdr:rowOff>
    </xdr:from>
    <xdr:to>
      <xdr:col>76</xdr:col>
      <xdr:colOff>114300</xdr:colOff>
      <xdr:row>108</xdr:row>
      <xdr:rowOff>40277</xdr:rowOff>
    </xdr:to>
    <xdr:cxnSp macro="">
      <xdr:nvCxnSpPr>
        <xdr:cNvPr id="789" name="直線コネクタ 788">
          <a:extLst>
            <a:ext uri="{FF2B5EF4-FFF2-40B4-BE49-F238E27FC236}">
              <a16:creationId xmlns:a16="http://schemas.microsoft.com/office/drawing/2014/main" id="{CF7BFF54-E709-4702-BF90-6B126ED3BB9A}"/>
            </a:ext>
          </a:extLst>
        </xdr:cNvPr>
        <xdr:cNvCxnSpPr/>
      </xdr:nvCxnSpPr>
      <xdr:spPr>
        <a:xfrm flipV="1">
          <a:off x="13703300" y="184785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79284</xdr:rowOff>
    </xdr:from>
    <xdr:to>
      <xdr:col>67</xdr:col>
      <xdr:colOff>101600</xdr:colOff>
      <xdr:row>108</xdr:row>
      <xdr:rowOff>9434</xdr:rowOff>
    </xdr:to>
    <xdr:sp macro="" textlink="">
      <xdr:nvSpPr>
        <xdr:cNvPr id="790" name="楕円 789">
          <a:extLst>
            <a:ext uri="{FF2B5EF4-FFF2-40B4-BE49-F238E27FC236}">
              <a16:creationId xmlns:a16="http://schemas.microsoft.com/office/drawing/2014/main" id="{DBF0E105-691F-47DE-8DD6-55DAF77850D9}"/>
            </a:ext>
          </a:extLst>
        </xdr:cNvPr>
        <xdr:cNvSpPr/>
      </xdr:nvSpPr>
      <xdr:spPr>
        <a:xfrm>
          <a:off x="12763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130084</xdr:rowOff>
    </xdr:from>
    <xdr:to>
      <xdr:col>71</xdr:col>
      <xdr:colOff>177800</xdr:colOff>
      <xdr:row>108</xdr:row>
      <xdr:rowOff>40277</xdr:rowOff>
    </xdr:to>
    <xdr:cxnSp macro="">
      <xdr:nvCxnSpPr>
        <xdr:cNvPr id="791" name="直線コネクタ 790">
          <a:extLst>
            <a:ext uri="{FF2B5EF4-FFF2-40B4-BE49-F238E27FC236}">
              <a16:creationId xmlns:a16="http://schemas.microsoft.com/office/drawing/2014/main" id="{25AE37E9-F19F-450D-A9C2-4A96B1936C11}"/>
            </a:ext>
          </a:extLst>
        </xdr:cNvPr>
        <xdr:cNvCxnSpPr/>
      </xdr:nvCxnSpPr>
      <xdr:spPr>
        <a:xfrm>
          <a:off x="12814300" y="1847523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168020</xdr:rowOff>
    </xdr:from>
    <xdr:ext cx="405111" cy="259045"/>
    <xdr:sp macro="" textlink="">
      <xdr:nvSpPr>
        <xdr:cNvPr id="792" name="n_1aveValue【公民館】&#10;有形固定資産減価償却率">
          <a:extLst>
            <a:ext uri="{FF2B5EF4-FFF2-40B4-BE49-F238E27FC236}">
              <a16:creationId xmlns:a16="http://schemas.microsoft.com/office/drawing/2014/main" id="{31B11C2D-16B1-40B2-8983-F4161C153246}"/>
            </a:ext>
          </a:extLst>
        </xdr:cNvPr>
        <xdr:cNvSpPr txBox="1"/>
      </xdr:nvSpPr>
      <xdr:spPr>
        <a:xfrm>
          <a:off x="152660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154957</xdr:rowOff>
    </xdr:from>
    <xdr:ext cx="405111" cy="259045"/>
    <xdr:sp macro="" textlink="">
      <xdr:nvSpPr>
        <xdr:cNvPr id="793" name="n_2aveValue【公民館】&#10;有形固定資産減価償却率">
          <a:extLst>
            <a:ext uri="{FF2B5EF4-FFF2-40B4-BE49-F238E27FC236}">
              <a16:creationId xmlns:a16="http://schemas.microsoft.com/office/drawing/2014/main" id="{C786E3B4-8E5B-4897-89D3-3A2286BA58DA}"/>
            </a:ext>
          </a:extLst>
        </xdr:cNvPr>
        <xdr:cNvSpPr txBox="1"/>
      </xdr:nvSpPr>
      <xdr:spPr>
        <a:xfrm>
          <a:off x="14389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794" name="n_3aveValue【公民館】&#10;有形固定資産減価償却率">
          <a:extLst>
            <a:ext uri="{FF2B5EF4-FFF2-40B4-BE49-F238E27FC236}">
              <a16:creationId xmlns:a16="http://schemas.microsoft.com/office/drawing/2014/main" id="{8122214F-684D-4911-85FE-DE363F901ADF}"/>
            </a:ext>
          </a:extLst>
        </xdr:cNvPr>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95" name="n_4aveValue【公民館】&#10;有形固定資産減価償却率">
          <a:extLst>
            <a:ext uri="{FF2B5EF4-FFF2-40B4-BE49-F238E27FC236}">
              <a16:creationId xmlns:a16="http://schemas.microsoft.com/office/drawing/2014/main" id="{85303049-D145-4640-AFA7-F84FD3B57F44}"/>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macro="" textlink="">
      <xdr:nvSpPr>
        <xdr:cNvPr id="796" name="n_1mainValue【公民館】&#10;有形固定資産減価償却率">
          <a:extLst>
            <a:ext uri="{FF2B5EF4-FFF2-40B4-BE49-F238E27FC236}">
              <a16:creationId xmlns:a16="http://schemas.microsoft.com/office/drawing/2014/main" id="{305DDF11-C477-4F57-878A-3E62ACB5DF99}"/>
            </a:ext>
          </a:extLst>
        </xdr:cNvPr>
        <xdr:cNvSpPr txBox="1"/>
      </xdr:nvSpPr>
      <xdr:spPr>
        <a:xfrm>
          <a:off x="15266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3827</xdr:rowOff>
    </xdr:from>
    <xdr:ext cx="405111" cy="259045"/>
    <xdr:sp macro="" textlink="">
      <xdr:nvSpPr>
        <xdr:cNvPr id="797" name="n_2mainValue【公民館】&#10;有形固定資産減価償却率">
          <a:extLst>
            <a:ext uri="{FF2B5EF4-FFF2-40B4-BE49-F238E27FC236}">
              <a16:creationId xmlns:a16="http://schemas.microsoft.com/office/drawing/2014/main" id="{A4C40536-01C9-4936-ADCA-AB46CC25170A}"/>
            </a:ext>
          </a:extLst>
        </xdr:cNvPr>
        <xdr:cNvSpPr txBox="1"/>
      </xdr:nvSpPr>
      <xdr:spPr>
        <a:xfrm>
          <a:off x="14389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82204</xdr:rowOff>
    </xdr:from>
    <xdr:ext cx="405111" cy="259045"/>
    <xdr:sp macro="" textlink="">
      <xdr:nvSpPr>
        <xdr:cNvPr id="798" name="n_3mainValue【公民館】&#10;有形固定資産減価償却率">
          <a:extLst>
            <a:ext uri="{FF2B5EF4-FFF2-40B4-BE49-F238E27FC236}">
              <a16:creationId xmlns:a16="http://schemas.microsoft.com/office/drawing/2014/main" id="{FEFB749C-BD8D-4392-BDFF-D820E1E9B778}"/>
            </a:ext>
          </a:extLst>
        </xdr:cNvPr>
        <xdr:cNvSpPr txBox="1"/>
      </xdr:nvSpPr>
      <xdr:spPr>
        <a:xfrm>
          <a:off x="135007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561</xdr:rowOff>
    </xdr:from>
    <xdr:ext cx="405111" cy="259045"/>
    <xdr:sp macro="" textlink="">
      <xdr:nvSpPr>
        <xdr:cNvPr id="799" name="n_4mainValue【公民館】&#10;有形固定資産減価償却率">
          <a:extLst>
            <a:ext uri="{FF2B5EF4-FFF2-40B4-BE49-F238E27FC236}">
              <a16:creationId xmlns:a16="http://schemas.microsoft.com/office/drawing/2014/main" id="{DD632EAB-E371-4083-BFCA-77CC8DCF4AF6}"/>
            </a:ext>
          </a:extLst>
        </xdr:cNvPr>
        <xdr:cNvSpPr txBox="1"/>
      </xdr:nvSpPr>
      <xdr:spPr>
        <a:xfrm>
          <a:off x="12611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BE15FEBB-6439-4173-9107-C603DFA15B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7D89A4-2680-4E35-A8F5-3227C553B32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4F8B763C-A77C-4539-A86F-AF8C317EE50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6802D234-3C8C-4066-88CD-6F9345A8405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80505926-F79D-4737-BDF5-6436E446A3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14047762-9AF0-482D-BB54-9D3A4918DA0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8357C00-777F-4D60-8E95-5A38EA510FD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3567C741-3D46-4AAD-84E2-C0681C162A5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9ABB7A08-BEE9-4D97-AC8F-DEA3E112F74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3AFEB71B-1FC6-476A-925B-C3485A2D94F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9DD5E863-7B52-403D-B86B-72AE536CDEE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0E14FBB6-99E4-429C-8C14-C9C2E46FF71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E3852E3B-3869-4F4A-AA8F-6238FCE6978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10472F16-64D7-4397-94C0-523D1A4FD7F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F3A296C5-5813-4BDC-8E5B-32272B56CA9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53C7350C-7C14-400F-8F69-76E801AE989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64CB07C1-B5D0-4F00-A7ED-8F8D5A90EE9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7E1767B7-E8DB-44E8-92D2-CFC3DFA7890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36D690B9-252D-422C-89BE-8DC07B4A5D3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ABB0F071-94D8-4F3B-9E4D-4701D551408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99F358A1-5124-43EA-8FD4-24ADF0427F3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165354</xdr:rowOff>
    </xdr:from>
    <xdr:to>
      <xdr:col>116</xdr:col>
      <xdr:colOff>62864</xdr:colOff>
      <xdr:row>108</xdr:row>
      <xdr:rowOff>67056</xdr:rowOff>
    </xdr:to>
    <xdr:cxnSp macro="">
      <xdr:nvCxnSpPr>
        <xdr:cNvPr id="821" name="直線コネクタ 820">
          <a:extLst>
            <a:ext uri="{FF2B5EF4-FFF2-40B4-BE49-F238E27FC236}">
              <a16:creationId xmlns:a16="http://schemas.microsoft.com/office/drawing/2014/main" id="{ED16009C-514E-4CEC-A411-E1A7B0FE9072}"/>
            </a:ext>
          </a:extLst>
        </xdr:cNvPr>
        <xdr:cNvCxnSpPr/>
      </xdr:nvCxnSpPr>
      <xdr:spPr>
        <a:xfrm flipV="1">
          <a:off x="22160864" y="17481804"/>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22" name="【公民館】&#10;一人当たり面積最小値テキスト">
          <a:extLst>
            <a:ext uri="{FF2B5EF4-FFF2-40B4-BE49-F238E27FC236}">
              <a16:creationId xmlns:a16="http://schemas.microsoft.com/office/drawing/2014/main" id="{72255950-F30F-41E3-BE00-37C771D76B9C}"/>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23" name="直線コネクタ 822">
          <a:extLst>
            <a:ext uri="{FF2B5EF4-FFF2-40B4-BE49-F238E27FC236}">
              <a16:creationId xmlns:a16="http://schemas.microsoft.com/office/drawing/2014/main" id="{7BC7BA92-5E34-4010-A3F5-E455077D9F8E}"/>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112031</xdr:rowOff>
    </xdr:from>
    <xdr:ext cx="469744" cy="259045"/>
    <xdr:sp macro="" textlink="">
      <xdr:nvSpPr>
        <xdr:cNvPr id="824" name="【公民館】&#10;一人当たり面積最大値テキスト">
          <a:extLst>
            <a:ext uri="{FF2B5EF4-FFF2-40B4-BE49-F238E27FC236}">
              <a16:creationId xmlns:a16="http://schemas.microsoft.com/office/drawing/2014/main" id="{DD517FC7-FA20-485D-90D8-A09A86DC24E7}"/>
            </a:ext>
          </a:extLst>
        </xdr:cNvPr>
        <xdr:cNvSpPr txBox="1"/>
      </xdr:nvSpPr>
      <xdr:spPr>
        <a:xfrm>
          <a:off x="22199600" y="1725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165354</xdr:rowOff>
    </xdr:from>
    <xdr:to>
      <xdr:col>116</xdr:col>
      <xdr:colOff>152400</xdr:colOff>
      <xdr:row>101</xdr:row>
      <xdr:rowOff>165354</xdr:rowOff>
    </xdr:to>
    <xdr:cxnSp macro="">
      <xdr:nvCxnSpPr>
        <xdr:cNvPr id="825" name="直線コネクタ 824">
          <a:extLst>
            <a:ext uri="{FF2B5EF4-FFF2-40B4-BE49-F238E27FC236}">
              <a16:creationId xmlns:a16="http://schemas.microsoft.com/office/drawing/2014/main" id="{6705C3DA-1824-4042-8407-0F6D1B5A8246}"/>
            </a:ext>
          </a:extLst>
        </xdr:cNvPr>
        <xdr:cNvCxnSpPr/>
      </xdr:nvCxnSpPr>
      <xdr:spPr>
        <a:xfrm>
          <a:off x="22072600" y="1748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92981</xdr:rowOff>
    </xdr:from>
    <xdr:ext cx="469744" cy="259045"/>
    <xdr:sp macro="" textlink="">
      <xdr:nvSpPr>
        <xdr:cNvPr id="826" name="【公民館】&#10;一人当たり面積平均値テキスト">
          <a:extLst>
            <a:ext uri="{FF2B5EF4-FFF2-40B4-BE49-F238E27FC236}">
              <a16:creationId xmlns:a16="http://schemas.microsoft.com/office/drawing/2014/main" id="{1274AC6F-CC3A-4B47-BE33-A3AE1A8D17F5}"/>
            </a:ext>
          </a:extLst>
        </xdr:cNvPr>
        <xdr:cNvSpPr txBox="1"/>
      </xdr:nvSpPr>
      <xdr:spPr>
        <a:xfrm>
          <a:off x="22199600" y="1809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827" name="フローチャート: 判断 826">
          <a:extLst>
            <a:ext uri="{FF2B5EF4-FFF2-40B4-BE49-F238E27FC236}">
              <a16:creationId xmlns:a16="http://schemas.microsoft.com/office/drawing/2014/main" id="{B7977C23-EAC6-4D3F-94E0-34B30182175F}"/>
            </a:ext>
          </a:extLst>
        </xdr:cNvPr>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128270</xdr:rowOff>
    </xdr:from>
    <xdr:to>
      <xdr:col>112</xdr:col>
      <xdr:colOff>38100</xdr:colOff>
      <xdr:row>106</xdr:row>
      <xdr:rowOff>58420</xdr:rowOff>
    </xdr:to>
    <xdr:sp macro="" textlink="">
      <xdr:nvSpPr>
        <xdr:cNvPr id="828" name="フローチャート: 判断 827">
          <a:extLst>
            <a:ext uri="{FF2B5EF4-FFF2-40B4-BE49-F238E27FC236}">
              <a16:creationId xmlns:a16="http://schemas.microsoft.com/office/drawing/2014/main" id="{7504753A-964A-44D3-9088-C5F47CB2D215}"/>
            </a:ext>
          </a:extLst>
        </xdr:cNvPr>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29" name="フローチャート: 判断 828">
          <a:extLst>
            <a:ext uri="{FF2B5EF4-FFF2-40B4-BE49-F238E27FC236}">
              <a16:creationId xmlns:a16="http://schemas.microsoft.com/office/drawing/2014/main" id="{C0335B12-C2EE-4FB1-80D2-2DA4039A91AB}"/>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830" name="フローチャート: 判断 829">
          <a:extLst>
            <a:ext uri="{FF2B5EF4-FFF2-40B4-BE49-F238E27FC236}">
              <a16:creationId xmlns:a16="http://schemas.microsoft.com/office/drawing/2014/main" id="{CE6F238F-352D-41D1-9F36-E1E449CE9DC3}"/>
            </a:ext>
          </a:extLst>
        </xdr:cNvPr>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11685</xdr:rowOff>
    </xdr:from>
    <xdr:to>
      <xdr:col>98</xdr:col>
      <xdr:colOff>38100</xdr:colOff>
      <xdr:row>106</xdr:row>
      <xdr:rowOff>113285</xdr:rowOff>
    </xdr:to>
    <xdr:sp macro="" textlink="">
      <xdr:nvSpPr>
        <xdr:cNvPr id="831" name="フローチャート: 判断 830">
          <a:extLst>
            <a:ext uri="{FF2B5EF4-FFF2-40B4-BE49-F238E27FC236}">
              <a16:creationId xmlns:a16="http://schemas.microsoft.com/office/drawing/2014/main" id="{9C011FC6-83A8-4583-87E4-FA77C06201D7}"/>
            </a:ext>
          </a:extLst>
        </xdr:cNvPr>
        <xdr:cNvSpPr/>
      </xdr:nvSpPr>
      <xdr:spPr>
        <a:xfrm>
          <a:off x="18605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C7787DB-6C4F-4299-B2E7-F1C301DDCA5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C5E1E2D-A4DB-4EFC-9B87-358AAC92CE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96B3CB6-330E-453C-88B7-16926131828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4B438E4-FED6-4DF5-9752-7466D7F1EC1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546BD655-8B0C-4CFE-92D0-8A9F6392292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100837</xdr:rowOff>
    </xdr:from>
    <xdr:to>
      <xdr:col>116</xdr:col>
      <xdr:colOff>114300</xdr:colOff>
      <xdr:row>106</xdr:row>
      <xdr:rowOff>30987</xdr:rowOff>
    </xdr:to>
    <xdr:sp macro="" textlink="">
      <xdr:nvSpPr>
        <xdr:cNvPr id="837" name="楕円 836">
          <a:extLst>
            <a:ext uri="{FF2B5EF4-FFF2-40B4-BE49-F238E27FC236}">
              <a16:creationId xmlns:a16="http://schemas.microsoft.com/office/drawing/2014/main" id="{E0C2FEA6-26B0-4134-AA5C-5309F3FEC0C3}"/>
            </a:ext>
          </a:extLst>
        </xdr:cNvPr>
        <xdr:cNvSpPr/>
      </xdr:nvSpPr>
      <xdr:spPr>
        <a:xfrm>
          <a:off x="221107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123714</xdr:rowOff>
    </xdr:from>
    <xdr:ext cx="469744" cy="259045"/>
    <xdr:sp macro="" textlink="">
      <xdr:nvSpPr>
        <xdr:cNvPr id="838" name="【公民館】&#10;一人当たり面積該当値テキスト">
          <a:extLst>
            <a:ext uri="{FF2B5EF4-FFF2-40B4-BE49-F238E27FC236}">
              <a16:creationId xmlns:a16="http://schemas.microsoft.com/office/drawing/2014/main" id="{BFFD0386-740D-496D-90AF-D221BF9A82AE}"/>
            </a:ext>
          </a:extLst>
        </xdr:cNvPr>
        <xdr:cNvSpPr txBox="1"/>
      </xdr:nvSpPr>
      <xdr:spPr>
        <a:xfrm>
          <a:off x="22199600" y="1795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100837</xdr:rowOff>
    </xdr:from>
    <xdr:to>
      <xdr:col>112</xdr:col>
      <xdr:colOff>38100</xdr:colOff>
      <xdr:row>106</xdr:row>
      <xdr:rowOff>30987</xdr:rowOff>
    </xdr:to>
    <xdr:sp macro="" textlink="">
      <xdr:nvSpPr>
        <xdr:cNvPr id="839" name="楕円 838">
          <a:extLst>
            <a:ext uri="{FF2B5EF4-FFF2-40B4-BE49-F238E27FC236}">
              <a16:creationId xmlns:a16="http://schemas.microsoft.com/office/drawing/2014/main" id="{7A7C6506-569F-44F6-AF2F-AD622655C96E}"/>
            </a:ext>
          </a:extLst>
        </xdr:cNvPr>
        <xdr:cNvSpPr/>
      </xdr:nvSpPr>
      <xdr:spPr>
        <a:xfrm>
          <a:off x="21272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151637</xdr:rowOff>
    </xdr:from>
    <xdr:to>
      <xdr:col>116</xdr:col>
      <xdr:colOff>63500</xdr:colOff>
      <xdr:row>105</xdr:row>
      <xdr:rowOff>151637</xdr:rowOff>
    </xdr:to>
    <xdr:cxnSp macro="">
      <xdr:nvCxnSpPr>
        <xdr:cNvPr id="840" name="直線コネクタ 839">
          <a:extLst>
            <a:ext uri="{FF2B5EF4-FFF2-40B4-BE49-F238E27FC236}">
              <a16:creationId xmlns:a16="http://schemas.microsoft.com/office/drawing/2014/main" id="{E81E7ADB-06D6-4A1D-8EC5-F0454EBF7740}"/>
            </a:ext>
          </a:extLst>
        </xdr:cNvPr>
        <xdr:cNvCxnSpPr/>
      </xdr:nvCxnSpPr>
      <xdr:spPr>
        <a:xfrm>
          <a:off x="21323300" y="181538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141987</xdr:rowOff>
    </xdr:from>
    <xdr:to>
      <xdr:col>107</xdr:col>
      <xdr:colOff>101600</xdr:colOff>
      <xdr:row>106</xdr:row>
      <xdr:rowOff>72137</xdr:rowOff>
    </xdr:to>
    <xdr:sp macro="" textlink="">
      <xdr:nvSpPr>
        <xdr:cNvPr id="841" name="楕円 840">
          <a:extLst>
            <a:ext uri="{FF2B5EF4-FFF2-40B4-BE49-F238E27FC236}">
              <a16:creationId xmlns:a16="http://schemas.microsoft.com/office/drawing/2014/main" id="{4AA15C31-F6A9-4C04-B222-4E7D07F1E391}"/>
            </a:ext>
          </a:extLst>
        </xdr:cNvPr>
        <xdr:cNvSpPr/>
      </xdr:nvSpPr>
      <xdr:spPr>
        <a:xfrm>
          <a:off x="20383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151637</xdr:rowOff>
    </xdr:from>
    <xdr:to>
      <xdr:col>111</xdr:col>
      <xdr:colOff>177800</xdr:colOff>
      <xdr:row>106</xdr:row>
      <xdr:rowOff>21337</xdr:rowOff>
    </xdr:to>
    <xdr:cxnSp macro="">
      <xdr:nvCxnSpPr>
        <xdr:cNvPr id="842" name="直線コネクタ 841">
          <a:extLst>
            <a:ext uri="{FF2B5EF4-FFF2-40B4-BE49-F238E27FC236}">
              <a16:creationId xmlns:a16="http://schemas.microsoft.com/office/drawing/2014/main" id="{95FFA5BE-EFA1-4DB6-A63D-E963623C8705}"/>
            </a:ext>
          </a:extLst>
        </xdr:cNvPr>
        <xdr:cNvCxnSpPr/>
      </xdr:nvCxnSpPr>
      <xdr:spPr>
        <a:xfrm flipV="1">
          <a:off x="20434300" y="181538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843" name="楕円 842">
          <a:extLst>
            <a:ext uri="{FF2B5EF4-FFF2-40B4-BE49-F238E27FC236}">
              <a16:creationId xmlns:a16="http://schemas.microsoft.com/office/drawing/2014/main" id="{36FD2331-1DC5-439B-B7FD-87D0F3983685}"/>
            </a:ext>
          </a:extLst>
        </xdr:cNvPr>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21337</xdr:rowOff>
    </xdr:from>
    <xdr:to>
      <xdr:col>107</xdr:col>
      <xdr:colOff>50800</xdr:colOff>
      <xdr:row>106</xdr:row>
      <xdr:rowOff>76200</xdr:rowOff>
    </xdr:to>
    <xdr:cxnSp macro="">
      <xdr:nvCxnSpPr>
        <xdr:cNvPr id="844" name="直線コネクタ 843">
          <a:extLst>
            <a:ext uri="{FF2B5EF4-FFF2-40B4-BE49-F238E27FC236}">
              <a16:creationId xmlns:a16="http://schemas.microsoft.com/office/drawing/2014/main" id="{CE6D6828-82DD-4D31-B7F4-11B0BD606B7F}"/>
            </a:ext>
          </a:extLst>
        </xdr:cNvPr>
        <xdr:cNvCxnSpPr/>
      </xdr:nvCxnSpPr>
      <xdr:spPr>
        <a:xfrm flipV="1">
          <a:off x="19545300" y="18195037"/>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845" name="楕円 844">
          <a:extLst>
            <a:ext uri="{FF2B5EF4-FFF2-40B4-BE49-F238E27FC236}">
              <a16:creationId xmlns:a16="http://schemas.microsoft.com/office/drawing/2014/main" id="{0BCFE817-9D8A-4479-B4EF-97A0B33A943A}"/>
            </a:ext>
          </a:extLst>
        </xdr:cNvPr>
        <xdr:cNvSpPr/>
      </xdr:nvSpPr>
      <xdr:spPr>
        <a:xfrm>
          <a:off x="18605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76200</xdr:rowOff>
    </xdr:to>
    <xdr:cxnSp macro="">
      <xdr:nvCxnSpPr>
        <xdr:cNvPr id="846" name="直線コネクタ 845">
          <a:extLst>
            <a:ext uri="{FF2B5EF4-FFF2-40B4-BE49-F238E27FC236}">
              <a16:creationId xmlns:a16="http://schemas.microsoft.com/office/drawing/2014/main" id="{DFCE80AF-9FE0-4FC3-8F72-B7A6604DAE00}"/>
            </a:ext>
          </a:extLst>
        </xdr:cNvPr>
        <xdr:cNvCxnSpPr/>
      </xdr:nvCxnSpPr>
      <xdr:spPr>
        <a:xfrm>
          <a:off x="18656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49547</xdr:rowOff>
    </xdr:from>
    <xdr:ext cx="469744" cy="259045"/>
    <xdr:sp macro="" textlink="">
      <xdr:nvSpPr>
        <xdr:cNvPr id="847" name="n_1aveValue【公民館】&#10;一人当たり面積">
          <a:extLst>
            <a:ext uri="{FF2B5EF4-FFF2-40B4-BE49-F238E27FC236}">
              <a16:creationId xmlns:a16="http://schemas.microsoft.com/office/drawing/2014/main" id="{09769B26-40DD-4D5C-BC1E-A687646B64D9}"/>
            </a:ext>
          </a:extLst>
        </xdr:cNvPr>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848" name="n_2aveValue【公民館】&#10;一人当たり面積">
          <a:extLst>
            <a:ext uri="{FF2B5EF4-FFF2-40B4-BE49-F238E27FC236}">
              <a16:creationId xmlns:a16="http://schemas.microsoft.com/office/drawing/2014/main" id="{7B547899-2E00-40A2-BD78-08BF4BC0FFC9}"/>
            </a:ext>
          </a:extLst>
        </xdr:cNvPr>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849" name="n_3aveValue【公民館】&#10;一人当たり面積">
          <a:extLst>
            <a:ext uri="{FF2B5EF4-FFF2-40B4-BE49-F238E27FC236}">
              <a16:creationId xmlns:a16="http://schemas.microsoft.com/office/drawing/2014/main" id="{8C5A3650-ABBB-411F-ACF6-0C4F3ACE232E}"/>
            </a:ext>
          </a:extLst>
        </xdr:cNvPr>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129812</xdr:rowOff>
    </xdr:from>
    <xdr:ext cx="469744" cy="259045"/>
    <xdr:sp macro="" textlink="">
      <xdr:nvSpPr>
        <xdr:cNvPr id="850" name="n_4aveValue【公民館】&#10;一人当たり面積">
          <a:extLst>
            <a:ext uri="{FF2B5EF4-FFF2-40B4-BE49-F238E27FC236}">
              <a16:creationId xmlns:a16="http://schemas.microsoft.com/office/drawing/2014/main" id="{A09037F0-E5ED-4249-B3F1-FD7F9004518D}"/>
            </a:ext>
          </a:extLst>
        </xdr:cNvPr>
        <xdr:cNvSpPr txBox="1"/>
      </xdr:nvSpPr>
      <xdr:spPr>
        <a:xfrm>
          <a:off x="18421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47514</xdr:rowOff>
    </xdr:from>
    <xdr:ext cx="469744" cy="259045"/>
    <xdr:sp macro="" textlink="">
      <xdr:nvSpPr>
        <xdr:cNvPr id="851" name="n_1mainValue【公民館】&#10;一人当たり面積">
          <a:extLst>
            <a:ext uri="{FF2B5EF4-FFF2-40B4-BE49-F238E27FC236}">
              <a16:creationId xmlns:a16="http://schemas.microsoft.com/office/drawing/2014/main" id="{C642B898-F23F-41FE-BA65-E16E1ADF3D98}"/>
            </a:ext>
          </a:extLst>
        </xdr:cNvPr>
        <xdr:cNvSpPr txBox="1"/>
      </xdr:nvSpPr>
      <xdr:spPr>
        <a:xfrm>
          <a:off x="210757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88664</xdr:rowOff>
    </xdr:from>
    <xdr:ext cx="469744" cy="259045"/>
    <xdr:sp macro="" textlink="">
      <xdr:nvSpPr>
        <xdr:cNvPr id="852" name="n_2mainValue【公民館】&#10;一人当たり面積">
          <a:extLst>
            <a:ext uri="{FF2B5EF4-FFF2-40B4-BE49-F238E27FC236}">
              <a16:creationId xmlns:a16="http://schemas.microsoft.com/office/drawing/2014/main" id="{83E44E6E-DF3B-4D3A-A1EA-AF008D8BF9FE}"/>
            </a:ext>
          </a:extLst>
        </xdr:cNvPr>
        <xdr:cNvSpPr txBox="1"/>
      </xdr:nvSpPr>
      <xdr:spPr>
        <a:xfrm>
          <a:off x="201994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143527</xdr:rowOff>
    </xdr:from>
    <xdr:ext cx="469744" cy="259045"/>
    <xdr:sp macro="" textlink="">
      <xdr:nvSpPr>
        <xdr:cNvPr id="853" name="n_3mainValue【公民館】&#10;一人当たり面積">
          <a:extLst>
            <a:ext uri="{FF2B5EF4-FFF2-40B4-BE49-F238E27FC236}">
              <a16:creationId xmlns:a16="http://schemas.microsoft.com/office/drawing/2014/main" id="{69C887DF-C307-4DF9-8AF3-5FA62BC78843}"/>
            </a:ext>
          </a:extLst>
        </xdr:cNvPr>
        <xdr:cNvSpPr txBox="1"/>
      </xdr:nvSpPr>
      <xdr:spPr>
        <a:xfrm>
          <a:off x="19310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854" name="n_4mainValue【公民館】&#10;一人当たり面積">
          <a:extLst>
            <a:ext uri="{FF2B5EF4-FFF2-40B4-BE49-F238E27FC236}">
              <a16:creationId xmlns:a16="http://schemas.microsoft.com/office/drawing/2014/main" id="{3C3C59E4-40C7-4AE1-8664-3B7A71F36FA9}"/>
            </a:ext>
          </a:extLst>
        </xdr:cNvPr>
        <xdr:cNvSpPr txBox="1"/>
      </xdr:nvSpPr>
      <xdr:spPr>
        <a:xfrm>
          <a:off x="18421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961EAF99-0710-4963-A07C-2E539C192E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B368A688-02E3-456D-850C-727E1D10EEE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72EF40EF-4B39-4B7B-A5B0-5FE8D035B73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多くの類型において、有形固定資産減価償却率が類似団体平均より高くなっているが、これは減価償却率が高くなった資産について、施設更新ではなく修繕を行うことで対応しているためである。インフラ管理については、予防と保全の観点として、国の技術基準等に準拠しつつ、整備に係る法定点検だけでなく、職員等が定期的な点検を実施し、必要に応じて専門家による詳細な診断等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9E6DA5-5823-46AA-87CA-104DA7553A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C1E5846-E26C-4219-99EE-963444A3BBB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57C1ABB-3591-4FB9-B634-C501A2FDC45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7375B6-C826-4CE3-A3BD-253A2115E06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AD3584D-6C03-4CC7-A652-21D7D14EBA8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03CDC6-A559-499D-8661-65209887A6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644723C-2FDA-4ADE-B294-82BA8E54615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B460D7-BFF9-4264-B1CA-2B6E0E3A9EE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C42FCE-F440-4360-94E9-CDADA289E9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381ABF9-01A8-4215-BDAC-BA4EB9435E2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117,747
113,249
47.42
49,856,753
47,202,119
2,014,631
26,367,827
8,020,906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B985389-64CD-4D8A-9619-884B9B643B5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CDEE8D-623A-47B8-881A-9E399B8CB69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542F53C-0837-481B-A936-319E1FDE86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C271406-EA4F-40D3-B53C-DC0BACA450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93AA92-73A9-4F48-8244-1877BE5D436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871A96B-EEF4-4D85-A2D5-34FFE2F7DD4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A95D680-F141-42ED-91C7-513D1670AB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AB7899F-0D40-41A0-A054-3838B92BFBF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5FDE3C-3E7D-49CC-AC2F-0E0E89F7D60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583C00-2625-444E-9A12-EDE436B7EA3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9ED3DB2-B801-4919-9C7E-6CBAB35DD52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838918-6D76-49D3-9B83-860FB24F860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E9407B-9DF9-4ED4-9127-56A4E344A09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73575EF-5B38-4CD1-96BA-CD5760D0DBB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B8383C-5833-4D51-AC72-8D6ED438F40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C648D63-4396-4611-8D28-342601C71FC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857DFA1-9DC2-447D-AF25-4F7A7B0B88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4C66B78-A3AB-4542-BBF4-86F5DEE8E96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C8ECA8C-FABF-4171-829B-6561EED9AB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E96B63B-5F3F-4286-A69A-44E479F0785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8F508A0-AF80-4629-A836-92E898260F8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E97B5F9-6CF8-4B91-8E39-0D519F864F0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550477E-577E-4298-873B-916B90DC77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8ED5B6-80FF-44F5-A7AA-94CD6226815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9E6FF54-FEED-448A-9F8E-3529BA2A2B6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1E49C8-C913-4A6E-959B-8DD69316C68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2C77FC6-2FC9-4B0C-837D-A0CD9CF4790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AC43C9F-5734-4028-A986-1F8AC310B83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DF2DEB6-25D8-4069-98F9-1DBFCA4DBD2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21DAC63-0FBE-43D1-BA2F-094E5639C0C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219624C-8785-4C03-843D-F9942AF6DB5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7619AA7-8952-4B0B-8796-553D4373436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CBE1E21-1A30-4071-8640-5F8AECEF9F7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BAE2811-493F-4761-A66A-9B0ADE2BA99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7030D0E-9234-4702-87F2-BCE5864E068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A4DDCEB-4906-4618-9C7D-DB0AF80FC11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F3F97DD-0110-433C-9BFD-1CAA8AE9C57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A56DC91-7D8F-4EA7-8C21-BF83FD58ED9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66B3370-172D-4F28-B7DC-7184B4276D5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E8A03BE-7120-4E64-BEA6-902B06C59B2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AC64CB8-3E58-49E8-B82D-BB8135926CE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C3972523-A075-4950-9663-2B988709FD97}"/>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C00C857-3AA0-4849-BDC0-D879B03DBD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37AC5D12-9D26-41B5-89DB-7B0A6CA5D49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629658D9-F7A9-4773-8DC0-80F110E21021}"/>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D1A41E20-C9ED-4B95-89F7-2DCDEEB0F3FF}"/>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FC8B0543-8F35-4C9D-8DCB-0F7DAC086CD2}"/>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CF788C9C-D721-49CE-8970-A9029283DD1A}"/>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D761585A-2561-411D-A49D-5763C16AF8AC}"/>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143527</xdr:rowOff>
    </xdr:from>
    <xdr:ext cx="405111" cy="259045"/>
    <xdr:sp macro="" textlink="">
      <xdr:nvSpPr>
        <xdr:cNvPr id="61" name="【図書館】&#10;有形固定資産減価償却率平均値テキスト">
          <a:extLst>
            <a:ext uri="{FF2B5EF4-FFF2-40B4-BE49-F238E27FC236}">
              <a16:creationId xmlns:a16="http://schemas.microsoft.com/office/drawing/2014/main" id="{91D39C2E-CDFA-441F-85BD-D895DB9D787C}"/>
            </a:ext>
          </a:extLst>
        </xdr:cNvPr>
        <xdr:cNvSpPr txBox="1"/>
      </xdr:nvSpPr>
      <xdr:spPr>
        <a:xfrm>
          <a:off x="4673600" y="614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62" name="フローチャート: 判断 61">
          <a:extLst>
            <a:ext uri="{FF2B5EF4-FFF2-40B4-BE49-F238E27FC236}">
              <a16:creationId xmlns:a16="http://schemas.microsoft.com/office/drawing/2014/main" id="{F4595FAE-9CAF-4201-A95A-C31650C2CC80}"/>
            </a:ext>
          </a:extLst>
        </xdr:cNvPr>
        <xdr:cNvSpPr/>
      </xdr:nvSpPr>
      <xdr:spPr>
        <a:xfrm>
          <a:off x="4584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99060</xdr:rowOff>
    </xdr:from>
    <xdr:to>
      <xdr:col>20</xdr:col>
      <xdr:colOff>38100</xdr:colOff>
      <xdr:row>37</xdr:row>
      <xdr:rowOff>29210</xdr:rowOff>
    </xdr:to>
    <xdr:sp macro="" textlink="">
      <xdr:nvSpPr>
        <xdr:cNvPr id="63" name="フローチャート: 判断 62">
          <a:extLst>
            <a:ext uri="{FF2B5EF4-FFF2-40B4-BE49-F238E27FC236}">
              <a16:creationId xmlns:a16="http://schemas.microsoft.com/office/drawing/2014/main" id="{053304F7-2F00-4577-863C-3F431B113B73}"/>
            </a:ext>
          </a:extLst>
        </xdr:cNvPr>
        <xdr:cNvSpPr/>
      </xdr:nvSpPr>
      <xdr:spPr>
        <a:xfrm>
          <a:off x="3746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110490</xdr:rowOff>
    </xdr:from>
    <xdr:to>
      <xdr:col>15</xdr:col>
      <xdr:colOff>101600</xdr:colOff>
      <xdr:row>37</xdr:row>
      <xdr:rowOff>40640</xdr:rowOff>
    </xdr:to>
    <xdr:sp macro="" textlink="">
      <xdr:nvSpPr>
        <xdr:cNvPr id="64" name="フローチャート: 判断 63">
          <a:extLst>
            <a:ext uri="{FF2B5EF4-FFF2-40B4-BE49-F238E27FC236}">
              <a16:creationId xmlns:a16="http://schemas.microsoft.com/office/drawing/2014/main" id="{AF498B84-ECEA-4B9F-9E74-2F46AED31772}"/>
            </a:ext>
          </a:extLst>
        </xdr:cNvPr>
        <xdr:cNvSpPr/>
      </xdr:nvSpPr>
      <xdr:spPr>
        <a:xfrm>
          <a:off x="28575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144780</xdr:rowOff>
    </xdr:from>
    <xdr:to>
      <xdr:col>10</xdr:col>
      <xdr:colOff>165100</xdr:colOff>
      <xdr:row>37</xdr:row>
      <xdr:rowOff>74930</xdr:rowOff>
    </xdr:to>
    <xdr:sp macro="" textlink="">
      <xdr:nvSpPr>
        <xdr:cNvPr id="65" name="フローチャート: 判断 64">
          <a:extLst>
            <a:ext uri="{FF2B5EF4-FFF2-40B4-BE49-F238E27FC236}">
              <a16:creationId xmlns:a16="http://schemas.microsoft.com/office/drawing/2014/main" id="{60F5EF76-EC28-4D65-B426-0539F367D7D1}"/>
            </a:ext>
          </a:extLst>
        </xdr:cNvPr>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161290</xdr:rowOff>
    </xdr:from>
    <xdr:to>
      <xdr:col>6</xdr:col>
      <xdr:colOff>38100</xdr:colOff>
      <xdr:row>37</xdr:row>
      <xdr:rowOff>91440</xdr:rowOff>
    </xdr:to>
    <xdr:sp macro="" textlink="">
      <xdr:nvSpPr>
        <xdr:cNvPr id="66" name="フローチャート: 判断 65">
          <a:extLst>
            <a:ext uri="{FF2B5EF4-FFF2-40B4-BE49-F238E27FC236}">
              <a16:creationId xmlns:a16="http://schemas.microsoft.com/office/drawing/2014/main" id="{21DC1C65-1D4F-4DA0-86DD-8758996742B4}"/>
            </a:ext>
          </a:extLst>
        </xdr:cNvPr>
        <xdr:cNvSpPr/>
      </xdr:nvSpPr>
      <xdr:spPr>
        <a:xfrm>
          <a:off x="1079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90DBD87-2CA4-4B3E-A1D7-B235340A683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61885D8-791D-4DC2-9CD8-87D3AE230A6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0A4D53E-5A37-49B6-966D-43A9EBC9F9A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57DB027-E025-4474-A3D7-956928986A5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AFD11AF-F3B7-457D-9BB4-FA5C7DFD349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81280</xdr:rowOff>
    </xdr:from>
    <xdr:to>
      <xdr:col>24</xdr:col>
      <xdr:colOff>114300</xdr:colOff>
      <xdr:row>39</xdr:row>
      <xdr:rowOff>11430</xdr:rowOff>
    </xdr:to>
    <xdr:sp macro="" textlink="">
      <xdr:nvSpPr>
        <xdr:cNvPr id="72" name="楕円 71">
          <a:extLst>
            <a:ext uri="{FF2B5EF4-FFF2-40B4-BE49-F238E27FC236}">
              <a16:creationId xmlns:a16="http://schemas.microsoft.com/office/drawing/2014/main" id="{8590176D-1D81-4E8A-8330-887CFE78EC20}"/>
            </a:ext>
          </a:extLst>
        </xdr:cNvPr>
        <xdr:cNvSpPr/>
      </xdr:nvSpPr>
      <xdr:spPr>
        <a:xfrm>
          <a:off x="45847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59707</xdr:rowOff>
    </xdr:from>
    <xdr:ext cx="405111" cy="259045"/>
    <xdr:sp macro="" textlink="">
      <xdr:nvSpPr>
        <xdr:cNvPr id="73" name="【図書館】&#10;有形固定資産減価償却率該当値テキスト">
          <a:extLst>
            <a:ext uri="{FF2B5EF4-FFF2-40B4-BE49-F238E27FC236}">
              <a16:creationId xmlns:a16="http://schemas.microsoft.com/office/drawing/2014/main" id="{F88460BD-F984-4F9B-9CE6-89F854ABB26D}"/>
            </a:ext>
          </a:extLst>
        </xdr:cNvPr>
        <xdr:cNvSpPr txBox="1"/>
      </xdr:nvSpPr>
      <xdr:spPr>
        <a:xfrm>
          <a:off x="4673600" y="657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50800</xdr:rowOff>
    </xdr:from>
    <xdr:to>
      <xdr:col>20</xdr:col>
      <xdr:colOff>38100</xdr:colOff>
      <xdr:row>38</xdr:row>
      <xdr:rowOff>152400</xdr:rowOff>
    </xdr:to>
    <xdr:sp macro="" textlink="">
      <xdr:nvSpPr>
        <xdr:cNvPr id="74" name="楕円 73">
          <a:extLst>
            <a:ext uri="{FF2B5EF4-FFF2-40B4-BE49-F238E27FC236}">
              <a16:creationId xmlns:a16="http://schemas.microsoft.com/office/drawing/2014/main" id="{C45D1A6F-28E0-49B8-8D64-83C05CA251CB}"/>
            </a:ext>
          </a:extLst>
        </xdr:cNvPr>
        <xdr:cNvSpPr/>
      </xdr:nvSpPr>
      <xdr:spPr>
        <a:xfrm>
          <a:off x="3746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101600</xdr:rowOff>
    </xdr:from>
    <xdr:to>
      <xdr:col>24</xdr:col>
      <xdr:colOff>63500</xdr:colOff>
      <xdr:row>38</xdr:row>
      <xdr:rowOff>132080</xdr:rowOff>
    </xdr:to>
    <xdr:cxnSp macro="">
      <xdr:nvCxnSpPr>
        <xdr:cNvPr id="75" name="直線コネクタ 74">
          <a:extLst>
            <a:ext uri="{FF2B5EF4-FFF2-40B4-BE49-F238E27FC236}">
              <a16:creationId xmlns:a16="http://schemas.microsoft.com/office/drawing/2014/main" id="{A0351AB1-1B4B-4F5F-B114-309233F94C9C}"/>
            </a:ext>
          </a:extLst>
        </xdr:cNvPr>
        <xdr:cNvCxnSpPr/>
      </xdr:nvCxnSpPr>
      <xdr:spPr>
        <a:xfrm>
          <a:off x="3797300" y="6616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29210</xdr:rowOff>
    </xdr:from>
    <xdr:to>
      <xdr:col>15</xdr:col>
      <xdr:colOff>101600</xdr:colOff>
      <xdr:row>38</xdr:row>
      <xdr:rowOff>130810</xdr:rowOff>
    </xdr:to>
    <xdr:sp macro="" textlink="">
      <xdr:nvSpPr>
        <xdr:cNvPr id="76" name="楕円 75">
          <a:extLst>
            <a:ext uri="{FF2B5EF4-FFF2-40B4-BE49-F238E27FC236}">
              <a16:creationId xmlns:a16="http://schemas.microsoft.com/office/drawing/2014/main" id="{F55E24A3-D844-4BC0-9BBA-FF3FC920D22B}"/>
            </a:ext>
          </a:extLst>
        </xdr:cNvPr>
        <xdr:cNvSpPr/>
      </xdr:nvSpPr>
      <xdr:spPr>
        <a:xfrm>
          <a:off x="2857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80010</xdr:rowOff>
    </xdr:from>
    <xdr:to>
      <xdr:col>19</xdr:col>
      <xdr:colOff>177800</xdr:colOff>
      <xdr:row>38</xdr:row>
      <xdr:rowOff>101600</xdr:rowOff>
    </xdr:to>
    <xdr:cxnSp macro="">
      <xdr:nvCxnSpPr>
        <xdr:cNvPr id="77" name="直線コネクタ 76">
          <a:extLst>
            <a:ext uri="{FF2B5EF4-FFF2-40B4-BE49-F238E27FC236}">
              <a16:creationId xmlns:a16="http://schemas.microsoft.com/office/drawing/2014/main" id="{56E51BB9-BF8B-45BA-8692-6DBBC1154B3D}"/>
            </a:ext>
          </a:extLst>
        </xdr:cNvPr>
        <xdr:cNvCxnSpPr/>
      </xdr:nvCxnSpPr>
      <xdr:spPr>
        <a:xfrm>
          <a:off x="2908300" y="659511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50800</xdr:rowOff>
    </xdr:from>
    <xdr:to>
      <xdr:col>10</xdr:col>
      <xdr:colOff>165100</xdr:colOff>
      <xdr:row>38</xdr:row>
      <xdr:rowOff>152400</xdr:rowOff>
    </xdr:to>
    <xdr:sp macro="" textlink="">
      <xdr:nvSpPr>
        <xdr:cNvPr id="78" name="楕円 77">
          <a:extLst>
            <a:ext uri="{FF2B5EF4-FFF2-40B4-BE49-F238E27FC236}">
              <a16:creationId xmlns:a16="http://schemas.microsoft.com/office/drawing/2014/main" id="{B703E588-3A86-43BF-80DA-AC78709D8F8B}"/>
            </a:ext>
          </a:extLst>
        </xdr:cNvPr>
        <xdr:cNvSpPr/>
      </xdr:nvSpPr>
      <xdr:spPr>
        <a:xfrm>
          <a:off x="1968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80010</xdr:rowOff>
    </xdr:from>
    <xdr:to>
      <xdr:col>15</xdr:col>
      <xdr:colOff>50800</xdr:colOff>
      <xdr:row>38</xdr:row>
      <xdr:rowOff>101600</xdr:rowOff>
    </xdr:to>
    <xdr:cxnSp macro="">
      <xdr:nvCxnSpPr>
        <xdr:cNvPr id="79" name="直線コネクタ 78">
          <a:extLst>
            <a:ext uri="{FF2B5EF4-FFF2-40B4-BE49-F238E27FC236}">
              <a16:creationId xmlns:a16="http://schemas.microsoft.com/office/drawing/2014/main" id="{4AF2F6C3-FF66-479F-9C8B-A2176326DFC5}"/>
            </a:ext>
          </a:extLst>
        </xdr:cNvPr>
        <xdr:cNvCxnSpPr/>
      </xdr:nvCxnSpPr>
      <xdr:spPr>
        <a:xfrm flipV="1">
          <a:off x="2019300" y="659511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10160</xdr:rowOff>
    </xdr:from>
    <xdr:to>
      <xdr:col>6</xdr:col>
      <xdr:colOff>38100</xdr:colOff>
      <xdr:row>38</xdr:row>
      <xdr:rowOff>111760</xdr:rowOff>
    </xdr:to>
    <xdr:sp macro="" textlink="">
      <xdr:nvSpPr>
        <xdr:cNvPr id="80" name="楕円 79">
          <a:extLst>
            <a:ext uri="{FF2B5EF4-FFF2-40B4-BE49-F238E27FC236}">
              <a16:creationId xmlns:a16="http://schemas.microsoft.com/office/drawing/2014/main" id="{DC65EC3E-D976-4704-9283-5FD7D5E006B2}"/>
            </a:ext>
          </a:extLst>
        </xdr:cNvPr>
        <xdr:cNvSpPr/>
      </xdr:nvSpPr>
      <xdr:spPr>
        <a:xfrm>
          <a:off x="1079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60960</xdr:rowOff>
    </xdr:from>
    <xdr:to>
      <xdr:col>10</xdr:col>
      <xdr:colOff>114300</xdr:colOff>
      <xdr:row>38</xdr:row>
      <xdr:rowOff>101600</xdr:rowOff>
    </xdr:to>
    <xdr:cxnSp macro="">
      <xdr:nvCxnSpPr>
        <xdr:cNvPr id="81" name="直線コネクタ 80">
          <a:extLst>
            <a:ext uri="{FF2B5EF4-FFF2-40B4-BE49-F238E27FC236}">
              <a16:creationId xmlns:a16="http://schemas.microsoft.com/office/drawing/2014/main" id="{4783D978-16F5-4033-B748-9869D14135D8}"/>
            </a:ext>
          </a:extLst>
        </xdr:cNvPr>
        <xdr:cNvCxnSpPr/>
      </xdr:nvCxnSpPr>
      <xdr:spPr>
        <a:xfrm>
          <a:off x="1130300" y="657606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45737</xdr:rowOff>
    </xdr:from>
    <xdr:ext cx="405111" cy="259045"/>
    <xdr:sp macro="" textlink="">
      <xdr:nvSpPr>
        <xdr:cNvPr id="82" name="n_1aveValue【図書館】&#10;有形固定資産減価償却率">
          <a:extLst>
            <a:ext uri="{FF2B5EF4-FFF2-40B4-BE49-F238E27FC236}">
              <a16:creationId xmlns:a16="http://schemas.microsoft.com/office/drawing/2014/main" id="{DA893752-4562-4F2E-8B5F-FB628DF64D6F}"/>
            </a:ext>
          </a:extLst>
        </xdr:cNvPr>
        <xdr:cNvSpPr txBox="1"/>
      </xdr:nvSpPr>
      <xdr:spPr>
        <a:xfrm>
          <a:off x="3582044"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57167</xdr:rowOff>
    </xdr:from>
    <xdr:ext cx="405111" cy="259045"/>
    <xdr:sp macro="" textlink="">
      <xdr:nvSpPr>
        <xdr:cNvPr id="83" name="n_2aveValue【図書館】&#10;有形固定資産減価償却率">
          <a:extLst>
            <a:ext uri="{FF2B5EF4-FFF2-40B4-BE49-F238E27FC236}">
              <a16:creationId xmlns:a16="http://schemas.microsoft.com/office/drawing/2014/main" id="{B690579A-E32E-413F-AE1E-7DEEE7560BF1}"/>
            </a:ext>
          </a:extLst>
        </xdr:cNvPr>
        <xdr:cNvSpPr txBox="1"/>
      </xdr:nvSpPr>
      <xdr:spPr>
        <a:xfrm>
          <a:off x="2705744"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91457</xdr:rowOff>
    </xdr:from>
    <xdr:ext cx="405111" cy="259045"/>
    <xdr:sp macro="" textlink="">
      <xdr:nvSpPr>
        <xdr:cNvPr id="84" name="n_3aveValue【図書館】&#10;有形固定資産減価償却率">
          <a:extLst>
            <a:ext uri="{FF2B5EF4-FFF2-40B4-BE49-F238E27FC236}">
              <a16:creationId xmlns:a16="http://schemas.microsoft.com/office/drawing/2014/main" id="{185B60AE-F8AA-4045-9E6C-511897308213}"/>
            </a:ext>
          </a:extLst>
        </xdr:cNvPr>
        <xdr:cNvSpPr txBox="1"/>
      </xdr:nvSpPr>
      <xdr:spPr>
        <a:xfrm>
          <a:off x="1816744" y="609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107967</xdr:rowOff>
    </xdr:from>
    <xdr:ext cx="405111" cy="259045"/>
    <xdr:sp macro="" textlink="">
      <xdr:nvSpPr>
        <xdr:cNvPr id="85" name="n_4aveValue【図書館】&#10;有形固定資産減価償却率">
          <a:extLst>
            <a:ext uri="{FF2B5EF4-FFF2-40B4-BE49-F238E27FC236}">
              <a16:creationId xmlns:a16="http://schemas.microsoft.com/office/drawing/2014/main" id="{52E2C05E-E716-46A5-AC10-C9C1FEDA7130}"/>
            </a:ext>
          </a:extLst>
        </xdr:cNvPr>
        <xdr:cNvSpPr txBox="1"/>
      </xdr:nvSpPr>
      <xdr:spPr>
        <a:xfrm>
          <a:off x="927744" y="6108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143527</xdr:rowOff>
    </xdr:from>
    <xdr:ext cx="405111" cy="259045"/>
    <xdr:sp macro="" textlink="">
      <xdr:nvSpPr>
        <xdr:cNvPr id="86" name="n_1mainValue【図書館】&#10;有形固定資産減価償却率">
          <a:extLst>
            <a:ext uri="{FF2B5EF4-FFF2-40B4-BE49-F238E27FC236}">
              <a16:creationId xmlns:a16="http://schemas.microsoft.com/office/drawing/2014/main" id="{3D724F65-F0CE-417A-AB4F-4F7C16C0EB28}"/>
            </a:ext>
          </a:extLst>
        </xdr:cNvPr>
        <xdr:cNvSpPr txBox="1"/>
      </xdr:nvSpPr>
      <xdr:spPr>
        <a:xfrm>
          <a:off x="35820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121937</xdr:rowOff>
    </xdr:from>
    <xdr:ext cx="405111" cy="259045"/>
    <xdr:sp macro="" textlink="">
      <xdr:nvSpPr>
        <xdr:cNvPr id="87" name="n_2mainValue【図書館】&#10;有形固定資産減価償却率">
          <a:extLst>
            <a:ext uri="{FF2B5EF4-FFF2-40B4-BE49-F238E27FC236}">
              <a16:creationId xmlns:a16="http://schemas.microsoft.com/office/drawing/2014/main" id="{13E4213C-E6DA-478A-9DE9-E9DD7A2D7D18}"/>
            </a:ext>
          </a:extLst>
        </xdr:cNvPr>
        <xdr:cNvSpPr txBox="1"/>
      </xdr:nvSpPr>
      <xdr:spPr>
        <a:xfrm>
          <a:off x="2705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143527</xdr:rowOff>
    </xdr:from>
    <xdr:ext cx="405111" cy="259045"/>
    <xdr:sp macro="" textlink="">
      <xdr:nvSpPr>
        <xdr:cNvPr id="88" name="n_3mainValue【図書館】&#10;有形固定資産減価償却率">
          <a:extLst>
            <a:ext uri="{FF2B5EF4-FFF2-40B4-BE49-F238E27FC236}">
              <a16:creationId xmlns:a16="http://schemas.microsoft.com/office/drawing/2014/main" id="{D59E0102-4609-4EAC-8697-7BBD1408119A}"/>
            </a:ext>
          </a:extLst>
        </xdr:cNvPr>
        <xdr:cNvSpPr txBox="1"/>
      </xdr:nvSpPr>
      <xdr:spPr>
        <a:xfrm>
          <a:off x="18167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9" name="n_4mainValue【図書館】&#10;有形固定資産減価償却率">
          <a:extLst>
            <a:ext uri="{FF2B5EF4-FFF2-40B4-BE49-F238E27FC236}">
              <a16:creationId xmlns:a16="http://schemas.microsoft.com/office/drawing/2014/main" id="{480F4BAF-10AD-405A-A8F0-705C507F82E2}"/>
            </a:ext>
          </a:extLst>
        </xdr:cNvPr>
        <xdr:cNvSpPr txBox="1"/>
      </xdr:nvSpPr>
      <xdr:spPr>
        <a:xfrm>
          <a:off x="927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D3DBEA07-01C1-4FC2-8030-AF4013162CB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95ED2E6-E8CD-4BE8-90DF-ED228C78F53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2F65522A-68C0-4C64-8076-28D54FF2B79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9DB2837-1701-41F0-B8F7-E6DF10E7679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C86A7982-409B-413A-8FD8-07FB7A2B595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38260E-7032-4711-BB66-78AFB7DFE37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7D3F1885-05A6-41BC-B245-7739333EAFD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503522D4-A0AE-45F3-9546-FB7F5817566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211F197F-0685-47C0-A32B-F086E009666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6AC8CFB0-B66A-45A4-9B1E-F7B3B646CBC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489F3F4C-2BF7-40C3-80D1-68E7BC338C9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5B5D5401-C8E9-4501-B524-8E24F6A80AC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E383CF71-18B1-45CD-A858-CE4638C5C25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C1134C73-13DC-4111-8C72-8A2BEDBC6824}"/>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9B7AF4AA-BEFA-4C7B-997C-9D798E32340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63740681-1057-4702-9E10-4C94EBFCB1B7}"/>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5A709C02-2C06-45E3-9835-32A8C5FA46D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a:extLst>
            <a:ext uri="{FF2B5EF4-FFF2-40B4-BE49-F238E27FC236}">
              <a16:creationId xmlns:a16="http://schemas.microsoft.com/office/drawing/2014/main" id="{32DD55C8-8909-4C15-889B-448775B3738F}"/>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509B8107-E2D3-4759-A074-3CC9F05AFC5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a:extLst>
            <a:ext uri="{FF2B5EF4-FFF2-40B4-BE49-F238E27FC236}">
              <a16:creationId xmlns:a16="http://schemas.microsoft.com/office/drawing/2014/main" id="{EB5F7EDB-71C8-4098-A94A-5AD33EFE4431}"/>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51E800BC-230B-438A-9276-B7454526423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a:extLst>
            <a:ext uri="{FF2B5EF4-FFF2-40B4-BE49-F238E27FC236}">
              <a16:creationId xmlns:a16="http://schemas.microsoft.com/office/drawing/2014/main" id="{DE27935C-7F59-4F9E-80FB-A048486DEE35}"/>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FD05178-42AA-41CF-8846-7B449C0F536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9D23C4-D81C-4FCE-8356-D59675C4EC0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264991D-3D76-4AE1-8FAA-E37912F0157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41</xdr:row>
      <xdr:rowOff>166007</xdr:rowOff>
    </xdr:to>
    <xdr:cxnSp macro="">
      <xdr:nvCxnSpPr>
        <xdr:cNvPr id="115" name="直線コネクタ 114">
          <a:extLst>
            <a:ext uri="{FF2B5EF4-FFF2-40B4-BE49-F238E27FC236}">
              <a16:creationId xmlns:a16="http://schemas.microsoft.com/office/drawing/2014/main" id="{66336DA9-AC82-47A0-9E1F-5DCCF0C71099}"/>
            </a:ext>
          </a:extLst>
        </xdr:cNvPr>
        <xdr:cNvCxnSpPr/>
      </xdr:nvCxnSpPr>
      <xdr:spPr>
        <a:xfrm flipV="1">
          <a:off x="10476865" y="5878286"/>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6" name="【図書館】&#10;一人当たり面積最小値テキスト">
          <a:extLst>
            <a:ext uri="{FF2B5EF4-FFF2-40B4-BE49-F238E27FC236}">
              <a16:creationId xmlns:a16="http://schemas.microsoft.com/office/drawing/2014/main" id="{531DDBD3-CF2A-48D3-9436-6AD7929838E9}"/>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7" name="直線コネクタ 116">
          <a:extLst>
            <a:ext uri="{FF2B5EF4-FFF2-40B4-BE49-F238E27FC236}">
              <a16:creationId xmlns:a16="http://schemas.microsoft.com/office/drawing/2014/main" id="{F240023F-29A5-4CA0-86B3-733B9A41B8F3}"/>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8" name="【図書館】&#10;一人当たり面積最大値テキスト">
          <a:extLst>
            <a:ext uri="{FF2B5EF4-FFF2-40B4-BE49-F238E27FC236}">
              <a16:creationId xmlns:a16="http://schemas.microsoft.com/office/drawing/2014/main" id="{65C13DD6-221F-437A-8156-AB4429EF41F4}"/>
            </a:ext>
          </a:extLst>
        </xdr:cNvPr>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9" name="直線コネクタ 118">
          <a:extLst>
            <a:ext uri="{FF2B5EF4-FFF2-40B4-BE49-F238E27FC236}">
              <a16:creationId xmlns:a16="http://schemas.microsoft.com/office/drawing/2014/main" id="{7AB0BE8A-5498-436D-8C06-FC2E834D61EA}"/>
            </a:ext>
          </a:extLst>
        </xdr:cNvPr>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66420</xdr:rowOff>
    </xdr:from>
    <xdr:ext cx="469744" cy="259045"/>
    <xdr:sp macro="" textlink="">
      <xdr:nvSpPr>
        <xdr:cNvPr id="120" name="【図書館】&#10;一人当たり面積平均値テキスト">
          <a:extLst>
            <a:ext uri="{FF2B5EF4-FFF2-40B4-BE49-F238E27FC236}">
              <a16:creationId xmlns:a16="http://schemas.microsoft.com/office/drawing/2014/main" id="{4351FA21-319B-4C94-9875-56B4473EB624}"/>
            </a:ext>
          </a:extLst>
        </xdr:cNvPr>
        <xdr:cNvSpPr txBox="1"/>
      </xdr:nvSpPr>
      <xdr:spPr>
        <a:xfrm>
          <a:off x="10515600" y="675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87993</xdr:rowOff>
    </xdr:from>
    <xdr:to>
      <xdr:col>55</xdr:col>
      <xdr:colOff>50800</xdr:colOff>
      <xdr:row>40</xdr:row>
      <xdr:rowOff>18143</xdr:rowOff>
    </xdr:to>
    <xdr:sp macro="" textlink="">
      <xdr:nvSpPr>
        <xdr:cNvPr id="121" name="フローチャート: 判断 120">
          <a:extLst>
            <a:ext uri="{FF2B5EF4-FFF2-40B4-BE49-F238E27FC236}">
              <a16:creationId xmlns:a16="http://schemas.microsoft.com/office/drawing/2014/main" id="{F7B78E9C-CED1-41B4-B744-05689F1E0106}"/>
            </a:ext>
          </a:extLst>
        </xdr:cNvPr>
        <xdr:cNvSpPr/>
      </xdr:nvSpPr>
      <xdr:spPr>
        <a:xfrm>
          <a:off x="104267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87993</xdr:rowOff>
    </xdr:from>
    <xdr:to>
      <xdr:col>50</xdr:col>
      <xdr:colOff>165100</xdr:colOff>
      <xdr:row>40</xdr:row>
      <xdr:rowOff>18143</xdr:rowOff>
    </xdr:to>
    <xdr:sp macro="" textlink="">
      <xdr:nvSpPr>
        <xdr:cNvPr id="122" name="フローチャート: 判断 121">
          <a:extLst>
            <a:ext uri="{FF2B5EF4-FFF2-40B4-BE49-F238E27FC236}">
              <a16:creationId xmlns:a16="http://schemas.microsoft.com/office/drawing/2014/main" id="{ACE7FCE6-826C-4BCF-BDB4-F095511BC0F2}"/>
            </a:ext>
          </a:extLst>
        </xdr:cNvPr>
        <xdr:cNvSpPr/>
      </xdr:nvSpPr>
      <xdr:spPr>
        <a:xfrm>
          <a:off x="9588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23" name="フローチャート: 判断 122">
          <a:extLst>
            <a:ext uri="{FF2B5EF4-FFF2-40B4-BE49-F238E27FC236}">
              <a16:creationId xmlns:a16="http://schemas.microsoft.com/office/drawing/2014/main" id="{08DF7A08-3A2A-4B08-8451-1EFF3A1A5C71}"/>
            </a:ext>
          </a:extLst>
        </xdr:cNvPr>
        <xdr:cNvSpPr/>
      </xdr:nvSpPr>
      <xdr:spPr>
        <a:xfrm>
          <a:off x="8699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24" name="フローチャート: 判断 123">
          <a:extLst>
            <a:ext uri="{FF2B5EF4-FFF2-40B4-BE49-F238E27FC236}">
              <a16:creationId xmlns:a16="http://schemas.microsoft.com/office/drawing/2014/main" id="{23AF33E5-D1F6-4C30-A9CB-1DAEDBB50499}"/>
            </a:ext>
          </a:extLst>
        </xdr:cNvPr>
        <xdr:cNvSpPr/>
      </xdr:nvSpPr>
      <xdr:spPr>
        <a:xfrm>
          <a:off x="7810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142422</xdr:rowOff>
    </xdr:from>
    <xdr:to>
      <xdr:col>36</xdr:col>
      <xdr:colOff>165100</xdr:colOff>
      <xdr:row>40</xdr:row>
      <xdr:rowOff>72572</xdr:rowOff>
    </xdr:to>
    <xdr:sp macro="" textlink="">
      <xdr:nvSpPr>
        <xdr:cNvPr id="125" name="フローチャート: 判断 124">
          <a:extLst>
            <a:ext uri="{FF2B5EF4-FFF2-40B4-BE49-F238E27FC236}">
              <a16:creationId xmlns:a16="http://schemas.microsoft.com/office/drawing/2014/main" id="{7229F92C-D386-4A47-9582-6E1D3323F034}"/>
            </a:ext>
          </a:extLst>
        </xdr:cNvPr>
        <xdr:cNvSpPr/>
      </xdr:nvSpPr>
      <xdr:spPr>
        <a:xfrm>
          <a:off x="6921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B0B3CCF-44C8-4E88-892E-5C6DD695696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FC36901-1BB4-4978-A1D9-096956E32DB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4CBC802-BAEE-49E1-8B06-CEE47ECA708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B7608EB-3B9D-4272-A60F-524DEA155E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F74C0C8-5505-4DB6-AD26-A050A4AF3B7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117928</xdr:rowOff>
    </xdr:from>
    <xdr:to>
      <xdr:col>55</xdr:col>
      <xdr:colOff>50800</xdr:colOff>
      <xdr:row>39</xdr:row>
      <xdr:rowOff>48078</xdr:rowOff>
    </xdr:to>
    <xdr:sp macro="" textlink="">
      <xdr:nvSpPr>
        <xdr:cNvPr id="131" name="楕円 130">
          <a:extLst>
            <a:ext uri="{FF2B5EF4-FFF2-40B4-BE49-F238E27FC236}">
              <a16:creationId xmlns:a16="http://schemas.microsoft.com/office/drawing/2014/main" id="{D9BC0795-D4FD-4479-8634-4DD40BFC10C8}"/>
            </a:ext>
          </a:extLst>
        </xdr:cNvPr>
        <xdr:cNvSpPr/>
      </xdr:nvSpPr>
      <xdr:spPr>
        <a:xfrm>
          <a:off x="104267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140805</xdr:rowOff>
    </xdr:from>
    <xdr:ext cx="469744" cy="259045"/>
    <xdr:sp macro="" textlink="">
      <xdr:nvSpPr>
        <xdr:cNvPr id="132" name="【図書館】&#10;一人当たり面積該当値テキスト">
          <a:extLst>
            <a:ext uri="{FF2B5EF4-FFF2-40B4-BE49-F238E27FC236}">
              <a16:creationId xmlns:a16="http://schemas.microsoft.com/office/drawing/2014/main" id="{79930670-A633-41BC-AAD3-CC4AB1A1259C}"/>
            </a:ext>
          </a:extLst>
        </xdr:cNvPr>
        <xdr:cNvSpPr txBox="1"/>
      </xdr:nvSpPr>
      <xdr:spPr>
        <a:xfrm>
          <a:off x="10515600"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117928</xdr:rowOff>
    </xdr:from>
    <xdr:to>
      <xdr:col>50</xdr:col>
      <xdr:colOff>165100</xdr:colOff>
      <xdr:row>39</xdr:row>
      <xdr:rowOff>48078</xdr:rowOff>
    </xdr:to>
    <xdr:sp macro="" textlink="">
      <xdr:nvSpPr>
        <xdr:cNvPr id="133" name="楕円 132">
          <a:extLst>
            <a:ext uri="{FF2B5EF4-FFF2-40B4-BE49-F238E27FC236}">
              <a16:creationId xmlns:a16="http://schemas.microsoft.com/office/drawing/2014/main" id="{9C22F2D1-5426-4AC6-91F2-E1FDA3906493}"/>
            </a:ext>
          </a:extLst>
        </xdr:cNvPr>
        <xdr:cNvSpPr/>
      </xdr:nvSpPr>
      <xdr:spPr>
        <a:xfrm>
          <a:off x="95885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168728</xdr:rowOff>
    </xdr:from>
    <xdr:to>
      <xdr:col>55</xdr:col>
      <xdr:colOff>0</xdr:colOff>
      <xdr:row>38</xdr:row>
      <xdr:rowOff>168728</xdr:rowOff>
    </xdr:to>
    <xdr:cxnSp macro="">
      <xdr:nvCxnSpPr>
        <xdr:cNvPr id="134" name="直線コネクタ 133">
          <a:extLst>
            <a:ext uri="{FF2B5EF4-FFF2-40B4-BE49-F238E27FC236}">
              <a16:creationId xmlns:a16="http://schemas.microsoft.com/office/drawing/2014/main" id="{DA0FA18A-BE0B-410A-95C5-5B4F1475FF4D}"/>
            </a:ext>
          </a:extLst>
        </xdr:cNvPr>
        <xdr:cNvCxnSpPr/>
      </xdr:nvCxnSpPr>
      <xdr:spPr>
        <a:xfrm>
          <a:off x="9639300" y="6683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117928</xdr:rowOff>
    </xdr:from>
    <xdr:to>
      <xdr:col>46</xdr:col>
      <xdr:colOff>38100</xdr:colOff>
      <xdr:row>39</xdr:row>
      <xdr:rowOff>48078</xdr:rowOff>
    </xdr:to>
    <xdr:sp macro="" textlink="">
      <xdr:nvSpPr>
        <xdr:cNvPr id="135" name="楕円 134">
          <a:extLst>
            <a:ext uri="{FF2B5EF4-FFF2-40B4-BE49-F238E27FC236}">
              <a16:creationId xmlns:a16="http://schemas.microsoft.com/office/drawing/2014/main" id="{B70B6D9C-2D39-4D0E-8309-4FFBF219F688}"/>
            </a:ext>
          </a:extLst>
        </xdr:cNvPr>
        <xdr:cNvSpPr/>
      </xdr:nvSpPr>
      <xdr:spPr>
        <a:xfrm>
          <a:off x="86995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168728</xdr:rowOff>
    </xdr:from>
    <xdr:to>
      <xdr:col>50</xdr:col>
      <xdr:colOff>114300</xdr:colOff>
      <xdr:row>38</xdr:row>
      <xdr:rowOff>168728</xdr:rowOff>
    </xdr:to>
    <xdr:cxnSp macro="">
      <xdr:nvCxnSpPr>
        <xdr:cNvPr id="136" name="直線コネクタ 135">
          <a:extLst>
            <a:ext uri="{FF2B5EF4-FFF2-40B4-BE49-F238E27FC236}">
              <a16:creationId xmlns:a16="http://schemas.microsoft.com/office/drawing/2014/main" id="{CA91AA21-8A7F-415C-B08C-FB4F2CF57053}"/>
            </a:ext>
          </a:extLst>
        </xdr:cNvPr>
        <xdr:cNvCxnSpPr/>
      </xdr:nvCxnSpPr>
      <xdr:spPr>
        <a:xfrm>
          <a:off x="8750300" y="6683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128815</xdr:rowOff>
    </xdr:from>
    <xdr:to>
      <xdr:col>41</xdr:col>
      <xdr:colOff>101600</xdr:colOff>
      <xdr:row>39</xdr:row>
      <xdr:rowOff>58965</xdr:rowOff>
    </xdr:to>
    <xdr:sp macro="" textlink="">
      <xdr:nvSpPr>
        <xdr:cNvPr id="137" name="楕円 136">
          <a:extLst>
            <a:ext uri="{FF2B5EF4-FFF2-40B4-BE49-F238E27FC236}">
              <a16:creationId xmlns:a16="http://schemas.microsoft.com/office/drawing/2014/main" id="{47F437C0-A873-4C18-A9BD-437B9507E9F8}"/>
            </a:ext>
          </a:extLst>
        </xdr:cNvPr>
        <xdr:cNvSpPr/>
      </xdr:nvSpPr>
      <xdr:spPr>
        <a:xfrm>
          <a:off x="7810500" y="66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168728</xdr:rowOff>
    </xdr:from>
    <xdr:to>
      <xdr:col>45</xdr:col>
      <xdr:colOff>177800</xdr:colOff>
      <xdr:row>39</xdr:row>
      <xdr:rowOff>8165</xdr:rowOff>
    </xdr:to>
    <xdr:cxnSp macro="">
      <xdr:nvCxnSpPr>
        <xdr:cNvPr id="138" name="直線コネクタ 137">
          <a:extLst>
            <a:ext uri="{FF2B5EF4-FFF2-40B4-BE49-F238E27FC236}">
              <a16:creationId xmlns:a16="http://schemas.microsoft.com/office/drawing/2014/main" id="{6D74495C-F040-4F68-9A2F-215189DD17C0}"/>
            </a:ext>
          </a:extLst>
        </xdr:cNvPr>
        <xdr:cNvCxnSpPr/>
      </xdr:nvCxnSpPr>
      <xdr:spPr>
        <a:xfrm flipV="1">
          <a:off x="7861300" y="66838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128815</xdr:rowOff>
    </xdr:from>
    <xdr:to>
      <xdr:col>36</xdr:col>
      <xdr:colOff>165100</xdr:colOff>
      <xdr:row>39</xdr:row>
      <xdr:rowOff>58965</xdr:rowOff>
    </xdr:to>
    <xdr:sp macro="" textlink="">
      <xdr:nvSpPr>
        <xdr:cNvPr id="139" name="楕円 138">
          <a:extLst>
            <a:ext uri="{FF2B5EF4-FFF2-40B4-BE49-F238E27FC236}">
              <a16:creationId xmlns:a16="http://schemas.microsoft.com/office/drawing/2014/main" id="{0AE83466-D65B-4B25-A36B-13C02FD28D01}"/>
            </a:ext>
          </a:extLst>
        </xdr:cNvPr>
        <xdr:cNvSpPr/>
      </xdr:nvSpPr>
      <xdr:spPr>
        <a:xfrm>
          <a:off x="6921500" y="66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8165</xdr:rowOff>
    </xdr:from>
    <xdr:to>
      <xdr:col>41</xdr:col>
      <xdr:colOff>50800</xdr:colOff>
      <xdr:row>39</xdr:row>
      <xdr:rowOff>8165</xdr:rowOff>
    </xdr:to>
    <xdr:cxnSp macro="">
      <xdr:nvCxnSpPr>
        <xdr:cNvPr id="140" name="直線コネクタ 139">
          <a:extLst>
            <a:ext uri="{FF2B5EF4-FFF2-40B4-BE49-F238E27FC236}">
              <a16:creationId xmlns:a16="http://schemas.microsoft.com/office/drawing/2014/main" id="{E460AB62-641B-46CC-94F4-C6DDF4977BB7}"/>
            </a:ext>
          </a:extLst>
        </xdr:cNvPr>
        <xdr:cNvCxnSpPr/>
      </xdr:nvCxnSpPr>
      <xdr:spPr>
        <a:xfrm>
          <a:off x="6972300" y="6694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9270</xdr:rowOff>
    </xdr:from>
    <xdr:ext cx="469744" cy="259045"/>
    <xdr:sp macro="" textlink="">
      <xdr:nvSpPr>
        <xdr:cNvPr id="141" name="n_1aveValue【図書館】&#10;一人当たり面積">
          <a:extLst>
            <a:ext uri="{FF2B5EF4-FFF2-40B4-BE49-F238E27FC236}">
              <a16:creationId xmlns:a16="http://schemas.microsoft.com/office/drawing/2014/main" id="{4FBF822F-10AD-4898-89F3-43594B0D84A0}"/>
            </a:ext>
          </a:extLst>
        </xdr:cNvPr>
        <xdr:cNvSpPr txBox="1"/>
      </xdr:nvSpPr>
      <xdr:spPr>
        <a:xfrm>
          <a:off x="9391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41927</xdr:rowOff>
    </xdr:from>
    <xdr:ext cx="469744" cy="259045"/>
    <xdr:sp macro="" textlink="">
      <xdr:nvSpPr>
        <xdr:cNvPr id="142" name="n_2aveValue【図書館】&#10;一人当たり面積">
          <a:extLst>
            <a:ext uri="{FF2B5EF4-FFF2-40B4-BE49-F238E27FC236}">
              <a16:creationId xmlns:a16="http://schemas.microsoft.com/office/drawing/2014/main" id="{F0A72A77-000C-454E-B281-6DEC78C16D49}"/>
            </a:ext>
          </a:extLst>
        </xdr:cNvPr>
        <xdr:cNvSpPr txBox="1"/>
      </xdr:nvSpPr>
      <xdr:spPr>
        <a:xfrm>
          <a:off x="8515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52812</xdr:rowOff>
    </xdr:from>
    <xdr:ext cx="469744" cy="259045"/>
    <xdr:sp macro="" textlink="">
      <xdr:nvSpPr>
        <xdr:cNvPr id="143" name="n_3aveValue【図書館】&#10;一人当たり面積">
          <a:extLst>
            <a:ext uri="{FF2B5EF4-FFF2-40B4-BE49-F238E27FC236}">
              <a16:creationId xmlns:a16="http://schemas.microsoft.com/office/drawing/2014/main" id="{64A319E0-CC27-4789-99A2-BCE9F5053BB1}"/>
            </a:ext>
          </a:extLst>
        </xdr:cNvPr>
        <xdr:cNvSpPr txBox="1"/>
      </xdr:nvSpPr>
      <xdr:spPr>
        <a:xfrm>
          <a:off x="7626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63699</xdr:rowOff>
    </xdr:from>
    <xdr:ext cx="469744" cy="259045"/>
    <xdr:sp macro="" textlink="">
      <xdr:nvSpPr>
        <xdr:cNvPr id="144" name="n_4aveValue【図書館】&#10;一人当たり面積">
          <a:extLst>
            <a:ext uri="{FF2B5EF4-FFF2-40B4-BE49-F238E27FC236}">
              <a16:creationId xmlns:a16="http://schemas.microsoft.com/office/drawing/2014/main" id="{AEAFC19B-F3CD-4485-A933-136511958B18}"/>
            </a:ext>
          </a:extLst>
        </xdr:cNvPr>
        <xdr:cNvSpPr txBox="1"/>
      </xdr:nvSpPr>
      <xdr:spPr>
        <a:xfrm>
          <a:off x="6737427" y="69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64605</xdr:rowOff>
    </xdr:from>
    <xdr:ext cx="469744" cy="259045"/>
    <xdr:sp macro="" textlink="">
      <xdr:nvSpPr>
        <xdr:cNvPr id="145" name="n_1mainValue【図書館】&#10;一人当たり面積">
          <a:extLst>
            <a:ext uri="{FF2B5EF4-FFF2-40B4-BE49-F238E27FC236}">
              <a16:creationId xmlns:a16="http://schemas.microsoft.com/office/drawing/2014/main" id="{90AF8A7B-FC7B-4AF4-8211-CD9D2AC1831C}"/>
            </a:ext>
          </a:extLst>
        </xdr:cNvPr>
        <xdr:cNvSpPr txBox="1"/>
      </xdr:nvSpPr>
      <xdr:spPr>
        <a:xfrm>
          <a:off x="93917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64605</xdr:rowOff>
    </xdr:from>
    <xdr:ext cx="469744" cy="259045"/>
    <xdr:sp macro="" textlink="">
      <xdr:nvSpPr>
        <xdr:cNvPr id="146" name="n_2mainValue【図書館】&#10;一人当たり面積">
          <a:extLst>
            <a:ext uri="{FF2B5EF4-FFF2-40B4-BE49-F238E27FC236}">
              <a16:creationId xmlns:a16="http://schemas.microsoft.com/office/drawing/2014/main" id="{E4F35D8A-BFF0-4EBB-9067-3346BAFBA3C9}"/>
            </a:ext>
          </a:extLst>
        </xdr:cNvPr>
        <xdr:cNvSpPr txBox="1"/>
      </xdr:nvSpPr>
      <xdr:spPr>
        <a:xfrm>
          <a:off x="85154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75491</xdr:rowOff>
    </xdr:from>
    <xdr:ext cx="469744" cy="259045"/>
    <xdr:sp macro="" textlink="">
      <xdr:nvSpPr>
        <xdr:cNvPr id="147" name="n_3mainValue【図書館】&#10;一人当たり面積">
          <a:extLst>
            <a:ext uri="{FF2B5EF4-FFF2-40B4-BE49-F238E27FC236}">
              <a16:creationId xmlns:a16="http://schemas.microsoft.com/office/drawing/2014/main" id="{75F3D875-09AA-4498-A754-F0726148AEB1}"/>
            </a:ext>
          </a:extLst>
        </xdr:cNvPr>
        <xdr:cNvSpPr txBox="1"/>
      </xdr:nvSpPr>
      <xdr:spPr>
        <a:xfrm>
          <a:off x="762642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75491</xdr:rowOff>
    </xdr:from>
    <xdr:ext cx="469744" cy="259045"/>
    <xdr:sp macro="" textlink="">
      <xdr:nvSpPr>
        <xdr:cNvPr id="148" name="n_4mainValue【図書館】&#10;一人当たり面積">
          <a:extLst>
            <a:ext uri="{FF2B5EF4-FFF2-40B4-BE49-F238E27FC236}">
              <a16:creationId xmlns:a16="http://schemas.microsoft.com/office/drawing/2014/main" id="{8A3D737F-6E67-436B-B7B1-2774C84F6658}"/>
            </a:ext>
          </a:extLst>
        </xdr:cNvPr>
        <xdr:cNvSpPr txBox="1"/>
      </xdr:nvSpPr>
      <xdr:spPr>
        <a:xfrm>
          <a:off x="673742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DD6B1BB-716F-4BE0-A5A0-27BE69EF17D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890854C-F3A4-49A6-8A4F-8511C4E7E7F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242275D-A137-4FF7-AF9B-65D6743A2E6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4268540-42F3-48ED-90FD-0C83869495C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D3CB988-EF10-4E7E-AB43-311BF7D19EC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635062F-7276-4F2C-9145-CE5DC739209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A4B3120-1C40-406F-8671-9788C6B44CB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4D8F451-84BB-4966-987E-BD97554CC0A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2A884B3-D4EE-4B42-BA57-438EF6CC59F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45594BD-36F5-4DD6-B172-F44E9547636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D3F0260-D161-4E47-BB54-DF1E5B121C3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C45B0230-2AA5-401C-BD52-069DF76E588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F60FCDA-4778-4279-9927-143592D8079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B4427EB2-348D-4AC1-AB0A-5BE2EB26D1A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E53AC88E-2A8B-4ECD-BA5F-E8F42D49719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3F1ED98D-DDD2-488F-9291-473FE02EC76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1DC6FCA2-EF8D-4314-869F-F4B2B9A5385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2E797C94-E519-424D-9C0C-41A39599714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39E32020-EA91-42EC-83AF-6289A9E2CFA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711F92F3-2727-42F9-BC98-36886C582CC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2D1939BC-27AB-44E3-8469-3D237E78C26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AA81C78E-F561-40F8-900E-579AD33E878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F52BC0C4-C13B-43DD-BB9F-3C970E46A84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4775FD3E-B372-441F-A2E0-D4891617D59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34290</xdr:rowOff>
    </xdr:to>
    <xdr:cxnSp macro="">
      <xdr:nvCxnSpPr>
        <xdr:cNvPr id="173" name="直線コネクタ 172">
          <a:extLst>
            <a:ext uri="{FF2B5EF4-FFF2-40B4-BE49-F238E27FC236}">
              <a16:creationId xmlns:a16="http://schemas.microsoft.com/office/drawing/2014/main" id="{C51E88A8-DBCF-4804-9D2A-B8CB9F6ACCC8}"/>
            </a:ext>
          </a:extLst>
        </xdr:cNvPr>
        <xdr:cNvCxnSpPr/>
      </xdr:nvCxnSpPr>
      <xdr:spPr>
        <a:xfrm flipV="1">
          <a:off x="4634865" y="9759315"/>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4B21B853-61CB-4E11-BF53-2C81E04B31D1}"/>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5" name="直線コネクタ 174">
          <a:extLst>
            <a:ext uri="{FF2B5EF4-FFF2-40B4-BE49-F238E27FC236}">
              <a16:creationId xmlns:a16="http://schemas.microsoft.com/office/drawing/2014/main" id="{93EEA0E2-F2B3-45C0-84EF-3BC754C44999}"/>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75D350CA-326D-4E5F-8779-E4A81CB45436}"/>
            </a:ext>
          </a:extLst>
        </xdr:cNvPr>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a:extLst>
            <a:ext uri="{FF2B5EF4-FFF2-40B4-BE49-F238E27FC236}">
              <a16:creationId xmlns:a16="http://schemas.microsoft.com/office/drawing/2014/main" id="{C822D6E8-6262-4080-843D-7554C19034D6}"/>
            </a:ext>
          </a:extLst>
        </xdr:cNvPr>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17162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417850F2-6DDA-48A3-B691-BA18FA6627F3}"/>
            </a:ext>
          </a:extLst>
        </xdr:cNvPr>
        <xdr:cNvSpPr txBox="1"/>
      </xdr:nvSpPr>
      <xdr:spPr>
        <a:xfrm>
          <a:off x="46736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9" name="フローチャート: 判断 178">
          <a:extLst>
            <a:ext uri="{FF2B5EF4-FFF2-40B4-BE49-F238E27FC236}">
              <a16:creationId xmlns:a16="http://schemas.microsoft.com/office/drawing/2014/main" id="{79BE23EC-6A03-4083-9AF0-B736A364C22E}"/>
            </a:ext>
          </a:extLst>
        </xdr:cNvPr>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xdr:rowOff>
    </xdr:from>
    <xdr:to>
      <xdr:col>20</xdr:col>
      <xdr:colOff>38100</xdr:colOff>
      <xdr:row>60</xdr:row>
      <xdr:rowOff>109855</xdr:rowOff>
    </xdr:to>
    <xdr:sp macro="" textlink="">
      <xdr:nvSpPr>
        <xdr:cNvPr id="180" name="フローチャート: 判断 179">
          <a:extLst>
            <a:ext uri="{FF2B5EF4-FFF2-40B4-BE49-F238E27FC236}">
              <a16:creationId xmlns:a16="http://schemas.microsoft.com/office/drawing/2014/main" id="{EB66D07A-354D-47A5-994E-14FA7AE0AEB1}"/>
            </a:ext>
          </a:extLst>
        </xdr:cNvPr>
        <xdr:cNvSpPr/>
      </xdr:nvSpPr>
      <xdr:spPr>
        <a:xfrm>
          <a:off x="3746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81" name="フローチャート: 判断 180">
          <a:extLst>
            <a:ext uri="{FF2B5EF4-FFF2-40B4-BE49-F238E27FC236}">
              <a16:creationId xmlns:a16="http://schemas.microsoft.com/office/drawing/2014/main" id="{B2305378-A78D-4AFA-95C7-72683DAD78D4}"/>
            </a:ext>
          </a:extLst>
        </xdr:cNvPr>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2" name="フローチャート: 判断 181">
          <a:extLst>
            <a:ext uri="{FF2B5EF4-FFF2-40B4-BE49-F238E27FC236}">
              <a16:creationId xmlns:a16="http://schemas.microsoft.com/office/drawing/2014/main" id="{B1B95F76-84D2-4F21-BA4C-E3C6EA2A4CBE}"/>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111125</xdr:rowOff>
    </xdr:from>
    <xdr:to>
      <xdr:col>6</xdr:col>
      <xdr:colOff>38100</xdr:colOff>
      <xdr:row>60</xdr:row>
      <xdr:rowOff>41275</xdr:rowOff>
    </xdr:to>
    <xdr:sp macro="" textlink="">
      <xdr:nvSpPr>
        <xdr:cNvPr id="183" name="フローチャート: 判断 182">
          <a:extLst>
            <a:ext uri="{FF2B5EF4-FFF2-40B4-BE49-F238E27FC236}">
              <a16:creationId xmlns:a16="http://schemas.microsoft.com/office/drawing/2014/main" id="{B46257CD-A0B9-463B-BC15-6A3A82609BC5}"/>
            </a:ext>
          </a:extLst>
        </xdr:cNvPr>
        <xdr:cNvSpPr/>
      </xdr:nvSpPr>
      <xdr:spPr>
        <a:xfrm>
          <a:off x="1079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DFB2994-BA8F-4C06-B805-B5D13D4F296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CE03D43-5330-4D2A-8B34-5FCDB27498D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375BA2A-77FF-42E3-9D64-AF3233B618D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58C402B-3E40-4A63-9702-C04A3D5DCBD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B1D1689-71BE-42A7-A805-B9AA69C088D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126365</xdr:rowOff>
    </xdr:from>
    <xdr:to>
      <xdr:col>24</xdr:col>
      <xdr:colOff>114300</xdr:colOff>
      <xdr:row>59</xdr:row>
      <xdr:rowOff>56515</xdr:rowOff>
    </xdr:to>
    <xdr:sp macro="" textlink="">
      <xdr:nvSpPr>
        <xdr:cNvPr id="189" name="楕円 188">
          <a:extLst>
            <a:ext uri="{FF2B5EF4-FFF2-40B4-BE49-F238E27FC236}">
              <a16:creationId xmlns:a16="http://schemas.microsoft.com/office/drawing/2014/main" id="{ECBF1C65-3063-4339-A7F1-5C0A107A3229}"/>
            </a:ext>
          </a:extLst>
        </xdr:cNvPr>
        <xdr:cNvSpPr/>
      </xdr:nvSpPr>
      <xdr:spPr>
        <a:xfrm>
          <a:off x="45847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149242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A7CDA6E3-836A-4B64-92D0-3AB1AA136626}"/>
            </a:ext>
          </a:extLst>
        </xdr:cNvPr>
        <xdr:cNvSpPr txBox="1"/>
      </xdr:nvSpPr>
      <xdr:spPr>
        <a:xfrm>
          <a:off x="4673600"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105410</xdr:rowOff>
    </xdr:from>
    <xdr:to>
      <xdr:col>20</xdr:col>
      <xdr:colOff>38100</xdr:colOff>
      <xdr:row>59</xdr:row>
      <xdr:rowOff>35560</xdr:rowOff>
    </xdr:to>
    <xdr:sp macro="" textlink="">
      <xdr:nvSpPr>
        <xdr:cNvPr id="191" name="楕円 190">
          <a:extLst>
            <a:ext uri="{FF2B5EF4-FFF2-40B4-BE49-F238E27FC236}">
              <a16:creationId xmlns:a16="http://schemas.microsoft.com/office/drawing/2014/main" id="{20DA2397-A7A9-44D2-8A76-47F6679BF33A}"/>
            </a:ext>
          </a:extLst>
        </xdr:cNvPr>
        <xdr:cNvSpPr/>
      </xdr:nvSpPr>
      <xdr:spPr>
        <a:xfrm>
          <a:off x="3746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156210</xdr:rowOff>
    </xdr:from>
    <xdr:to>
      <xdr:col>24</xdr:col>
      <xdr:colOff>63500</xdr:colOff>
      <xdr:row>59</xdr:row>
      <xdr:rowOff>5715</xdr:rowOff>
    </xdr:to>
    <xdr:cxnSp macro="">
      <xdr:nvCxnSpPr>
        <xdr:cNvPr id="192" name="直線コネクタ 191">
          <a:extLst>
            <a:ext uri="{FF2B5EF4-FFF2-40B4-BE49-F238E27FC236}">
              <a16:creationId xmlns:a16="http://schemas.microsoft.com/office/drawing/2014/main" id="{8CA26C22-6224-4F17-BABA-E77F07F00B78}"/>
            </a:ext>
          </a:extLst>
        </xdr:cNvPr>
        <xdr:cNvCxnSpPr/>
      </xdr:nvCxnSpPr>
      <xdr:spPr>
        <a:xfrm>
          <a:off x="3797300" y="1010031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84455</xdr:rowOff>
    </xdr:from>
    <xdr:to>
      <xdr:col>15</xdr:col>
      <xdr:colOff>101600</xdr:colOff>
      <xdr:row>59</xdr:row>
      <xdr:rowOff>14605</xdr:rowOff>
    </xdr:to>
    <xdr:sp macro="" textlink="">
      <xdr:nvSpPr>
        <xdr:cNvPr id="193" name="楕円 192">
          <a:extLst>
            <a:ext uri="{FF2B5EF4-FFF2-40B4-BE49-F238E27FC236}">
              <a16:creationId xmlns:a16="http://schemas.microsoft.com/office/drawing/2014/main" id="{A15A7CFC-9105-44AA-9F55-90E5379B65C0}"/>
            </a:ext>
          </a:extLst>
        </xdr:cNvPr>
        <xdr:cNvSpPr/>
      </xdr:nvSpPr>
      <xdr:spPr>
        <a:xfrm>
          <a:off x="2857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135255</xdr:rowOff>
    </xdr:from>
    <xdr:to>
      <xdr:col>19</xdr:col>
      <xdr:colOff>177800</xdr:colOff>
      <xdr:row>58</xdr:row>
      <xdr:rowOff>156210</xdr:rowOff>
    </xdr:to>
    <xdr:cxnSp macro="">
      <xdr:nvCxnSpPr>
        <xdr:cNvPr id="194" name="直線コネクタ 193">
          <a:extLst>
            <a:ext uri="{FF2B5EF4-FFF2-40B4-BE49-F238E27FC236}">
              <a16:creationId xmlns:a16="http://schemas.microsoft.com/office/drawing/2014/main" id="{54D01FAE-9E46-4BDC-937B-D2CA45E49D4A}"/>
            </a:ext>
          </a:extLst>
        </xdr:cNvPr>
        <xdr:cNvCxnSpPr/>
      </xdr:nvCxnSpPr>
      <xdr:spPr>
        <a:xfrm>
          <a:off x="2908300" y="100793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34925</xdr:rowOff>
    </xdr:from>
    <xdr:to>
      <xdr:col>10</xdr:col>
      <xdr:colOff>165100</xdr:colOff>
      <xdr:row>58</xdr:row>
      <xdr:rowOff>136525</xdr:rowOff>
    </xdr:to>
    <xdr:sp macro="" textlink="">
      <xdr:nvSpPr>
        <xdr:cNvPr id="195" name="楕円 194">
          <a:extLst>
            <a:ext uri="{FF2B5EF4-FFF2-40B4-BE49-F238E27FC236}">
              <a16:creationId xmlns:a16="http://schemas.microsoft.com/office/drawing/2014/main" id="{F42280DA-A579-4A91-8377-ED372524AB42}"/>
            </a:ext>
          </a:extLst>
        </xdr:cNvPr>
        <xdr:cNvSpPr/>
      </xdr:nvSpPr>
      <xdr:spPr>
        <a:xfrm>
          <a:off x="1968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85725</xdr:rowOff>
    </xdr:from>
    <xdr:to>
      <xdr:col>15</xdr:col>
      <xdr:colOff>50800</xdr:colOff>
      <xdr:row>58</xdr:row>
      <xdr:rowOff>135255</xdr:rowOff>
    </xdr:to>
    <xdr:cxnSp macro="">
      <xdr:nvCxnSpPr>
        <xdr:cNvPr id="196" name="直線コネクタ 195">
          <a:extLst>
            <a:ext uri="{FF2B5EF4-FFF2-40B4-BE49-F238E27FC236}">
              <a16:creationId xmlns:a16="http://schemas.microsoft.com/office/drawing/2014/main" id="{A5266BFD-61CF-47F0-9FE4-7D6F9B413717}"/>
            </a:ext>
          </a:extLst>
        </xdr:cNvPr>
        <xdr:cNvCxnSpPr/>
      </xdr:nvCxnSpPr>
      <xdr:spPr>
        <a:xfrm>
          <a:off x="2019300" y="100298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164465</xdr:rowOff>
    </xdr:from>
    <xdr:to>
      <xdr:col>6</xdr:col>
      <xdr:colOff>38100</xdr:colOff>
      <xdr:row>58</xdr:row>
      <xdr:rowOff>94615</xdr:rowOff>
    </xdr:to>
    <xdr:sp macro="" textlink="">
      <xdr:nvSpPr>
        <xdr:cNvPr id="197" name="楕円 196">
          <a:extLst>
            <a:ext uri="{FF2B5EF4-FFF2-40B4-BE49-F238E27FC236}">
              <a16:creationId xmlns:a16="http://schemas.microsoft.com/office/drawing/2014/main" id="{9BCEB6C9-1040-4654-A346-D8A14B3596D4}"/>
            </a:ext>
          </a:extLst>
        </xdr:cNvPr>
        <xdr:cNvSpPr/>
      </xdr:nvSpPr>
      <xdr:spPr>
        <a:xfrm>
          <a:off x="1079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43815</xdr:rowOff>
    </xdr:from>
    <xdr:to>
      <xdr:col>10</xdr:col>
      <xdr:colOff>114300</xdr:colOff>
      <xdr:row>58</xdr:row>
      <xdr:rowOff>85725</xdr:rowOff>
    </xdr:to>
    <xdr:cxnSp macro="">
      <xdr:nvCxnSpPr>
        <xdr:cNvPr id="198" name="直線コネクタ 197">
          <a:extLst>
            <a:ext uri="{FF2B5EF4-FFF2-40B4-BE49-F238E27FC236}">
              <a16:creationId xmlns:a16="http://schemas.microsoft.com/office/drawing/2014/main" id="{AA264367-BE40-4507-A0DF-20162BC29342}"/>
            </a:ext>
          </a:extLst>
        </xdr:cNvPr>
        <xdr:cNvCxnSpPr/>
      </xdr:nvCxnSpPr>
      <xdr:spPr>
        <a:xfrm>
          <a:off x="1130300" y="99879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100982</xdr:rowOff>
    </xdr:from>
    <xdr:ext cx="405111" cy="259045"/>
    <xdr:sp macro="" textlink="">
      <xdr:nvSpPr>
        <xdr:cNvPr id="199" name="n_1aveValue【体育館・プール】&#10;有形固定資産減価償却率">
          <a:extLst>
            <a:ext uri="{FF2B5EF4-FFF2-40B4-BE49-F238E27FC236}">
              <a16:creationId xmlns:a16="http://schemas.microsoft.com/office/drawing/2014/main" id="{E01FF0CE-3F2A-44B3-B47A-B7BB8201B599}"/>
            </a:ext>
          </a:extLst>
        </xdr:cNvPr>
        <xdr:cNvSpPr txBox="1"/>
      </xdr:nvSpPr>
      <xdr:spPr>
        <a:xfrm>
          <a:off x="3582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60977</xdr:rowOff>
    </xdr:from>
    <xdr:ext cx="405111" cy="259045"/>
    <xdr:sp macro="" textlink="">
      <xdr:nvSpPr>
        <xdr:cNvPr id="200" name="n_2aveValue【体育館・プール】&#10;有形固定資産減価償却率">
          <a:extLst>
            <a:ext uri="{FF2B5EF4-FFF2-40B4-BE49-F238E27FC236}">
              <a16:creationId xmlns:a16="http://schemas.microsoft.com/office/drawing/2014/main" id="{F0145791-BF89-459C-9731-40D4A1C6A20F}"/>
            </a:ext>
          </a:extLst>
        </xdr:cNvPr>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201" name="n_3aveValue【体育館・プール】&#10;有形固定資産減価償却率">
          <a:extLst>
            <a:ext uri="{FF2B5EF4-FFF2-40B4-BE49-F238E27FC236}">
              <a16:creationId xmlns:a16="http://schemas.microsoft.com/office/drawing/2014/main" id="{CDEABFFA-90DC-4623-8700-D628F77E1955}"/>
            </a:ext>
          </a:extLst>
        </xdr:cNvPr>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32402</xdr:rowOff>
    </xdr:from>
    <xdr:ext cx="405111" cy="259045"/>
    <xdr:sp macro="" textlink="">
      <xdr:nvSpPr>
        <xdr:cNvPr id="202" name="n_4aveValue【体育館・プール】&#10;有形固定資産減価償却率">
          <a:extLst>
            <a:ext uri="{FF2B5EF4-FFF2-40B4-BE49-F238E27FC236}">
              <a16:creationId xmlns:a16="http://schemas.microsoft.com/office/drawing/2014/main" id="{75733D27-1CA6-42BD-838F-432F0E4A411A}"/>
            </a:ext>
          </a:extLst>
        </xdr:cNvPr>
        <xdr:cNvSpPr txBox="1"/>
      </xdr:nvSpPr>
      <xdr:spPr>
        <a:xfrm>
          <a:off x="927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52087</xdr:rowOff>
    </xdr:from>
    <xdr:ext cx="405111" cy="259045"/>
    <xdr:sp macro="" textlink="">
      <xdr:nvSpPr>
        <xdr:cNvPr id="203" name="n_1mainValue【体育館・プール】&#10;有形固定資産減価償却率">
          <a:extLst>
            <a:ext uri="{FF2B5EF4-FFF2-40B4-BE49-F238E27FC236}">
              <a16:creationId xmlns:a16="http://schemas.microsoft.com/office/drawing/2014/main" id="{4378F139-A87A-4959-95BD-62618BDF6DEB}"/>
            </a:ext>
          </a:extLst>
        </xdr:cNvPr>
        <xdr:cNvSpPr txBox="1"/>
      </xdr:nvSpPr>
      <xdr:spPr>
        <a:xfrm>
          <a:off x="35820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31132</xdr:rowOff>
    </xdr:from>
    <xdr:ext cx="405111" cy="259045"/>
    <xdr:sp macro="" textlink="">
      <xdr:nvSpPr>
        <xdr:cNvPr id="204" name="n_2mainValue【体育館・プール】&#10;有形固定資産減価償却率">
          <a:extLst>
            <a:ext uri="{FF2B5EF4-FFF2-40B4-BE49-F238E27FC236}">
              <a16:creationId xmlns:a16="http://schemas.microsoft.com/office/drawing/2014/main" id="{A4D745C4-5D11-4E44-BE71-8D32166FEBAE}"/>
            </a:ext>
          </a:extLst>
        </xdr:cNvPr>
        <xdr:cNvSpPr txBox="1"/>
      </xdr:nvSpPr>
      <xdr:spPr>
        <a:xfrm>
          <a:off x="27057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153052</xdr:rowOff>
    </xdr:from>
    <xdr:ext cx="405111" cy="259045"/>
    <xdr:sp macro="" textlink="">
      <xdr:nvSpPr>
        <xdr:cNvPr id="205" name="n_3mainValue【体育館・プール】&#10;有形固定資産減価償却率">
          <a:extLst>
            <a:ext uri="{FF2B5EF4-FFF2-40B4-BE49-F238E27FC236}">
              <a16:creationId xmlns:a16="http://schemas.microsoft.com/office/drawing/2014/main" id="{72D5F939-66DA-495A-B06E-00947D9E55D0}"/>
            </a:ext>
          </a:extLst>
        </xdr:cNvPr>
        <xdr:cNvSpPr txBox="1"/>
      </xdr:nvSpPr>
      <xdr:spPr>
        <a:xfrm>
          <a:off x="18167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111142</xdr:rowOff>
    </xdr:from>
    <xdr:ext cx="405111" cy="259045"/>
    <xdr:sp macro="" textlink="">
      <xdr:nvSpPr>
        <xdr:cNvPr id="206" name="n_4mainValue【体育館・プール】&#10;有形固定資産減価償却率">
          <a:extLst>
            <a:ext uri="{FF2B5EF4-FFF2-40B4-BE49-F238E27FC236}">
              <a16:creationId xmlns:a16="http://schemas.microsoft.com/office/drawing/2014/main" id="{FB96A804-20AC-4AA6-8D77-47CBBC3EA1AB}"/>
            </a:ext>
          </a:extLst>
        </xdr:cNvPr>
        <xdr:cNvSpPr txBox="1"/>
      </xdr:nvSpPr>
      <xdr:spPr>
        <a:xfrm>
          <a:off x="927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54563B1-506B-4827-8E28-AEB47F4D79D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D2AC64F-5667-47F4-8B7A-6D029677878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B7164F2-3CB2-446B-A177-CB9C38DEB38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F554C12-7F4D-4BCE-BE37-A7ACC62A53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F64294C-1DE8-405A-A9A1-8AFCE2D68D2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4A8EF10-B260-47E2-90E6-4C41047B171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A37AFEF-BA1C-45A5-829D-556C1B8A43C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64BC3BD-5823-415D-A391-E081A78E48E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29A08AC-0A6A-4318-BFDD-6D73756DDB1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9000BC4-3DD0-4D98-982F-C005098C3A2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10C05D2-61A4-4660-8A7B-F3A1823B7A4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4A79F167-D724-4C69-8B15-88F55AC84A0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FF8FE5E-F1A2-4D48-A2B7-FEEABC6199D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B04F398D-6A7A-408F-B500-1EB36F2D929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B8D86DB-CD51-4204-B698-EC561C4AFF8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6217F473-0F94-4FAD-B8D2-A3C0647E450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17D0310-9503-4539-97ED-A3AB7E23787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C56CE492-0900-4888-B2F8-FF8444322C6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5251A32-7222-44E3-9521-ECA8E3501B3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F5629682-C6B6-4782-BB6A-D845A1E9B83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A9D25E2-17A0-4D55-8981-CB789D73EC8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1EA9FA56-2417-40BD-B084-D6E97B31EC0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B680B3F3-1AA2-4311-AC1C-0364E890796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63</xdr:row>
      <xdr:rowOff>140970</xdr:rowOff>
    </xdr:to>
    <xdr:cxnSp macro="">
      <xdr:nvCxnSpPr>
        <xdr:cNvPr id="230" name="直線コネクタ 229">
          <a:extLst>
            <a:ext uri="{FF2B5EF4-FFF2-40B4-BE49-F238E27FC236}">
              <a16:creationId xmlns:a16="http://schemas.microsoft.com/office/drawing/2014/main" id="{6F84CFE0-75E2-4CB8-B7D9-37C413BF065F}"/>
            </a:ext>
          </a:extLst>
        </xdr:cNvPr>
        <xdr:cNvCxnSpPr/>
      </xdr:nvCxnSpPr>
      <xdr:spPr>
        <a:xfrm flipV="1">
          <a:off x="10476865" y="973645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a:extLst>
            <a:ext uri="{FF2B5EF4-FFF2-40B4-BE49-F238E27FC236}">
              <a16:creationId xmlns:a16="http://schemas.microsoft.com/office/drawing/2014/main" id="{F25CE883-6156-4A21-9706-465423B8AA13}"/>
            </a:ext>
          </a:extLst>
        </xdr:cNvPr>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a:extLst>
            <a:ext uri="{FF2B5EF4-FFF2-40B4-BE49-F238E27FC236}">
              <a16:creationId xmlns:a16="http://schemas.microsoft.com/office/drawing/2014/main" id="{33361E6D-64BF-4164-A135-FD600AC8CFBD}"/>
            </a:ext>
          </a:extLst>
        </xdr:cNvPr>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3" name="【体育館・プール】&#10;一人当たり面積最大値テキスト">
          <a:extLst>
            <a:ext uri="{FF2B5EF4-FFF2-40B4-BE49-F238E27FC236}">
              <a16:creationId xmlns:a16="http://schemas.microsoft.com/office/drawing/2014/main" id="{DE7CD953-D39C-4B08-9403-907BF0021EB6}"/>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4" name="直線コネクタ 233">
          <a:extLst>
            <a:ext uri="{FF2B5EF4-FFF2-40B4-BE49-F238E27FC236}">
              <a16:creationId xmlns:a16="http://schemas.microsoft.com/office/drawing/2014/main" id="{91FD17DB-5BF7-40E4-A583-865A0FC6925A}"/>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61612</xdr:rowOff>
    </xdr:from>
    <xdr:ext cx="469744" cy="259045"/>
    <xdr:sp macro="" textlink="">
      <xdr:nvSpPr>
        <xdr:cNvPr id="235" name="【体育館・プール】&#10;一人当たり面積平均値テキスト">
          <a:extLst>
            <a:ext uri="{FF2B5EF4-FFF2-40B4-BE49-F238E27FC236}">
              <a16:creationId xmlns:a16="http://schemas.microsoft.com/office/drawing/2014/main" id="{0FC16DB7-C27F-47FE-9860-E31164F78549}"/>
            </a:ext>
          </a:extLst>
        </xdr:cNvPr>
        <xdr:cNvSpPr txBox="1"/>
      </xdr:nvSpPr>
      <xdr:spPr>
        <a:xfrm>
          <a:off x="10515600" y="10520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38735</xdr:rowOff>
    </xdr:from>
    <xdr:to>
      <xdr:col>55</xdr:col>
      <xdr:colOff>50800</xdr:colOff>
      <xdr:row>62</xdr:row>
      <xdr:rowOff>140335</xdr:rowOff>
    </xdr:to>
    <xdr:sp macro="" textlink="">
      <xdr:nvSpPr>
        <xdr:cNvPr id="236" name="フローチャート: 判断 235">
          <a:extLst>
            <a:ext uri="{FF2B5EF4-FFF2-40B4-BE49-F238E27FC236}">
              <a16:creationId xmlns:a16="http://schemas.microsoft.com/office/drawing/2014/main" id="{D2F428FA-0469-4E9C-84B0-BF6B0AECE040}"/>
            </a:ext>
          </a:extLst>
        </xdr:cNvPr>
        <xdr:cNvSpPr/>
      </xdr:nvSpPr>
      <xdr:spPr>
        <a:xfrm>
          <a:off x="10426700" y="1066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46355</xdr:rowOff>
    </xdr:from>
    <xdr:to>
      <xdr:col>50</xdr:col>
      <xdr:colOff>165100</xdr:colOff>
      <xdr:row>62</xdr:row>
      <xdr:rowOff>147955</xdr:rowOff>
    </xdr:to>
    <xdr:sp macro="" textlink="">
      <xdr:nvSpPr>
        <xdr:cNvPr id="237" name="フローチャート: 判断 236">
          <a:extLst>
            <a:ext uri="{FF2B5EF4-FFF2-40B4-BE49-F238E27FC236}">
              <a16:creationId xmlns:a16="http://schemas.microsoft.com/office/drawing/2014/main" id="{3F8CBAFE-9AB1-49C2-952C-95CA644AE1E9}"/>
            </a:ext>
          </a:extLst>
        </xdr:cNvPr>
        <xdr:cNvSpPr/>
      </xdr:nvSpPr>
      <xdr:spPr>
        <a:xfrm>
          <a:off x="9588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97790</xdr:rowOff>
    </xdr:from>
    <xdr:to>
      <xdr:col>46</xdr:col>
      <xdr:colOff>38100</xdr:colOff>
      <xdr:row>63</xdr:row>
      <xdr:rowOff>27940</xdr:rowOff>
    </xdr:to>
    <xdr:sp macro="" textlink="">
      <xdr:nvSpPr>
        <xdr:cNvPr id="238" name="フローチャート: 判断 237">
          <a:extLst>
            <a:ext uri="{FF2B5EF4-FFF2-40B4-BE49-F238E27FC236}">
              <a16:creationId xmlns:a16="http://schemas.microsoft.com/office/drawing/2014/main" id="{579267C5-B726-4D91-BE09-833667BCC357}"/>
            </a:ext>
          </a:extLst>
        </xdr:cNvPr>
        <xdr:cNvSpPr/>
      </xdr:nvSpPr>
      <xdr:spPr>
        <a:xfrm>
          <a:off x="8699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103505</xdr:rowOff>
    </xdr:from>
    <xdr:to>
      <xdr:col>41</xdr:col>
      <xdr:colOff>101600</xdr:colOff>
      <xdr:row>63</xdr:row>
      <xdr:rowOff>33655</xdr:rowOff>
    </xdr:to>
    <xdr:sp macro="" textlink="">
      <xdr:nvSpPr>
        <xdr:cNvPr id="239" name="フローチャート: 判断 238">
          <a:extLst>
            <a:ext uri="{FF2B5EF4-FFF2-40B4-BE49-F238E27FC236}">
              <a16:creationId xmlns:a16="http://schemas.microsoft.com/office/drawing/2014/main" id="{370A6690-6393-44E7-B9AE-1226D098A77F}"/>
            </a:ext>
          </a:extLst>
        </xdr:cNvPr>
        <xdr:cNvSpPr/>
      </xdr:nvSpPr>
      <xdr:spPr>
        <a:xfrm>
          <a:off x="7810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99695</xdr:rowOff>
    </xdr:from>
    <xdr:to>
      <xdr:col>36</xdr:col>
      <xdr:colOff>165100</xdr:colOff>
      <xdr:row>63</xdr:row>
      <xdr:rowOff>29845</xdr:rowOff>
    </xdr:to>
    <xdr:sp macro="" textlink="">
      <xdr:nvSpPr>
        <xdr:cNvPr id="240" name="フローチャート: 判断 239">
          <a:extLst>
            <a:ext uri="{FF2B5EF4-FFF2-40B4-BE49-F238E27FC236}">
              <a16:creationId xmlns:a16="http://schemas.microsoft.com/office/drawing/2014/main" id="{D4D25F90-C225-4C45-8420-5FC86721FCE8}"/>
            </a:ext>
          </a:extLst>
        </xdr:cNvPr>
        <xdr:cNvSpPr/>
      </xdr:nvSpPr>
      <xdr:spPr>
        <a:xfrm>
          <a:off x="6921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4DAD111-BD16-43D8-8895-B5C003A6B28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C929A65-A574-42BB-A5E4-1643F4B7BEE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E41C542-6A77-4C1B-946F-CB7F9C72004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34FECDC-09CB-4B98-B9AD-69761E2EEE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0C221C5-AD0C-4909-8296-A6561D97265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132080</xdr:rowOff>
    </xdr:from>
    <xdr:to>
      <xdr:col>55</xdr:col>
      <xdr:colOff>50800</xdr:colOff>
      <xdr:row>63</xdr:row>
      <xdr:rowOff>62230</xdr:rowOff>
    </xdr:to>
    <xdr:sp macro="" textlink="">
      <xdr:nvSpPr>
        <xdr:cNvPr id="246" name="楕円 245">
          <a:extLst>
            <a:ext uri="{FF2B5EF4-FFF2-40B4-BE49-F238E27FC236}">
              <a16:creationId xmlns:a16="http://schemas.microsoft.com/office/drawing/2014/main" id="{87A25EEB-F49F-47A1-8576-9B55761A9134}"/>
            </a:ext>
          </a:extLst>
        </xdr:cNvPr>
        <xdr:cNvSpPr/>
      </xdr:nvSpPr>
      <xdr:spPr>
        <a:xfrm>
          <a:off x="10426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110507</xdr:rowOff>
    </xdr:from>
    <xdr:ext cx="469744" cy="259045"/>
    <xdr:sp macro="" textlink="">
      <xdr:nvSpPr>
        <xdr:cNvPr id="247" name="【体育館・プール】&#10;一人当たり面積該当値テキスト">
          <a:extLst>
            <a:ext uri="{FF2B5EF4-FFF2-40B4-BE49-F238E27FC236}">
              <a16:creationId xmlns:a16="http://schemas.microsoft.com/office/drawing/2014/main" id="{0635562F-5E5E-4E4E-8645-DECF74EDAD0F}"/>
            </a:ext>
          </a:extLst>
        </xdr:cNvPr>
        <xdr:cNvSpPr txBox="1"/>
      </xdr:nvSpPr>
      <xdr:spPr>
        <a:xfrm>
          <a:off x="10515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132080</xdr:rowOff>
    </xdr:from>
    <xdr:to>
      <xdr:col>50</xdr:col>
      <xdr:colOff>165100</xdr:colOff>
      <xdr:row>63</xdr:row>
      <xdr:rowOff>62230</xdr:rowOff>
    </xdr:to>
    <xdr:sp macro="" textlink="">
      <xdr:nvSpPr>
        <xdr:cNvPr id="248" name="楕円 247">
          <a:extLst>
            <a:ext uri="{FF2B5EF4-FFF2-40B4-BE49-F238E27FC236}">
              <a16:creationId xmlns:a16="http://schemas.microsoft.com/office/drawing/2014/main" id="{5F3564CE-4B50-410B-B41A-210D4F180052}"/>
            </a:ext>
          </a:extLst>
        </xdr:cNvPr>
        <xdr:cNvSpPr/>
      </xdr:nvSpPr>
      <xdr:spPr>
        <a:xfrm>
          <a:off x="958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xdr:rowOff>
    </xdr:from>
    <xdr:to>
      <xdr:col>55</xdr:col>
      <xdr:colOff>0</xdr:colOff>
      <xdr:row>63</xdr:row>
      <xdr:rowOff>11430</xdr:rowOff>
    </xdr:to>
    <xdr:cxnSp macro="">
      <xdr:nvCxnSpPr>
        <xdr:cNvPr id="249" name="直線コネクタ 248">
          <a:extLst>
            <a:ext uri="{FF2B5EF4-FFF2-40B4-BE49-F238E27FC236}">
              <a16:creationId xmlns:a16="http://schemas.microsoft.com/office/drawing/2014/main" id="{4DCE008D-972B-40C9-8154-3C29A6A56DCE}"/>
            </a:ext>
          </a:extLst>
        </xdr:cNvPr>
        <xdr:cNvCxnSpPr/>
      </xdr:nvCxnSpPr>
      <xdr:spPr>
        <a:xfrm>
          <a:off x="9639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133985</xdr:rowOff>
    </xdr:from>
    <xdr:to>
      <xdr:col>46</xdr:col>
      <xdr:colOff>38100</xdr:colOff>
      <xdr:row>63</xdr:row>
      <xdr:rowOff>64135</xdr:rowOff>
    </xdr:to>
    <xdr:sp macro="" textlink="">
      <xdr:nvSpPr>
        <xdr:cNvPr id="250" name="楕円 249">
          <a:extLst>
            <a:ext uri="{FF2B5EF4-FFF2-40B4-BE49-F238E27FC236}">
              <a16:creationId xmlns:a16="http://schemas.microsoft.com/office/drawing/2014/main" id="{1645103B-C7BC-4311-AB7E-136AC79ED639}"/>
            </a:ext>
          </a:extLst>
        </xdr:cNvPr>
        <xdr:cNvSpPr/>
      </xdr:nvSpPr>
      <xdr:spPr>
        <a:xfrm>
          <a:off x="8699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xdr:rowOff>
    </xdr:from>
    <xdr:to>
      <xdr:col>50</xdr:col>
      <xdr:colOff>114300</xdr:colOff>
      <xdr:row>63</xdr:row>
      <xdr:rowOff>13335</xdr:rowOff>
    </xdr:to>
    <xdr:cxnSp macro="">
      <xdr:nvCxnSpPr>
        <xdr:cNvPr id="251" name="直線コネクタ 250">
          <a:extLst>
            <a:ext uri="{FF2B5EF4-FFF2-40B4-BE49-F238E27FC236}">
              <a16:creationId xmlns:a16="http://schemas.microsoft.com/office/drawing/2014/main" id="{54E65347-CF22-4BAE-9549-3C3541864C70}"/>
            </a:ext>
          </a:extLst>
        </xdr:cNvPr>
        <xdr:cNvCxnSpPr/>
      </xdr:nvCxnSpPr>
      <xdr:spPr>
        <a:xfrm flipV="1">
          <a:off x="8750300" y="108127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135890</xdr:rowOff>
    </xdr:from>
    <xdr:to>
      <xdr:col>41</xdr:col>
      <xdr:colOff>101600</xdr:colOff>
      <xdr:row>63</xdr:row>
      <xdr:rowOff>66040</xdr:rowOff>
    </xdr:to>
    <xdr:sp macro="" textlink="">
      <xdr:nvSpPr>
        <xdr:cNvPr id="252" name="楕円 251">
          <a:extLst>
            <a:ext uri="{FF2B5EF4-FFF2-40B4-BE49-F238E27FC236}">
              <a16:creationId xmlns:a16="http://schemas.microsoft.com/office/drawing/2014/main" id="{2919F831-796B-46F1-A0F5-3D144F82749A}"/>
            </a:ext>
          </a:extLst>
        </xdr:cNvPr>
        <xdr:cNvSpPr/>
      </xdr:nvSpPr>
      <xdr:spPr>
        <a:xfrm>
          <a:off x="7810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13335</xdr:rowOff>
    </xdr:from>
    <xdr:to>
      <xdr:col>45</xdr:col>
      <xdr:colOff>177800</xdr:colOff>
      <xdr:row>63</xdr:row>
      <xdr:rowOff>15240</xdr:rowOff>
    </xdr:to>
    <xdr:cxnSp macro="">
      <xdr:nvCxnSpPr>
        <xdr:cNvPr id="253" name="直線コネクタ 252">
          <a:extLst>
            <a:ext uri="{FF2B5EF4-FFF2-40B4-BE49-F238E27FC236}">
              <a16:creationId xmlns:a16="http://schemas.microsoft.com/office/drawing/2014/main" id="{1FF9A268-1ECD-4D3F-BC32-4E4F08A93A2D}"/>
            </a:ext>
          </a:extLst>
        </xdr:cNvPr>
        <xdr:cNvCxnSpPr/>
      </xdr:nvCxnSpPr>
      <xdr:spPr>
        <a:xfrm flipV="1">
          <a:off x="7861300" y="108146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135890</xdr:rowOff>
    </xdr:from>
    <xdr:to>
      <xdr:col>36</xdr:col>
      <xdr:colOff>165100</xdr:colOff>
      <xdr:row>63</xdr:row>
      <xdr:rowOff>66040</xdr:rowOff>
    </xdr:to>
    <xdr:sp macro="" textlink="">
      <xdr:nvSpPr>
        <xdr:cNvPr id="254" name="楕円 253">
          <a:extLst>
            <a:ext uri="{FF2B5EF4-FFF2-40B4-BE49-F238E27FC236}">
              <a16:creationId xmlns:a16="http://schemas.microsoft.com/office/drawing/2014/main" id="{D21CEFE5-EF94-41AA-B731-55C73326E640}"/>
            </a:ext>
          </a:extLst>
        </xdr:cNvPr>
        <xdr:cNvSpPr/>
      </xdr:nvSpPr>
      <xdr:spPr>
        <a:xfrm>
          <a:off x="6921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15240</xdr:rowOff>
    </xdr:from>
    <xdr:to>
      <xdr:col>41</xdr:col>
      <xdr:colOff>50800</xdr:colOff>
      <xdr:row>63</xdr:row>
      <xdr:rowOff>15240</xdr:rowOff>
    </xdr:to>
    <xdr:cxnSp macro="">
      <xdr:nvCxnSpPr>
        <xdr:cNvPr id="255" name="直線コネクタ 254">
          <a:extLst>
            <a:ext uri="{FF2B5EF4-FFF2-40B4-BE49-F238E27FC236}">
              <a16:creationId xmlns:a16="http://schemas.microsoft.com/office/drawing/2014/main" id="{D18F6DE5-819C-45C3-BEDB-0E90E160F9E3}"/>
            </a:ext>
          </a:extLst>
        </xdr:cNvPr>
        <xdr:cNvCxnSpPr/>
      </xdr:nvCxnSpPr>
      <xdr:spPr>
        <a:xfrm>
          <a:off x="6972300" y="10816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164482</xdr:rowOff>
    </xdr:from>
    <xdr:ext cx="469744" cy="259045"/>
    <xdr:sp macro="" textlink="">
      <xdr:nvSpPr>
        <xdr:cNvPr id="256" name="n_1aveValue【体育館・プール】&#10;一人当たり面積">
          <a:extLst>
            <a:ext uri="{FF2B5EF4-FFF2-40B4-BE49-F238E27FC236}">
              <a16:creationId xmlns:a16="http://schemas.microsoft.com/office/drawing/2014/main" id="{83134E8A-7655-43FF-B998-E09F50FB0C1F}"/>
            </a:ext>
          </a:extLst>
        </xdr:cNvPr>
        <xdr:cNvSpPr txBox="1"/>
      </xdr:nvSpPr>
      <xdr:spPr>
        <a:xfrm>
          <a:off x="93917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44467</xdr:rowOff>
    </xdr:from>
    <xdr:ext cx="469744" cy="259045"/>
    <xdr:sp macro="" textlink="">
      <xdr:nvSpPr>
        <xdr:cNvPr id="257" name="n_2aveValue【体育館・プール】&#10;一人当たり面積">
          <a:extLst>
            <a:ext uri="{FF2B5EF4-FFF2-40B4-BE49-F238E27FC236}">
              <a16:creationId xmlns:a16="http://schemas.microsoft.com/office/drawing/2014/main" id="{D30D2884-F5CE-431B-8AFF-1E058FAD9E55}"/>
            </a:ext>
          </a:extLst>
        </xdr:cNvPr>
        <xdr:cNvSpPr txBox="1"/>
      </xdr:nvSpPr>
      <xdr:spPr>
        <a:xfrm>
          <a:off x="8515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50182</xdr:rowOff>
    </xdr:from>
    <xdr:ext cx="469744" cy="259045"/>
    <xdr:sp macro="" textlink="">
      <xdr:nvSpPr>
        <xdr:cNvPr id="258" name="n_3aveValue【体育館・プール】&#10;一人当たり面積">
          <a:extLst>
            <a:ext uri="{FF2B5EF4-FFF2-40B4-BE49-F238E27FC236}">
              <a16:creationId xmlns:a16="http://schemas.microsoft.com/office/drawing/2014/main" id="{D34C43A0-9AB6-433F-A25E-40FA90CC0581}"/>
            </a:ext>
          </a:extLst>
        </xdr:cNvPr>
        <xdr:cNvSpPr txBox="1"/>
      </xdr:nvSpPr>
      <xdr:spPr>
        <a:xfrm>
          <a:off x="7626427" y="105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46372</xdr:rowOff>
    </xdr:from>
    <xdr:ext cx="469744" cy="259045"/>
    <xdr:sp macro="" textlink="">
      <xdr:nvSpPr>
        <xdr:cNvPr id="259" name="n_4aveValue【体育館・プール】&#10;一人当たり面積">
          <a:extLst>
            <a:ext uri="{FF2B5EF4-FFF2-40B4-BE49-F238E27FC236}">
              <a16:creationId xmlns:a16="http://schemas.microsoft.com/office/drawing/2014/main" id="{3F1FEE1C-249D-4B84-B1C6-3DAF06457D49}"/>
            </a:ext>
          </a:extLst>
        </xdr:cNvPr>
        <xdr:cNvSpPr txBox="1"/>
      </xdr:nvSpPr>
      <xdr:spPr>
        <a:xfrm>
          <a:off x="6737427" y="1050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53357</xdr:rowOff>
    </xdr:from>
    <xdr:ext cx="469744" cy="259045"/>
    <xdr:sp macro="" textlink="">
      <xdr:nvSpPr>
        <xdr:cNvPr id="260" name="n_1mainValue【体育館・プール】&#10;一人当たり面積">
          <a:extLst>
            <a:ext uri="{FF2B5EF4-FFF2-40B4-BE49-F238E27FC236}">
              <a16:creationId xmlns:a16="http://schemas.microsoft.com/office/drawing/2014/main" id="{B880C6BA-4C14-4FBE-9929-6A794AD597D6}"/>
            </a:ext>
          </a:extLst>
        </xdr:cNvPr>
        <xdr:cNvSpPr txBox="1"/>
      </xdr:nvSpPr>
      <xdr:spPr>
        <a:xfrm>
          <a:off x="9391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55262</xdr:rowOff>
    </xdr:from>
    <xdr:ext cx="469744" cy="259045"/>
    <xdr:sp macro="" textlink="">
      <xdr:nvSpPr>
        <xdr:cNvPr id="261" name="n_2mainValue【体育館・プール】&#10;一人当たり面積">
          <a:extLst>
            <a:ext uri="{FF2B5EF4-FFF2-40B4-BE49-F238E27FC236}">
              <a16:creationId xmlns:a16="http://schemas.microsoft.com/office/drawing/2014/main" id="{03934B4B-EC33-4F6E-B531-37BB71043CF0}"/>
            </a:ext>
          </a:extLst>
        </xdr:cNvPr>
        <xdr:cNvSpPr txBox="1"/>
      </xdr:nvSpPr>
      <xdr:spPr>
        <a:xfrm>
          <a:off x="8515427" y="1085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57167</xdr:rowOff>
    </xdr:from>
    <xdr:ext cx="469744" cy="259045"/>
    <xdr:sp macro="" textlink="">
      <xdr:nvSpPr>
        <xdr:cNvPr id="262" name="n_3mainValue【体育館・プール】&#10;一人当たり面積">
          <a:extLst>
            <a:ext uri="{FF2B5EF4-FFF2-40B4-BE49-F238E27FC236}">
              <a16:creationId xmlns:a16="http://schemas.microsoft.com/office/drawing/2014/main" id="{D25A7D95-DA89-407D-BD0F-1A574CF176A8}"/>
            </a:ext>
          </a:extLst>
        </xdr:cNvPr>
        <xdr:cNvSpPr txBox="1"/>
      </xdr:nvSpPr>
      <xdr:spPr>
        <a:xfrm>
          <a:off x="7626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57167</xdr:rowOff>
    </xdr:from>
    <xdr:ext cx="469744" cy="259045"/>
    <xdr:sp macro="" textlink="">
      <xdr:nvSpPr>
        <xdr:cNvPr id="263" name="n_4mainValue【体育館・プール】&#10;一人当たり面積">
          <a:extLst>
            <a:ext uri="{FF2B5EF4-FFF2-40B4-BE49-F238E27FC236}">
              <a16:creationId xmlns:a16="http://schemas.microsoft.com/office/drawing/2014/main" id="{49F56423-B97A-49AB-9474-F388A1447961}"/>
            </a:ext>
          </a:extLst>
        </xdr:cNvPr>
        <xdr:cNvSpPr txBox="1"/>
      </xdr:nvSpPr>
      <xdr:spPr>
        <a:xfrm>
          <a:off x="6737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0505FF7-AB0F-4348-8E81-45B4BDD028A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DB578C0-A015-4565-8381-648CE593A55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21CAD56-E944-46D0-99AF-F3108297B41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E8D353D-5890-4930-B0A3-692C47B8142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FC89AD5-D8D3-4F1C-BA71-E912997E3D3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63C85F3-4DAB-4871-9FAB-C8243DD573D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4E284DE-5D5C-4987-88B2-ADB440A80C7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DB4E24B-0AA7-4C15-9918-D01D5C3F59B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83EE887-F95A-4FDF-B462-02F3BA824F9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4140ADC-EAFD-4D94-985C-D908444F4C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DBB8C81-A0F5-421D-9B98-5ADF5591D15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99765C5-56F4-438F-99BF-60F22FA7E69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317AE7B-6478-45FD-B4AA-80FEE7272AC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BFAAF32-3128-4FBC-B449-389FCA1F18E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A587E4F-FA34-4F1D-A994-A6E04727AB6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E640E02-418B-4DA8-B833-F92D25B81A2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6C66DFB-5000-478E-A058-06932C85DF4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AA95145-5D93-46D0-AA58-DA29D5533DC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9CF3775-3E1A-4FD4-9343-D06A2D90CBA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D352776-92FB-4C2B-8770-D688B0D9905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814FD394-A941-4474-BDD9-BB26E7335BA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58F0A22-201F-4E5A-ABD3-C0B8845C373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C798DFB-F266-42A4-805B-CAF597DDC7D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9CC958B1-D8E4-4088-AED9-EB4C636CA9F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34289</xdr:rowOff>
    </xdr:from>
    <xdr:to>
      <xdr:col>24</xdr:col>
      <xdr:colOff>62865</xdr:colOff>
      <xdr:row>85</xdr:row>
      <xdr:rowOff>38100</xdr:rowOff>
    </xdr:to>
    <xdr:cxnSp macro="">
      <xdr:nvCxnSpPr>
        <xdr:cNvPr id="288" name="直線コネクタ 287">
          <a:extLst>
            <a:ext uri="{FF2B5EF4-FFF2-40B4-BE49-F238E27FC236}">
              <a16:creationId xmlns:a16="http://schemas.microsoft.com/office/drawing/2014/main" id="{404A2D79-3D44-44D9-824A-C5F1739147CF}"/>
            </a:ext>
          </a:extLst>
        </xdr:cNvPr>
        <xdr:cNvCxnSpPr/>
      </xdr:nvCxnSpPr>
      <xdr:spPr>
        <a:xfrm flipV="1">
          <a:off x="4634865" y="13578839"/>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D49D8452-C1A8-451D-BDE5-4349D6E713A9}"/>
            </a:ext>
          </a:extLst>
        </xdr:cNvPr>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90" name="直線コネクタ 289">
          <a:extLst>
            <a:ext uri="{FF2B5EF4-FFF2-40B4-BE49-F238E27FC236}">
              <a16:creationId xmlns:a16="http://schemas.microsoft.com/office/drawing/2014/main" id="{A51AD641-AEC7-4755-9CAB-6B530913B660}"/>
            </a:ext>
          </a:extLst>
        </xdr:cNvPr>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152416</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77153F29-0491-4655-AF7B-21990FD66230}"/>
            </a:ext>
          </a:extLst>
        </xdr:cNvPr>
        <xdr:cNvSpPr txBox="1"/>
      </xdr:nvSpPr>
      <xdr:spPr>
        <a:xfrm>
          <a:off x="4673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34289</xdr:rowOff>
    </xdr:from>
    <xdr:to>
      <xdr:col>24</xdr:col>
      <xdr:colOff>152400</xdr:colOff>
      <xdr:row>79</xdr:row>
      <xdr:rowOff>34289</xdr:rowOff>
    </xdr:to>
    <xdr:cxnSp macro="">
      <xdr:nvCxnSpPr>
        <xdr:cNvPr id="292" name="直線コネクタ 291">
          <a:extLst>
            <a:ext uri="{FF2B5EF4-FFF2-40B4-BE49-F238E27FC236}">
              <a16:creationId xmlns:a16="http://schemas.microsoft.com/office/drawing/2014/main" id="{7555BCD0-28AE-4C89-8403-C690F9A33044}"/>
            </a:ext>
          </a:extLst>
        </xdr:cNvPr>
        <xdr:cNvCxnSpPr/>
      </xdr:nvCxnSpPr>
      <xdr:spPr>
        <a:xfrm>
          <a:off x="4546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166388</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B75FE7C8-1058-4D17-8F5F-C0C30D3F1218}"/>
            </a:ext>
          </a:extLst>
        </xdr:cNvPr>
        <xdr:cNvSpPr txBox="1"/>
      </xdr:nvSpPr>
      <xdr:spPr>
        <a:xfrm>
          <a:off x="4673600" y="1388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294" name="フローチャート: 判断 293">
          <a:extLst>
            <a:ext uri="{FF2B5EF4-FFF2-40B4-BE49-F238E27FC236}">
              <a16:creationId xmlns:a16="http://schemas.microsoft.com/office/drawing/2014/main" id="{59591BF2-E144-467F-9050-8773CA6FB824}"/>
            </a:ext>
          </a:extLst>
        </xdr:cNvPr>
        <xdr:cNvSpPr/>
      </xdr:nvSpPr>
      <xdr:spPr>
        <a:xfrm>
          <a:off x="45847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5" name="フローチャート: 判断 294">
          <a:extLst>
            <a:ext uri="{FF2B5EF4-FFF2-40B4-BE49-F238E27FC236}">
              <a16:creationId xmlns:a16="http://schemas.microsoft.com/office/drawing/2014/main" id="{701AEE03-9B72-485F-A394-F2E334D13A78}"/>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6" name="フローチャート: 判断 295">
          <a:extLst>
            <a:ext uri="{FF2B5EF4-FFF2-40B4-BE49-F238E27FC236}">
              <a16:creationId xmlns:a16="http://schemas.microsoft.com/office/drawing/2014/main" id="{AB97188D-23BB-441B-9CC9-59D2C4067229}"/>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73025</xdr:rowOff>
    </xdr:from>
    <xdr:to>
      <xdr:col>10</xdr:col>
      <xdr:colOff>165100</xdr:colOff>
      <xdr:row>82</xdr:row>
      <xdr:rowOff>3175</xdr:rowOff>
    </xdr:to>
    <xdr:sp macro="" textlink="">
      <xdr:nvSpPr>
        <xdr:cNvPr id="297" name="フローチャート: 判断 296">
          <a:extLst>
            <a:ext uri="{FF2B5EF4-FFF2-40B4-BE49-F238E27FC236}">
              <a16:creationId xmlns:a16="http://schemas.microsoft.com/office/drawing/2014/main" id="{C58028E4-FDF8-46E2-95D0-3A0D658D36C0}"/>
            </a:ext>
          </a:extLst>
        </xdr:cNvPr>
        <xdr:cNvSpPr/>
      </xdr:nvSpPr>
      <xdr:spPr>
        <a:xfrm>
          <a:off x="1968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42545</xdr:rowOff>
    </xdr:from>
    <xdr:to>
      <xdr:col>6</xdr:col>
      <xdr:colOff>38100</xdr:colOff>
      <xdr:row>81</xdr:row>
      <xdr:rowOff>144145</xdr:rowOff>
    </xdr:to>
    <xdr:sp macro="" textlink="">
      <xdr:nvSpPr>
        <xdr:cNvPr id="298" name="フローチャート: 判断 297">
          <a:extLst>
            <a:ext uri="{FF2B5EF4-FFF2-40B4-BE49-F238E27FC236}">
              <a16:creationId xmlns:a16="http://schemas.microsoft.com/office/drawing/2014/main" id="{82D20FB7-B11B-498D-913A-51387457C8CF}"/>
            </a:ext>
          </a:extLst>
        </xdr:cNvPr>
        <xdr:cNvSpPr/>
      </xdr:nvSpPr>
      <xdr:spPr>
        <a:xfrm>
          <a:off x="1079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A131454-3E7F-4FBB-AF14-BC950D9A466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7F398C7-75D4-431D-B89F-934B2978378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CD0F110-30AB-4F83-90BB-8799FF5F681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D85703A-E0C7-4383-B033-8DF7110C062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633BF3E-98D2-419C-8574-1C7609AFA1A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4" name="楕円 303">
          <a:extLst>
            <a:ext uri="{FF2B5EF4-FFF2-40B4-BE49-F238E27FC236}">
              <a16:creationId xmlns:a16="http://schemas.microsoft.com/office/drawing/2014/main" id="{E671ECCA-2A3B-4ED0-9D62-240F96DCA0A2}"/>
            </a:ext>
          </a:extLst>
        </xdr:cNvPr>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687ACDA4-9675-4D7B-8682-0CF365CA36E9}"/>
            </a:ext>
          </a:extLst>
        </xdr:cNvPr>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57786</xdr:rowOff>
    </xdr:from>
    <xdr:to>
      <xdr:col>20</xdr:col>
      <xdr:colOff>38100</xdr:colOff>
      <xdr:row>83</xdr:row>
      <xdr:rowOff>159386</xdr:rowOff>
    </xdr:to>
    <xdr:sp macro="" textlink="">
      <xdr:nvSpPr>
        <xdr:cNvPr id="306" name="楕円 305">
          <a:extLst>
            <a:ext uri="{FF2B5EF4-FFF2-40B4-BE49-F238E27FC236}">
              <a16:creationId xmlns:a16="http://schemas.microsoft.com/office/drawing/2014/main" id="{1DD79FC5-3505-4BC9-9ED0-66A7584C2B11}"/>
            </a:ext>
          </a:extLst>
        </xdr:cNvPr>
        <xdr:cNvSpPr/>
      </xdr:nvSpPr>
      <xdr:spPr>
        <a:xfrm>
          <a:off x="3746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108586</xdr:rowOff>
    </xdr:from>
    <xdr:to>
      <xdr:col>24</xdr:col>
      <xdr:colOff>63500</xdr:colOff>
      <xdr:row>83</xdr:row>
      <xdr:rowOff>140970</xdr:rowOff>
    </xdr:to>
    <xdr:cxnSp macro="">
      <xdr:nvCxnSpPr>
        <xdr:cNvPr id="307" name="直線コネクタ 306">
          <a:extLst>
            <a:ext uri="{FF2B5EF4-FFF2-40B4-BE49-F238E27FC236}">
              <a16:creationId xmlns:a16="http://schemas.microsoft.com/office/drawing/2014/main" id="{FDAF6559-34AB-4AE1-8E3E-35D70B83E2B1}"/>
            </a:ext>
          </a:extLst>
        </xdr:cNvPr>
        <xdr:cNvCxnSpPr/>
      </xdr:nvCxnSpPr>
      <xdr:spPr>
        <a:xfrm>
          <a:off x="3797300" y="1433893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25400</xdr:rowOff>
    </xdr:from>
    <xdr:to>
      <xdr:col>15</xdr:col>
      <xdr:colOff>101600</xdr:colOff>
      <xdr:row>83</xdr:row>
      <xdr:rowOff>127000</xdr:rowOff>
    </xdr:to>
    <xdr:sp macro="" textlink="">
      <xdr:nvSpPr>
        <xdr:cNvPr id="308" name="楕円 307">
          <a:extLst>
            <a:ext uri="{FF2B5EF4-FFF2-40B4-BE49-F238E27FC236}">
              <a16:creationId xmlns:a16="http://schemas.microsoft.com/office/drawing/2014/main" id="{D9F41E11-1DDA-4C55-B458-C78F902F6D0E}"/>
            </a:ext>
          </a:extLst>
        </xdr:cNvPr>
        <xdr:cNvSpPr/>
      </xdr:nvSpPr>
      <xdr:spPr>
        <a:xfrm>
          <a:off x="2857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76200</xdr:rowOff>
    </xdr:from>
    <xdr:to>
      <xdr:col>19</xdr:col>
      <xdr:colOff>177800</xdr:colOff>
      <xdr:row>83</xdr:row>
      <xdr:rowOff>108586</xdr:rowOff>
    </xdr:to>
    <xdr:cxnSp macro="">
      <xdr:nvCxnSpPr>
        <xdr:cNvPr id="309" name="直線コネクタ 308">
          <a:extLst>
            <a:ext uri="{FF2B5EF4-FFF2-40B4-BE49-F238E27FC236}">
              <a16:creationId xmlns:a16="http://schemas.microsoft.com/office/drawing/2014/main" id="{7ECA2001-6605-43D9-8875-9FBD1AEE776B}"/>
            </a:ext>
          </a:extLst>
        </xdr:cNvPr>
        <xdr:cNvCxnSpPr/>
      </xdr:nvCxnSpPr>
      <xdr:spPr>
        <a:xfrm>
          <a:off x="2908300" y="143065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164464</xdr:rowOff>
    </xdr:from>
    <xdr:to>
      <xdr:col>10</xdr:col>
      <xdr:colOff>165100</xdr:colOff>
      <xdr:row>83</xdr:row>
      <xdr:rowOff>94614</xdr:rowOff>
    </xdr:to>
    <xdr:sp macro="" textlink="">
      <xdr:nvSpPr>
        <xdr:cNvPr id="310" name="楕円 309">
          <a:extLst>
            <a:ext uri="{FF2B5EF4-FFF2-40B4-BE49-F238E27FC236}">
              <a16:creationId xmlns:a16="http://schemas.microsoft.com/office/drawing/2014/main" id="{F283D022-6929-44ED-BC3E-2A27E2076CF8}"/>
            </a:ext>
          </a:extLst>
        </xdr:cNvPr>
        <xdr:cNvSpPr/>
      </xdr:nvSpPr>
      <xdr:spPr>
        <a:xfrm>
          <a:off x="1968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43814</xdr:rowOff>
    </xdr:from>
    <xdr:to>
      <xdr:col>15</xdr:col>
      <xdr:colOff>50800</xdr:colOff>
      <xdr:row>83</xdr:row>
      <xdr:rowOff>76200</xdr:rowOff>
    </xdr:to>
    <xdr:cxnSp macro="">
      <xdr:nvCxnSpPr>
        <xdr:cNvPr id="311" name="直線コネクタ 310">
          <a:extLst>
            <a:ext uri="{FF2B5EF4-FFF2-40B4-BE49-F238E27FC236}">
              <a16:creationId xmlns:a16="http://schemas.microsoft.com/office/drawing/2014/main" id="{EF12261C-215C-4651-909E-6E605156EA9C}"/>
            </a:ext>
          </a:extLst>
        </xdr:cNvPr>
        <xdr:cNvCxnSpPr/>
      </xdr:nvCxnSpPr>
      <xdr:spPr>
        <a:xfrm>
          <a:off x="2019300" y="142741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132080</xdr:rowOff>
    </xdr:from>
    <xdr:to>
      <xdr:col>6</xdr:col>
      <xdr:colOff>38100</xdr:colOff>
      <xdr:row>83</xdr:row>
      <xdr:rowOff>62230</xdr:rowOff>
    </xdr:to>
    <xdr:sp macro="" textlink="">
      <xdr:nvSpPr>
        <xdr:cNvPr id="312" name="楕円 311">
          <a:extLst>
            <a:ext uri="{FF2B5EF4-FFF2-40B4-BE49-F238E27FC236}">
              <a16:creationId xmlns:a16="http://schemas.microsoft.com/office/drawing/2014/main" id="{C0F464A9-967F-4054-9175-F8429A120A86}"/>
            </a:ext>
          </a:extLst>
        </xdr:cNvPr>
        <xdr:cNvSpPr/>
      </xdr:nvSpPr>
      <xdr:spPr>
        <a:xfrm>
          <a:off x="1079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11430</xdr:rowOff>
    </xdr:from>
    <xdr:to>
      <xdr:col>10</xdr:col>
      <xdr:colOff>114300</xdr:colOff>
      <xdr:row>83</xdr:row>
      <xdr:rowOff>43814</xdr:rowOff>
    </xdr:to>
    <xdr:cxnSp macro="">
      <xdr:nvCxnSpPr>
        <xdr:cNvPr id="313" name="直線コネクタ 312">
          <a:extLst>
            <a:ext uri="{FF2B5EF4-FFF2-40B4-BE49-F238E27FC236}">
              <a16:creationId xmlns:a16="http://schemas.microsoft.com/office/drawing/2014/main" id="{2A14ECC3-3704-435F-A808-C4CAE7FC65EC}"/>
            </a:ext>
          </a:extLst>
        </xdr:cNvPr>
        <xdr:cNvCxnSpPr/>
      </xdr:nvCxnSpPr>
      <xdr:spPr>
        <a:xfrm>
          <a:off x="1130300" y="142417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14" name="n_1aveValue【福祉施設】&#10;有形固定資産減価償却率">
          <a:extLst>
            <a:ext uri="{FF2B5EF4-FFF2-40B4-BE49-F238E27FC236}">
              <a16:creationId xmlns:a16="http://schemas.microsoft.com/office/drawing/2014/main" id="{075D38CA-DAF9-4EBB-B256-4A04D20AB925}"/>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5" name="n_2aveValue【福祉施設】&#10;有形固定資産減価償却率">
          <a:extLst>
            <a:ext uri="{FF2B5EF4-FFF2-40B4-BE49-F238E27FC236}">
              <a16:creationId xmlns:a16="http://schemas.microsoft.com/office/drawing/2014/main" id="{7E3CAE77-B04F-4794-BFAE-8161AC9CC540}"/>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19702</xdr:rowOff>
    </xdr:from>
    <xdr:ext cx="405111" cy="259045"/>
    <xdr:sp macro="" textlink="">
      <xdr:nvSpPr>
        <xdr:cNvPr id="316" name="n_3aveValue【福祉施設】&#10;有形固定資産減価償却率">
          <a:extLst>
            <a:ext uri="{FF2B5EF4-FFF2-40B4-BE49-F238E27FC236}">
              <a16:creationId xmlns:a16="http://schemas.microsoft.com/office/drawing/2014/main" id="{DC8E4FC4-5F3F-41E5-968F-0D5BC25EFC39}"/>
            </a:ext>
          </a:extLst>
        </xdr:cNvPr>
        <xdr:cNvSpPr txBox="1"/>
      </xdr:nvSpPr>
      <xdr:spPr>
        <a:xfrm>
          <a:off x="1816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160672</xdr:rowOff>
    </xdr:from>
    <xdr:ext cx="405111" cy="259045"/>
    <xdr:sp macro="" textlink="">
      <xdr:nvSpPr>
        <xdr:cNvPr id="317" name="n_4aveValue【福祉施設】&#10;有形固定資産減価償却率">
          <a:extLst>
            <a:ext uri="{FF2B5EF4-FFF2-40B4-BE49-F238E27FC236}">
              <a16:creationId xmlns:a16="http://schemas.microsoft.com/office/drawing/2014/main" id="{2CDC494C-8098-4886-A5CE-3F415D4AF1F9}"/>
            </a:ext>
          </a:extLst>
        </xdr:cNvPr>
        <xdr:cNvSpPr txBox="1"/>
      </xdr:nvSpPr>
      <xdr:spPr>
        <a:xfrm>
          <a:off x="927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150513</xdr:rowOff>
    </xdr:from>
    <xdr:ext cx="405111" cy="259045"/>
    <xdr:sp macro="" textlink="">
      <xdr:nvSpPr>
        <xdr:cNvPr id="318" name="n_1mainValue【福祉施設】&#10;有形固定資産減価償却率">
          <a:extLst>
            <a:ext uri="{FF2B5EF4-FFF2-40B4-BE49-F238E27FC236}">
              <a16:creationId xmlns:a16="http://schemas.microsoft.com/office/drawing/2014/main" id="{4632038E-36FC-428A-B1EC-86770BCD11FC}"/>
            </a:ext>
          </a:extLst>
        </xdr:cNvPr>
        <xdr:cNvSpPr txBox="1"/>
      </xdr:nvSpPr>
      <xdr:spPr>
        <a:xfrm>
          <a:off x="35820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118127</xdr:rowOff>
    </xdr:from>
    <xdr:ext cx="405111" cy="259045"/>
    <xdr:sp macro="" textlink="">
      <xdr:nvSpPr>
        <xdr:cNvPr id="319" name="n_2mainValue【福祉施設】&#10;有形固定資産減価償却率">
          <a:extLst>
            <a:ext uri="{FF2B5EF4-FFF2-40B4-BE49-F238E27FC236}">
              <a16:creationId xmlns:a16="http://schemas.microsoft.com/office/drawing/2014/main" id="{6CB28E34-6AA6-4B21-8010-476B8337BB7C}"/>
            </a:ext>
          </a:extLst>
        </xdr:cNvPr>
        <xdr:cNvSpPr txBox="1"/>
      </xdr:nvSpPr>
      <xdr:spPr>
        <a:xfrm>
          <a:off x="2705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85741</xdr:rowOff>
    </xdr:from>
    <xdr:ext cx="405111" cy="259045"/>
    <xdr:sp macro="" textlink="">
      <xdr:nvSpPr>
        <xdr:cNvPr id="320" name="n_3mainValue【福祉施設】&#10;有形固定資産減価償却率">
          <a:extLst>
            <a:ext uri="{FF2B5EF4-FFF2-40B4-BE49-F238E27FC236}">
              <a16:creationId xmlns:a16="http://schemas.microsoft.com/office/drawing/2014/main" id="{B093E1DB-7BCE-4B3D-821B-79F184A242C6}"/>
            </a:ext>
          </a:extLst>
        </xdr:cNvPr>
        <xdr:cNvSpPr txBox="1"/>
      </xdr:nvSpPr>
      <xdr:spPr>
        <a:xfrm>
          <a:off x="1816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53357</xdr:rowOff>
    </xdr:from>
    <xdr:ext cx="405111" cy="259045"/>
    <xdr:sp macro="" textlink="">
      <xdr:nvSpPr>
        <xdr:cNvPr id="321" name="n_4mainValue【福祉施設】&#10;有形固定資産減価償却率">
          <a:extLst>
            <a:ext uri="{FF2B5EF4-FFF2-40B4-BE49-F238E27FC236}">
              <a16:creationId xmlns:a16="http://schemas.microsoft.com/office/drawing/2014/main" id="{3ED6A81E-B2A1-4AE8-94EE-E16FB8F8A51F}"/>
            </a:ext>
          </a:extLst>
        </xdr:cNvPr>
        <xdr:cNvSpPr txBox="1"/>
      </xdr:nvSpPr>
      <xdr:spPr>
        <a:xfrm>
          <a:off x="927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D91C5D6-30EA-410C-97D4-4CD52C2C89F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FA824D2-5050-4BD7-89B5-679B0B7250D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6298449-6AFC-4E01-B0BE-B0F4FEC5D7D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EE132BF-1333-47AF-9209-B5087790B5E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9A3A271-9E8F-4D06-B432-01E28DEA7E7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077170A-63B1-4DFE-8054-EA717233DD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FC13612-9661-44B7-A9D3-4181162BE68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A2C4DC8-E32C-4535-850A-43081550AD9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9AD5821-B540-4B1F-902B-A3D5389B269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ABF1052-8013-480D-83F8-E8CE3EFFB0C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8DC026A1-169C-4365-BE21-A4D448C113C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7DABEBDC-9D4F-4568-A072-7D665692FC2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5E89BBEF-65D1-4403-AE52-A0061420FA9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C354D626-7EBC-4006-BC0B-CFA59773615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876CCDAF-2696-46BD-9AD5-541C0774CF4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F9B9E568-C6E7-4A9B-AA61-59176005A25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56C61A84-A68F-4360-9096-F435316372E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5B1B4ECE-5DA7-4DB2-A43B-2C4F1757C7A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FB92377-C83F-4199-AE52-5FA35A0C310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28BE4341-9E0B-4D95-98F4-C790EA2CD95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BE08BFAB-D79F-436A-B578-31827C45E77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90678</xdr:rowOff>
    </xdr:from>
    <xdr:to>
      <xdr:col>54</xdr:col>
      <xdr:colOff>189865</xdr:colOff>
      <xdr:row>85</xdr:row>
      <xdr:rowOff>145542</xdr:rowOff>
    </xdr:to>
    <xdr:cxnSp macro="">
      <xdr:nvCxnSpPr>
        <xdr:cNvPr id="343" name="直線コネクタ 342">
          <a:extLst>
            <a:ext uri="{FF2B5EF4-FFF2-40B4-BE49-F238E27FC236}">
              <a16:creationId xmlns:a16="http://schemas.microsoft.com/office/drawing/2014/main" id="{64C0BD5D-6D5C-44A0-A7B9-333353ADF1F1}"/>
            </a:ext>
          </a:extLst>
        </xdr:cNvPr>
        <xdr:cNvCxnSpPr/>
      </xdr:nvCxnSpPr>
      <xdr:spPr>
        <a:xfrm flipV="1">
          <a:off x="10476865" y="13292328"/>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4" name="【福祉施設】&#10;一人当たり面積最小値テキスト">
          <a:extLst>
            <a:ext uri="{FF2B5EF4-FFF2-40B4-BE49-F238E27FC236}">
              <a16:creationId xmlns:a16="http://schemas.microsoft.com/office/drawing/2014/main" id="{EF6C75D3-ADEC-4585-B542-49D155316E64}"/>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5" name="直線コネクタ 344">
          <a:extLst>
            <a:ext uri="{FF2B5EF4-FFF2-40B4-BE49-F238E27FC236}">
              <a16:creationId xmlns:a16="http://schemas.microsoft.com/office/drawing/2014/main" id="{949AECC9-EA5E-4439-B52C-084D1F8D6344}"/>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37355</xdr:rowOff>
    </xdr:from>
    <xdr:ext cx="469744" cy="259045"/>
    <xdr:sp macro="" textlink="">
      <xdr:nvSpPr>
        <xdr:cNvPr id="346" name="【福祉施設】&#10;一人当たり面積最大値テキスト">
          <a:extLst>
            <a:ext uri="{FF2B5EF4-FFF2-40B4-BE49-F238E27FC236}">
              <a16:creationId xmlns:a16="http://schemas.microsoft.com/office/drawing/2014/main" id="{D0C42702-921F-486F-B86A-E30787D3D9F2}"/>
            </a:ext>
          </a:extLst>
        </xdr:cNvPr>
        <xdr:cNvSpPr txBox="1"/>
      </xdr:nvSpPr>
      <xdr:spPr>
        <a:xfrm>
          <a:off x="10515600" y="130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90678</xdr:rowOff>
    </xdr:from>
    <xdr:to>
      <xdr:col>55</xdr:col>
      <xdr:colOff>88900</xdr:colOff>
      <xdr:row>77</xdr:row>
      <xdr:rowOff>90678</xdr:rowOff>
    </xdr:to>
    <xdr:cxnSp macro="">
      <xdr:nvCxnSpPr>
        <xdr:cNvPr id="347" name="直線コネクタ 346">
          <a:extLst>
            <a:ext uri="{FF2B5EF4-FFF2-40B4-BE49-F238E27FC236}">
              <a16:creationId xmlns:a16="http://schemas.microsoft.com/office/drawing/2014/main" id="{85292999-8B90-4E22-9DB4-769A99348F6C}"/>
            </a:ext>
          </a:extLst>
        </xdr:cNvPr>
        <xdr:cNvCxnSpPr/>
      </xdr:nvCxnSpPr>
      <xdr:spPr>
        <a:xfrm>
          <a:off x="10388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10177</xdr:rowOff>
    </xdr:from>
    <xdr:ext cx="469744" cy="259045"/>
    <xdr:sp macro="" textlink="">
      <xdr:nvSpPr>
        <xdr:cNvPr id="348" name="【福祉施設】&#10;一人当たり面積平均値テキスト">
          <a:extLst>
            <a:ext uri="{FF2B5EF4-FFF2-40B4-BE49-F238E27FC236}">
              <a16:creationId xmlns:a16="http://schemas.microsoft.com/office/drawing/2014/main" id="{B53C286B-3C86-4087-BD15-9E0B5B59BD89}"/>
            </a:ext>
          </a:extLst>
        </xdr:cNvPr>
        <xdr:cNvSpPr txBox="1"/>
      </xdr:nvSpPr>
      <xdr:spPr>
        <a:xfrm>
          <a:off x="10515600" y="1389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49" name="フローチャート: 判断 348">
          <a:extLst>
            <a:ext uri="{FF2B5EF4-FFF2-40B4-BE49-F238E27FC236}">
              <a16:creationId xmlns:a16="http://schemas.microsoft.com/office/drawing/2014/main" id="{7C0ED827-AB92-47AD-A0FA-64D9E49EF856}"/>
            </a:ext>
          </a:extLst>
        </xdr:cNvPr>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50" name="フローチャート: 判断 349">
          <a:extLst>
            <a:ext uri="{FF2B5EF4-FFF2-40B4-BE49-F238E27FC236}">
              <a16:creationId xmlns:a16="http://schemas.microsoft.com/office/drawing/2014/main" id="{0C9FB82E-79CA-4099-973C-D0DB27C01C0B}"/>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103887</xdr:rowOff>
    </xdr:from>
    <xdr:to>
      <xdr:col>46</xdr:col>
      <xdr:colOff>38100</xdr:colOff>
      <xdr:row>82</xdr:row>
      <xdr:rowOff>34037</xdr:rowOff>
    </xdr:to>
    <xdr:sp macro="" textlink="">
      <xdr:nvSpPr>
        <xdr:cNvPr id="351" name="フローチャート: 判断 350">
          <a:extLst>
            <a:ext uri="{FF2B5EF4-FFF2-40B4-BE49-F238E27FC236}">
              <a16:creationId xmlns:a16="http://schemas.microsoft.com/office/drawing/2014/main" id="{AF0BADD7-469D-4FE1-933C-0F5AE25CD0EB}"/>
            </a:ext>
          </a:extLst>
        </xdr:cNvPr>
        <xdr:cNvSpPr/>
      </xdr:nvSpPr>
      <xdr:spPr>
        <a:xfrm>
          <a:off x="869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5587</xdr:rowOff>
    </xdr:from>
    <xdr:to>
      <xdr:col>41</xdr:col>
      <xdr:colOff>101600</xdr:colOff>
      <xdr:row>82</xdr:row>
      <xdr:rowOff>107187</xdr:rowOff>
    </xdr:to>
    <xdr:sp macro="" textlink="">
      <xdr:nvSpPr>
        <xdr:cNvPr id="352" name="フローチャート: 判断 351">
          <a:extLst>
            <a:ext uri="{FF2B5EF4-FFF2-40B4-BE49-F238E27FC236}">
              <a16:creationId xmlns:a16="http://schemas.microsoft.com/office/drawing/2014/main" id="{755922E9-DA57-4988-907B-F2A74393889D}"/>
            </a:ext>
          </a:extLst>
        </xdr:cNvPr>
        <xdr:cNvSpPr/>
      </xdr:nvSpPr>
      <xdr:spPr>
        <a:xfrm>
          <a:off x="7810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131318</xdr:rowOff>
    </xdr:from>
    <xdr:to>
      <xdr:col>36</xdr:col>
      <xdr:colOff>165100</xdr:colOff>
      <xdr:row>82</xdr:row>
      <xdr:rowOff>61468</xdr:rowOff>
    </xdr:to>
    <xdr:sp macro="" textlink="">
      <xdr:nvSpPr>
        <xdr:cNvPr id="353" name="フローチャート: 判断 352">
          <a:extLst>
            <a:ext uri="{FF2B5EF4-FFF2-40B4-BE49-F238E27FC236}">
              <a16:creationId xmlns:a16="http://schemas.microsoft.com/office/drawing/2014/main" id="{1FB153AD-F5ED-4E18-8F12-1743BF363A3C}"/>
            </a:ext>
          </a:extLst>
        </xdr:cNvPr>
        <xdr:cNvSpPr/>
      </xdr:nvSpPr>
      <xdr:spPr>
        <a:xfrm>
          <a:off x="69215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45D8D3A-AE82-415E-83B8-4EBDAB42927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771950A-9248-41A1-A18C-A7B42D0598B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4C921C5-0652-45C8-A3B6-E06B089940D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6E30737-B824-470F-BF19-B7B526398D1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C580080-2021-4B8B-B8D9-CB2CDCFA650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119887</xdr:rowOff>
    </xdr:from>
    <xdr:to>
      <xdr:col>55</xdr:col>
      <xdr:colOff>50800</xdr:colOff>
      <xdr:row>85</xdr:row>
      <xdr:rowOff>50037</xdr:rowOff>
    </xdr:to>
    <xdr:sp macro="" textlink="">
      <xdr:nvSpPr>
        <xdr:cNvPr id="359" name="楕円 358">
          <a:extLst>
            <a:ext uri="{FF2B5EF4-FFF2-40B4-BE49-F238E27FC236}">
              <a16:creationId xmlns:a16="http://schemas.microsoft.com/office/drawing/2014/main" id="{B604690E-2FB0-42FF-BBE0-3E9F184A0212}"/>
            </a:ext>
          </a:extLst>
        </xdr:cNvPr>
        <xdr:cNvSpPr/>
      </xdr:nvSpPr>
      <xdr:spPr>
        <a:xfrm>
          <a:off x="104267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98314</xdr:rowOff>
    </xdr:from>
    <xdr:ext cx="469744" cy="259045"/>
    <xdr:sp macro="" textlink="">
      <xdr:nvSpPr>
        <xdr:cNvPr id="360" name="【福祉施設】&#10;一人当たり面積該当値テキスト">
          <a:extLst>
            <a:ext uri="{FF2B5EF4-FFF2-40B4-BE49-F238E27FC236}">
              <a16:creationId xmlns:a16="http://schemas.microsoft.com/office/drawing/2014/main" id="{7026ECA8-6E7C-4D7D-BF9F-5DAEB0940A0D}"/>
            </a:ext>
          </a:extLst>
        </xdr:cNvPr>
        <xdr:cNvSpPr txBox="1"/>
      </xdr:nvSpPr>
      <xdr:spPr>
        <a:xfrm>
          <a:off x="10515600"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119887</xdr:rowOff>
    </xdr:from>
    <xdr:to>
      <xdr:col>50</xdr:col>
      <xdr:colOff>165100</xdr:colOff>
      <xdr:row>85</xdr:row>
      <xdr:rowOff>50037</xdr:rowOff>
    </xdr:to>
    <xdr:sp macro="" textlink="">
      <xdr:nvSpPr>
        <xdr:cNvPr id="361" name="楕円 360">
          <a:extLst>
            <a:ext uri="{FF2B5EF4-FFF2-40B4-BE49-F238E27FC236}">
              <a16:creationId xmlns:a16="http://schemas.microsoft.com/office/drawing/2014/main" id="{4429D314-F822-44D3-9187-26461022ED22}"/>
            </a:ext>
          </a:extLst>
        </xdr:cNvPr>
        <xdr:cNvSpPr/>
      </xdr:nvSpPr>
      <xdr:spPr>
        <a:xfrm>
          <a:off x="9588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170687</xdr:rowOff>
    </xdr:from>
    <xdr:to>
      <xdr:col>55</xdr:col>
      <xdr:colOff>0</xdr:colOff>
      <xdr:row>84</xdr:row>
      <xdr:rowOff>170687</xdr:rowOff>
    </xdr:to>
    <xdr:cxnSp macro="">
      <xdr:nvCxnSpPr>
        <xdr:cNvPr id="362" name="直線コネクタ 361">
          <a:extLst>
            <a:ext uri="{FF2B5EF4-FFF2-40B4-BE49-F238E27FC236}">
              <a16:creationId xmlns:a16="http://schemas.microsoft.com/office/drawing/2014/main" id="{294F3D56-2E56-4C8E-91BB-C24DAD08CF9B}"/>
            </a:ext>
          </a:extLst>
        </xdr:cNvPr>
        <xdr:cNvCxnSpPr/>
      </xdr:nvCxnSpPr>
      <xdr:spPr>
        <a:xfrm>
          <a:off x="9639300" y="145724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119887</xdr:rowOff>
    </xdr:from>
    <xdr:to>
      <xdr:col>46</xdr:col>
      <xdr:colOff>38100</xdr:colOff>
      <xdr:row>85</xdr:row>
      <xdr:rowOff>50037</xdr:rowOff>
    </xdr:to>
    <xdr:sp macro="" textlink="">
      <xdr:nvSpPr>
        <xdr:cNvPr id="363" name="楕円 362">
          <a:extLst>
            <a:ext uri="{FF2B5EF4-FFF2-40B4-BE49-F238E27FC236}">
              <a16:creationId xmlns:a16="http://schemas.microsoft.com/office/drawing/2014/main" id="{D5F5932A-23A2-425F-94F1-554C1E4EE793}"/>
            </a:ext>
          </a:extLst>
        </xdr:cNvPr>
        <xdr:cNvSpPr/>
      </xdr:nvSpPr>
      <xdr:spPr>
        <a:xfrm>
          <a:off x="8699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170687</xdr:rowOff>
    </xdr:from>
    <xdr:to>
      <xdr:col>50</xdr:col>
      <xdr:colOff>114300</xdr:colOff>
      <xdr:row>84</xdr:row>
      <xdr:rowOff>170687</xdr:rowOff>
    </xdr:to>
    <xdr:cxnSp macro="">
      <xdr:nvCxnSpPr>
        <xdr:cNvPr id="364" name="直線コネクタ 363">
          <a:extLst>
            <a:ext uri="{FF2B5EF4-FFF2-40B4-BE49-F238E27FC236}">
              <a16:creationId xmlns:a16="http://schemas.microsoft.com/office/drawing/2014/main" id="{F272F2B7-E2DE-42D0-9E1F-E49758523B02}"/>
            </a:ext>
          </a:extLst>
        </xdr:cNvPr>
        <xdr:cNvCxnSpPr/>
      </xdr:nvCxnSpPr>
      <xdr:spPr>
        <a:xfrm>
          <a:off x="8750300" y="14572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119887</xdr:rowOff>
    </xdr:from>
    <xdr:to>
      <xdr:col>41</xdr:col>
      <xdr:colOff>101600</xdr:colOff>
      <xdr:row>85</xdr:row>
      <xdr:rowOff>50037</xdr:rowOff>
    </xdr:to>
    <xdr:sp macro="" textlink="">
      <xdr:nvSpPr>
        <xdr:cNvPr id="365" name="楕円 364">
          <a:extLst>
            <a:ext uri="{FF2B5EF4-FFF2-40B4-BE49-F238E27FC236}">
              <a16:creationId xmlns:a16="http://schemas.microsoft.com/office/drawing/2014/main" id="{7FDDC52B-2604-4FD6-8FF1-1811FF4ABCA7}"/>
            </a:ext>
          </a:extLst>
        </xdr:cNvPr>
        <xdr:cNvSpPr/>
      </xdr:nvSpPr>
      <xdr:spPr>
        <a:xfrm>
          <a:off x="7810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170687</xdr:rowOff>
    </xdr:from>
    <xdr:to>
      <xdr:col>45</xdr:col>
      <xdr:colOff>177800</xdr:colOff>
      <xdr:row>84</xdr:row>
      <xdr:rowOff>170687</xdr:rowOff>
    </xdr:to>
    <xdr:cxnSp macro="">
      <xdr:nvCxnSpPr>
        <xdr:cNvPr id="366" name="直線コネクタ 365">
          <a:extLst>
            <a:ext uri="{FF2B5EF4-FFF2-40B4-BE49-F238E27FC236}">
              <a16:creationId xmlns:a16="http://schemas.microsoft.com/office/drawing/2014/main" id="{222FA23F-90BE-4AA4-BBBF-F8AE89430402}"/>
            </a:ext>
          </a:extLst>
        </xdr:cNvPr>
        <xdr:cNvCxnSpPr/>
      </xdr:nvCxnSpPr>
      <xdr:spPr>
        <a:xfrm>
          <a:off x="7861300" y="14572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119887</xdr:rowOff>
    </xdr:from>
    <xdr:to>
      <xdr:col>36</xdr:col>
      <xdr:colOff>165100</xdr:colOff>
      <xdr:row>85</xdr:row>
      <xdr:rowOff>50037</xdr:rowOff>
    </xdr:to>
    <xdr:sp macro="" textlink="">
      <xdr:nvSpPr>
        <xdr:cNvPr id="367" name="楕円 366">
          <a:extLst>
            <a:ext uri="{FF2B5EF4-FFF2-40B4-BE49-F238E27FC236}">
              <a16:creationId xmlns:a16="http://schemas.microsoft.com/office/drawing/2014/main" id="{EF89C1D7-CC6A-4B6B-9D94-484967509B37}"/>
            </a:ext>
          </a:extLst>
        </xdr:cNvPr>
        <xdr:cNvSpPr/>
      </xdr:nvSpPr>
      <xdr:spPr>
        <a:xfrm>
          <a:off x="6921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170687</xdr:rowOff>
    </xdr:from>
    <xdr:to>
      <xdr:col>41</xdr:col>
      <xdr:colOff>50800</xdr:colOff>
      <xdr:row>84</xdr:row>
      <xdr:rowOff>170687</xdr:rowOff>
    </xdr:to>
    <xdr:cxnSp macro="">
      <xdr:nvCxnSpPr>
        <xdr:cNvPr id="368" name="直線コネクタ 367">
          <a:extLst>
            <a:ext uri="{FF2B5EF4-FFF2-40B4-BE49-F238E27FC236}">
              <a16:creationId xmlns:a16="http://schemas.microsoft.com/office/drawing/2014/main" id="{083A2490-6B86-4117-B76D-201BF5ACCF3D}"/>
            </a:ext>
          </a:extLst>
        </xdr:cNvPr>
        <xdr:cNvCxnSpPr/>
      </xdr:nvCxnSpPr>
      <xdr:spPr>
        <a:xfrm>
          <a:off x="6972300" y="14572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9" name="n_1aveValue【福祉施設】&#10;一人当たり面積">
          <a:extLst>
            <a:ext uri="{FF2B5EF4-FFF2-40B4-BE49-F238E27FC236}">
              <a16:creationId xmlns:a16="http://schemas.microsoft.com/office/drawing/2014/main" id="{1261EF36-0DB5-4872-93A5-441C957A0993}"/>
            </a:ext>
          </a:extLst>
        </xdr:cNvPr>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50564</xdr:rowOff>
    </xdr:from>
    <xdr:ext cx="469744" cy="259045"/>
    <xdr:sp macro="" textlink="">
      <xdr:nvSpPr>
        <xdr:cNvPr id="370" name="n_2aveValue【福祉施設】&#10;一人当たり面積">
          <a:extLst>
            <a:ext uri="{FF2B5EF4-FFF2-40B4-BE49-F238E27FC236}">
              <a16:creationId xmlns:a16="http://schemas.microsoft.com/office/drawing/2014/main" id="{14055EAF-8797-4517-B0A5-01912599E6ED}"/>
            </a:ext>
          </a:extLst>
        </xdr:cNvPr>
        <xdr:cNvSpPr txBox="1"/>
      </xdr:nvSpPr>
      <xdr:spPr>
        <a:xfrm>
          <a:off x="8515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123714</xdr:rowOff>
    </xdr:from>
    <xdr:ext cx="469744" cy="259045"/>
    <xdr:sp macro="" textlink="">
      <xdr:nvSpPr>
        <xdr:cNvPr id="371" name="n_3aveValue【福祉施設】&#10;一人当たり面積">
          <a:extLst>
            <a:ext uri="{FF2B5EF4-FFF2-40B4-BE49-F238E27FC236}">
              <a16:creationId xmlns:a16="http://schemas.microsoft.com/office/drawing/2014/main" id="{A7BBC264-73EF-4A25-B550-B74337D78B24}"/>
            </a:ext>
          </a:extLst>
        </xdr:cNvPr>
        <xdr:cNvSpPr txBox="1"/>
      </xdr:nvSpPr>
      <xdr:spPr>
        <a:xfrm>
          <a:off x="7626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77995</xdr:rowOff>
    </xdr:from>
    <xdr:ext cx="469744" cy="259045"/>
    <xdr:sp macro="" textlink="">
      <xdr:nvSpPr>
        <xdr:cNvPr id="372" name="n_4aveValue【福祉施設】&#10;一人当たり面積">
          <a:extLst>
            <a:ext uri="{FF2B5EF4-FFF2-40B4-BE49-F238E27FC236}">
              <a16:creationId xmlns:a16="http://schemas.microsoft.com/office/drawing/2014/main" id="{FC16475A-C9B8-4AAE-971B-926E52E15233}"/>
            </a:ext>
          </a:extLst>
        </xdr:cNvPr>
        <xdr:cNvSpPr txBox="1"/>
      </xdr:nvSpPr>
      <xdr:spPr>
        <a:xfrm>
          <a:off x="6737427" y="137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41164</xdr:rowOff>
    </xdr:from>
    <xdr:ext cx="469744" cy="259045"/>
    <xdr:sp macro="" textlink="">
      <xdr:nvSpPr>
        <xdr:cNvPr id="373" name="n_1mainValue【福祉施設】&#10;一人当たり面積">
          <a:extLst>
            <a:ext uri="{FF2B5EF4-FFF2-40B4-BE49-F238E27FC236}">
              <a16:creationId xmlns:a16="http://schemas.microsoft.com/office/drawing/2014/main" id="{CB6C5800-29A9-4876-87F3-89C43146B416}"/>
            </a:ext>
          </a:extLst>
        </xdr:cNvPr>
        <xdr:cNvSpPr txBox="1"/>
      </xdr:nvSpPr>
      <xdr:spPr>
        <a:xfrm>
          <a:off x="93917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41164</xdr:rowOff>
    </xdr:from>
    <xdr:ext cx="469744" cy="259045"/>
    <xdr:sp macro="" textlink="">
      <xdr:nvSpPr>
        <xdr:cNvPr id="374" name="n_2mainValue【福祉施設】&#10;一人当たり面積">
          <a:extLst>
            <a:ext uri="{FF2B5EF4-FFF2-40B4-BE49-F238E27FC236}">
              <a16:creationId xmlns:a16="http://schemas.microsoft.com/office/drawing/2014/main" id="{CC2B86F4-71E8-4D15-B2E0-F98C147DCFA0}"/>
            </a:ext>
          </a:extLst>
        </xdr:cNvPr>
        <xdr:cNvSpPr txBox="1"/>
      </xdr:nvSpPr>
      <xdr:spPr>
        <a:xfrm>
          <a:off x="8515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41164</xdr:rowOff>
    </xdr:from>
    <xdr:ext cx="469744" cy="259045"/>
    <xdr:sp macro="" textlink="">
      <xdr:nvSpPr>
        <xdr:cNvPr id="375" name="n_3mainValue【福祉施設】&#10;一人当たり面積">
          <a:extLst>
            <a:ext uri="{FF2B5EF4-FFF2-40B4-BE49-F238E27FC236}">
              <a16:creationId xmlns:a16="http://schemas.microsoft.com/office/drawing/2014/main" id="{EFD970C0-346B-4D08-B07F-775F42A2669B}"/>
            </a:ext>
          </a:extLst>
        </xdr:cNvPr>
        <xdr:cNvSpPr txBox="1"/>
      </xdr:nvSpPr>
      <xdr:spPr>
        <a:xfrm>
          <a:off x="7626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41164</xdr:rowOff>
    </xdr:from>
    <xdr:ext cx="469744" cy="259045"/>
    <xdr:sp macro="" textlink="">
      <xdr:nvSpPr>
        <xdr:cNvPr id="376" name="n_4mainValue【福祉施設】&#10;一人当たり面積">
          <a:extLst>
            <a:ext uri="{FF2B5EF4-FFF2-40B4-BE49-F238E27FC236}">
              <a16:creationId xmlns:a16="http://schemas.microsoft.com/office/drawing/2014/main" id="{599198E1-BBF1-483B-A3DF-CEF1197E89E5}"/>
            </a:ext>
          </a:extLst>
        </xdr:cNvPr>
        <xdr:cNvSpPr txBox="1"/>
      </xdr:nvSpPr>
      <xdr:spPr>
        <a:xfrm>
          <a:off x="6737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3FA7D442-B5D6-43FA-AF90-D93A444B8D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4CA45834-20CD-4162-8305-CB52871A63E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66CC36E6-7E4A-4B18-8465-8D7C3C13B5A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AAE813DA-4193-4FE2-A30C-60A7F23A050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DB393B8-5ACF-4F0E-ADDF-4420A339451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7B3A2375-B368-44B5-83DD-C97B5351C54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2FA1EB3-E425-4C37-8E14-BBCAD6A3A25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8471789-3E5B-40E7-8EEC-27EDF424E91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226A7487-2669-4FD7-AE65-FDE88E1FD22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45269E8C-BD49-4201-892B-D1C63DD4795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5E511343-71B3-492F-B3E9-D46393F4CA3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CCE4DEFF-732E-4075-9E93-43D914370A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59F4E894-87DD-4551-B520-6CCDDD7D1F0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B66B4AD8-DC20-496E-8677-E8856554F1C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A06157A2-AF52-4B8E-B53D-C817E998843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FB726B38-0EAB-41B0-8A74-C88863B0CAA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855F5077-5B1F-4419-8FC5-8D33EC17B91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4D714E60-EB45-4DA8-BA49-5D4982FF771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C7CE9CAC-1583-4054-BDCC-DA5D996911C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F649F1D8-4FB1-4C08-87D8-0CB3272A12D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107BDC91-4155-4BF1-82CE-E92F6E9BD83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E1263FCF-B3C7-4265-B6F7-B7707E918C1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6A7AC5C4-3EA7-45E4-BCEB-957C207D574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59246797-1978-4F1F-9FF3-DA036FB0B8C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D1F61D48-2688-4CAC-AD7D-B85840C8B5F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108</xdr:row>
      <xdr:rowOff>166007</xdr:rowOff>
    </xdr:to>
    <xdr:cxnSp macro="">
      <xdr:nvCxnSpPr>
        <xdr:cNvPr id="402" name="直線コネクタ 401">
          <a:extLst>
            <a:ext uri="{FF2B5EF4-FFF2-40B4-BE49-F238E27FC236}">
              <a16:creationId xmlns:a16="http://schemas.microsoft.com/office/drawing/2014/main" id="{CF7BCC69-7619-442A-A88E-F38C99451EC4}"/>
            </a:ext>
          </a:extLst>
        </xdr:cNvPr>
        <xdr:cNvCxnSpPr/>
      </xdr:nvCxnSpPr>
      <xdr:spPr>
        <a:xfrm flipV="1">
          <a:off x="4634865" y="17253857"/>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954C5BAF-C16F-44CE-BF91-FD9DB7CB755E}"/>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4" name="直線コネクタ 403">
          <a:extLst>
            <a:ext uri="{FF2B5EF4-FFF2-40B4-BE49-F238E27FC236}">
              <a16:creationId xmlns:a16="http://schemas.microsoft.com/office/drawing/2014/main" id="{C2451379-88B7-4C31-AABA-6CD61B71CA62}"/>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457C6208-FA64-4346-B138-B866F5A556B0}"/>
            </a:ext>
          </a:extLst>
        </xdr:cNvPr>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06" name="直線コネクタ 405">
          <a:extLst>
            <a:ext uri="{FF2B5EF4-FFF2-40B4-BE49-F238E27FC236}">
              <a16:creationId xmlns:a16="http://schemas.microsoft.com/office/drawing/2014/main" id="{F73555F4-B195-422B-A558-B8D0BA820632}"/>
            </a:ext>
          </a:extLst>
        </xdr:cNvPr>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136451</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DFEEF658-103F-4210-BB5C-6EA928671808}"/>
            </a:ext>
          </a:extLst>
        </xdr:cNvPr>
        <xdr:cNvSpPr txBox="1"/>
      </xdr:nvSpPr>
      <xdr:spPr>
        <a:xfrm>
          <a:off x="4673600" y="1779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08" name="フローチャート: 判断 407">
          <a:extLst>
            <a:ext uri="{FF2B5EF4-FFF2-40B4-BE49-F238E27FC236}">
              <a16:creationId xmlns:a16="http://schemas.microsoft.com/office/drawing/2014/main" id="{A66E662D-FA12-401F-941E-E8D7DFD409AA}"/>
            </a:ext>
          </a:extLst>
        </xdr:cNvPr>
        <xdr:cNvSpPr/>
      </xdr:nvSpPr>
      <xdr:spPr>
        <a:xfrm>
          <a:off x="45847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409" name="フローチャート: 判断 408">
          <a:extLst>
            <a:ext uri="{FF2B5EF4-FFF2-40B4-BE49-F238E27FC236}">
              <a16:creationId xmlns:a16="http://schemas.microsoft.com/office/drawing/2014/main" id="{DBF0A1BD-AFBD-4A5F-9BD7-358345059A13}"/>
            </a:ext>
          </a:extLst>
        </xdr:cNvPr>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10" name="フローチャート: 判断 409">
          <a:extLst>
            <a:ext uri="{FF2B5EF4-FFF2-40B4-BE49-F238E27FC236}">
              <a16:creationId xmlns:a16="http://schemas.microsoft.com/office/drawing/2014/main" id="{460CD302-B3E9-4A2B-A823-379744DADDC2}"/>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xdr:rowOff>
    </xdr:from>
    <xdr:to>
      <xdr:col>10</xdr:col>
      <xdr:colOff>165100</xdr:colOff>
      <xdr:row>104</xdr:row>
      <xdr:rowOff>109038</xdr:rowOff>
    </xdr:to>
    <xdr:sp macro="" textlink="">
      <xdr:nvSpPr>
        <xdr:cNvPr id="411" name="フローチャート: 判断 410">
          <a:extLst>
            <a:ext uri="{FF2B5EF4-FFF2-40B4-BE49-F238E27FC236}">
              <a16:creationId xmlns:a16="http://schemas.microsoft.com/office/drawing/2014/main" id="{9D204B37-D3A5-48D3-A8A9-C48D92BF6531}"/>
            </a:ext>
          </a:extLst>
        </xdr:cNvPr>
        <xdr:cNvSpPr/>
      </xdr:nvSpPr>
      <xdr:spPr>
        <a:xfrm>
          <a:off x="1968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2" name="フローチャート: 判断 411">
          <a:extLst>
            <a:ext uri="{FF2B5EF4-FFF2-40B4-BE49-F238E27FC236}">
              <a16:creationId xmlns:a16="http://schemas.microsoft.com/office/drawing/2014/main" id="{DE36C4B6-929D-469F-8814-1885165A8B66}"/>
            </a:ext>
          </a:extLst>
        </xdr:cNvPr>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07BB032-723C-402D-A5A8-ADE54739C48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FA479E8-A42A-41F2-993D-536B15ED8DC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6AD887C-3DB7-4790-87F2-0DB24B683D4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241DC1C-394B-454E-8F9C-CC4BD66FEAF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02FEC26-D6A2-4285-BF91-F29CD8DB579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18" name="楕円 417">
          <a:extLst>
            <a:ext uri="{FF2B5EF4-FFF2-40B4-BE49-F238E27FC236}">
              <a16:creationId xmlns:a16="http://schemas.microsoft.com/office/drawing/2014/main" id="{4349AE3E-2F91-42A8-89CE-C6B0ECA2F5BF}"/>
            </a:ext>
          </a:extLst>
        </xdr:cNvPr>
        <xdr:cNvSpPr/>
      </xdr:nvSpPr>
      <xdr:spPr>
        <a:xfrm>
          <a:off x="4584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140988</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26E14CCE-4B63-41A4-83F1-D299EB6522A8}"/>
            </a:ext>
          </a:extLst>
        </xdr:cNvPr>
        <xdr:cNvSpPr txBox="1"/>
      </xdr:nvSpPr>
      <xdr:spPr>
        <a:xfrm>
          <a:off x="46736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120106</xdr:rowOff>
    </xdr:from>
    <xdr:to>
      <xdr:col>20</xdr:col>
      <xdr:colOff>38100</xdr:colOff>
      <xdr:row>105</xdr:row>
      <xdr:rowOff>50256</xdr:rowOff>
    </xdr:to>
    <xdr:sp macro="" textlink="">
      <xdr:nvSpPr>
        <xdr:cNvPr id="420" name="楕円 419">
          <a:extLst>
            <a:ext uri="{FF2B5EF4-FFF2-40B4-BE49-F238E27FC236}">
              <a16:creationId xmlns:a16="http://schemas.microsoft.com/office/drawing/2014/main" id="{FC14C3CB-355A-42DF-AD22-6ED3AC2D3F7A}"/>
            </a:ext>
          </a:extLst>
        </xdr:cNvPr>
        <xdr:cNvSpPr/>
      </xdr:nvSpPr>
      <xdr:spPr>
        <a:xfrm>
          <a:off x="3746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170906</xdr:rowOff>
    </xdr:from>
    <xdr:to>
      <xdr:col>24</xdr:col>
      <xdr:colOff>63500</xdr:colOff>
      <xdr:row>105</xdr:row>
      <xdr:rowOff>41911</xdr:rowOff>
    </xdr:to>
    <xdr:cxnSp macro="">
      <xdr:nvCxnSpPr>
        <xdr:cNvPr id="421" name="直線コネクタ 420">
          <a:extLst>
            <a:ext uri="{FF2B5EF4-FFF2-40B4-BE49-F238E27FC236}">
              <a16:creationId xmlns:a16="http://schemas.microsoft.com/office/drawing/2014/main" id="{03CBE251-4341-4CE4-911E-756F2B09035E}"/>
            </a:ext>
          </a:extLst>
        </xdr:cNvPr>
        <xdr:cNvCxnSpPr/>
      </xdr:nvCxnSpPr>
      <xdr:spPr>
        <a:xfrm>
          <a:off x="3797300" y="18001706"/>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85816</xdr:rowOff>
    </xdr:from>
    <xdr:to>
      <xdr:col>15</xdr:col>
      <xdr:colOff>101600</xdr:colOff>
      <xdr:row>105</xdr:row>
      <xdr:rowOff>15966</xdr:rowOff>
    </xdr:to>
    <xdr:sp macro="" textlink="">
      <xdr:nvSpPr>
        <xdr:cNvPr id="422" name="楕円 421">
          <a:extLst>
            <a:ext uri="{FF2B5EF4-FFF2-40B4-BE49-F238E27FC236}">
              <a16:creationId xmlns:a16="http://schemas.microsoft.com/office/drawing/2014/main" id="{85897691-0CA3-404B-8A45-55B46E479784}"/>
            </a:ext>
          </a:extLst>
        </xdr:cNvPr>
        <xdr:cNvSpPr/>
      </xdr:nvSpPr>
      <xdr:spPr>
        <a:xfrm>
          <a:off x="2857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136616</xdr:rowOff>
    </xdr:from>
    <xdr:to>
      <xdr:col>19</xdr:col>
      <xdr:colOff>177800</xdr:colOff>
      <xdr:row>104</xdr:row>
      <xdr:rowOff>170906</xdr:rowOff>
    </xdr:to>
    <xdr:cxnSp macro="">
      <xdr:nvCxnSpPr>
        <xdr:cNvPr id="423" name="直線コネクタ 422">
          <a:extLst>
            <a:ext uri="{FF2B5EF4-FFF2-40B4-BE49-F238E27FC236}">
              <a16:creationId xmlns:a16="http://schemas.microsoft.com/office/drawing/2014/main" id="{CBDFB2F4-32B8-42FD-AEF4-6B6F87DFA67A}"/>
            </a:ext>
          </a:extLst>
        </xdr:cNvPr>
        <xdr:cNvCxnSpPr/>
      </xdr:nvCxnSpPr>
      <xdr:spPr>
        <a:xfrm>
          <a:off x="2908300" y="179674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12337</xdr:rowOff>
    </xdr:from>
    <xdr:to>
      <xdr:col>10</xdr:col>
      <xdr:colOff>165100</xdr:colOff>
      <xdr:row>105</xdr:row>
      <xdr:rowOff>113937</xdr:rowOff>
    </xdr:to>
    <xdr:sp macro="" textlink="">
      <xdr:nvSpPr>
        <xdr:cNvPr id="424" name="楕円 423">
          <a:extLst>
            <a:ext uri="{FF2B5EF4-FFF2-40B4-BE49-F238E27FC236}">
              <a16:creationId xmlns:a16="http://schemas.microsoft.com/office/drawing/2014/main" id="{AB6B6515-E479-4541-8A25-F4C7BD2F03AD}"/>
            </a:ext>
          </a:extLst>
        </xdr:cNvPr>
        <xdr:cNvSpPr/>
      </xdr:nvSpPr>
      <xdr:spPr>
        <a:xfrm>
          <a:off x="1968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136616</xdr:rowOff>
    </xdr:from>
    <xdr:to>
      <xdr:col>15</xdr:col>
      <xdr:colOff>50800</xdr:colOff>
      <xdr:row>105</xdr:row>
      <xdr:rowOff>63137</xdr:rowOff>
    </xdr:to>
    <xdr:cxnSp macro="">
      <xdr:nvCxnSpPr>
        <xdr:cNvPr id="425" name="直線コネクタ 424">
          <a:extLst>
            <a:ext uri="{FF2B5EF4-FFF2-40B4-BE49-F238E27FC236}">
              <a16:creationId xmlns:a16="http://schemas.microsoft.com/office/drawing/2014/main" id="{EFECDEFD-2D71-423A-AEAD-992279826540}"/>
            </a:ext>
          </a:extLst>
        </xdr:cNvPr>
        <xdr:cNvCxnSpPr/>
      </xdr:nvCxnSpPr>
      <xdr:spPr>
        <a:xfrm flipV="1">
          <a:off x="2019300" y="1796741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53158</xdr:rowOff>
    </xdr:from>
    <xdr:to>
      <xdr:col>6</xdr:col>
      <xdr:colOff>38100</xdr:colOff>
      <xdr:row>105</xdr:row>
      <xdr:rowOff>154758</xdr:rowOff>
    </xdr:to>
    <xdr:sp macro="" textlink="">
      <xdr:nvSpPr>
        <xdr:cNvPr id="426" name="楕円 425">
          <a:extLst>
            <a:ext uri="{FF2B5EF4-FFF2-40B4-BE49-F238E27FC236}">
              <a16:creationId xmlns:a16="http://schemas.microsoft.com/office/drawing/2014/main" id="{A2C87F27-6F82-4487-AC81-B2E9DCFF7AF7}"/>
            </a:ext>
          </a:extLst>
        </xdr:cNvPr>
        <xdr:cNvSpPr/>
      </xdr:nvSpPr>
      <xdr:spPr>
        <a:xfrm>
          <a:off x="1079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63137</xdr:rowOff>
    </xdr:from>
    <xdr:to>
      <xdr:col>10</xdr:col>
      <xdr:colOff>114300</xdr:colOff>
      <xdr:row>105</xdr:row>
      <xdr:rowOff>103958</xdr:rowOff>
    </xdr:to>
    <xdr:cxnSp macro="">
      <xdr:nvCxnSpPr>
        <xdr:cNvPr id="427" name="直線コネクタ 426">
          <a:extLst>
            <a:ext uri="{FF2B5EF4-FFF2-40B4-BE49-F238E27FC236}">
              <a16:creationId xmlns:a16="http://schemas.microsoft.com/office/drawing/2014/main" id="{93515E04-5D38-41CA-AE25-0DA1DCA94BD5}"/>
            </a:ext>
          </a:extLst>
        </xdr:cNvPr>
        <xdr:cNvCxnSpPr/>
      </xdr:nvCxnSpPr>
      <xdr:spPr>
        <a:xfrm flipV="1">
          <a:off x="1130300" y="1806538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428" name="n_1aveValue【市民会館】&#10;有形固定資産減価償却率">
          <a:extLst>
            <a:ext uri="{FF2B5EF4-FFF2-40B4-BE49-F238E27FC236}">
              <a16:creationId xmlns:a16="http://schemas.microsoft.com/office/drawing/2014/main" id="{1AFC998C-5029-4677-B554-FF70723C49CB}"/>
            </a:ext>
          </a:extLst>
        </xdr:cNvPr>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9" name="n_2aveValue【市民会館】&#10;有形固定資産減価償却率">
          <a:extLst>
            <a:ext uri="{FF2B5EF4-FFF2-40B4-BE49-F238E27FC236}">
              <a16:creationId xmlns:a16="http://schemas.microsoft.com/office/drawing/2014/main" id="{E38A3C6A-31B1-4D55-9489-9681EA2335FA}"/>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125565</xdr:rowOff>
    </xdr:from>
    <xdr:ext cx="405111" cy="259045"/>
    <xdr:sp macro="" textlink="">
      <xdr:nvSpPr>
        <xdr:cNvPr id="430" name="n_3aveValue【市民会館】&#10;有形固定資産減価償却率">
          <a:extLst>
            <a:ext uri="{FF2B5EF4-FFF2-40B4-BE49-F238E27FC236}">
              <a16:creationId xmlns:a16="http://schemas.microsoft.com/office/drawing/2014/main" id="{8586F75C-FDDC-45F0-AA3D-47D79265BB88}"/>
            </a:ext>
          </a:extLst>
        </xdr:cNvPr>
        <xdr:cNvSpPr txBox="1"/>
      </xdr:nvSpPr>
      <xdr:spPr>
        <a:xfrm>
          <a:off x="1816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112503</xdr:rowOff>
    </xdr:from>
    <xdr:ext cx="405111" cy="259045"/>
    <xdr:sp macro="" textlink="">
      <xdr:nvSpPr>
        <xdr:cNvPr id="431" name="n_4aveValue【市民会館】&#10;有形固定資産減価償却率">
          <a:extLst>
            <a:ext uri="{FF2B5EF4-FFF2-40B4-BE49-F238E27FC236}">
              <a16:creationId xmlns:a16="http://schemas.microsoft.com/office/drawing/2014/main" id="{DACDECC8-4407-4DDD-99E2-12EF831B8A11}"/>
            </a:ext>
          </a:extLst>
        </xdr:cNvPr>
        <xdr:cNvSpPr txBox="1"/>
      </xdr:nvSpPr>
      <xdr:spPr>
        <a:xfrm>
          <a:off x="927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41383</xdr:rowOff>
    </xdr:from>
    <xdr:ext cx="405111" cy="259045"/>
    <xdr:sp macro="" textlink="">
      <xdr:nvSpPr>
        <xdr:cNvPr id="432" name="n_1mainValue【市民会館】&#10;有形固定資産減価償却率">
          <a:extLst>
            <a:ext uri="{FF2B5EF4-FFF2-40B4-BE49-F238E27FC236}">
              <a16:creationId xmlns:a16="http://schemas.microsoft.com/office/drawing/2014/main" id="{75EA9920-0BB2-4FA2-9D64-1C09255DC917}"/>
            </a:ext>
          </a:extLst>
        </xdr:cNvPr>
        <xdr:cNvSpPr txBox="1"/>
      </xdr:nvSpPr>
      <xdr:spPr>
        <a:xfrm>
          <a:off x="35820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7093</xdr:rowOff>
    </xdr:from>
    <xdr:ext cx="405111" cy="259045"/>
    <xdr:sp macro="" textlink="">
      <xdr:nvSpPr>
        <xdr:cNvPr id="433" name="n_2mainValue【市民会館】&#10;有形固定資産減価償却率">
          <a:extLst>
            <a:ext uri="{FF2B5EF4-FFF2-40B4-BE49-F238E27FC236}">
              <a16:creationId xmlns:a16="http://schemas.microsoft.com/office/drawing/2014/main" id="{1DC7AE83-769F-4C08-BFBB-E84D685E453A}"/>
            </a:ext>
          </a:extLst>
        </xdr:cNvPr>
        <xdr:cNvSpPr txBox="1"/>
      </xdr:nvSpPr>
      <xdr:spPr>
        <a:xfrm>
          <a:off x="27057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105064</xdr:rowOff>
    </xdr:from>
    <xdr:ext cx="405111" cy="259045"/>
    <xdr:sp macro="" textlink="">
      <xdr:nvSpPr>
        <xdr:cNvPr id="434" name="n_3mainValue【市民会館】&#10;有形固定資産減価償却率">
          <a:extLst>
            <a:ext uri="{FF2B5EF4-FFF2-40B4-BE49-F238E27FC236}">
              <a16:creationId xmlns:a16="http://schemas.microsoft.com/office/drawing/2014/main" id="{4BCB6427-1407-40B3-A7C1-472C4D01A835}"/>
            </a:ext>
          </a:extLst>
        </xdr:cNvPr>
        <xdr:cNvSpPr txBox="1"/>
      </xdr:nvSpPr>
      <xdr:spPr>
        <a:xfrm>
          <a:off x="1816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145885</xdr:rowOff>
    </xdr:from>
    <xdr:ext cx="405111" cy="259045"/>
    <xdr:sp macro="" textlink="">
      <xdr:nvSpPr>
        <xdr:cNvPr id="435" name="n_4mainValue【市民会館】&#10;有形固定資産減価償却率">
          <a:extLst>
            <a:ext uri="{FF2B5EF4-FFF2-40B4-BE49-F238E27FC236}">
              <a16:creationId xmlns:a16="http://schemas.microsoft.com/office/drawing/2014/main" id="{87BAA4EF-6E08-4C94-8021-C1DB0C50E98E}"/>
            </a:ext>
          </a:extLst>
        </xdr:cNvPr>
        <xdr:cNvSpPr txBox="1"/>
      </xdr:nvSpPr>
      <xdr:spPr>
        <a:xfrm>
          <a:off x="927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16C161FD-2A96-4C7D-83FE-694F39428B0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CA758E27-80C5-4B45-A296-02DD325FD32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C9386CC3-4A37-4124-9708-36FA5BDCC74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C9346F82-D12E-47A7-B3D3-7D639912FF8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EC504E80-4005-4EDF-85CD-D9A34033B21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4BF36F6C-35AD-4A97-B8EE-278140AF259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23DC1A55-2510-4405-BE7A-5179946CD83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2732F1C7-020C-49CA-8730-81FC926C69E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3D629554-D4B8-4DE1-B955-B08B5D2A053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59350742-4A66-43B0-91AD-445F56B121B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1BA629C7-6E97-4C3E-A260-F184E1B0A48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BBBBD87D-7A41-4E32-AA76-CB435FC4929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CCCA4819-D06E-4BE3-B87D-8C3443BF49D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25A005FA-4C6F-4466-89BD-F88BF54C848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94B7A011-4D6E-49AE-A047-D9F0516D478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7C43E8E4-50B7-4718-9699-7B4DAF18DA0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C21D6223-88BD-44F9-949C-C6757EFFBF3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A6ABC359-75E5-4C21-A7C2-64E774274BC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C9481546-F500-4EC9-AC8A-911D5B079F8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C4B651EF-81DD-4DC9-A339-2486B3C82E9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2DF320B-28B4-417C-AECC-B99D55D2025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C3A5CEB-73B9-4626-8F18-5335C442F38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D9DD9F0B-A388-4C26-867C-59325A1E628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99061</xdr:rowOff>
    </xdr:to>
    <xdr:cxnSp macro="">
      <xdr:nvCxnSpPr>
        <xdr:cNvPr id="459" name="直線コネクタ 458">
          <a:extLst>
            <a:ext uri="{FF2B5EF4-FFF2-40B4-BE49-F238E27FC236}">
              <a16:creationId xmlns:a16="http://schemas.microsoft.com/office/drawing/2014/main" id="{E4B2E1DC-51E1-4D48-AE77-C6F439447F17}"/>
            </a:ext>
          </a:extLst>
        </xdr:cNvPr>
        <xdr:cNvCxnSpPr/>
      </xdr:nvCxnSpPr>
      <xdr:spPr>
        <a:xfrm flipV="1">
          <a:off x="10476865" y="1708785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0" name="【市民会館】&#10;一人当たり面積最小値テキスト">
          <a:extLst>
            <a:ext uri="{FF2B5EF4-FFF2-40B4-BE49-F238E27FC236}">
              <a16:creationId xmlns:a16="http://schemas.microsoft.com/office/drawing/2014/main" id="{D04EE408-5350-431C-A25C-D7D3CB9662B9}"/>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1" name="直線コネクタ 460">
          <a:extLst>
            <a:ext uri="{FF2B5EF4-FFF2-40B4-BE49-F238E27FC236}">
              <a16:creationId xmlns:a16="http://schemas.microsoft.com/office/drawing/2014/main" id="{4DC944B2-27EF-4FAB-9676-7E85CC22E0E4}"/>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2" name="【市民会館】&#10;一人当たり面積最大値テキスト">
          <a:extLst>
            <a:ext uri="{FF2B5EF4-FFF2-40B4-BE49-F238E27FC236}">
              <a16:creationId xmlns:a16="http://schemas.microsoft.com/office/drawing/2014/main" id="{E0D618E2-5AD9-4D72-BEFA-CDAE7287CFF1}"/>
            </a:ext>
          </a:extLst>
        </xdr:cNvPr>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3" name="直線コネクタ 462">
          <a:extLst>
            <a:ext uri="{FF2B5EF4-FFF2-40B4-BE49-F238E27FC236}">
              <a16:creationId xmlns:a16="http://schemas.microsoft.com/office/drawing/2014/main" id="{41482508-A647-4BA2-87F3-C422EB81A1B6}"/>
            </a:ext>
          </a:extLst>
        </xdr:cNvPr>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64" name="【市民会館】&#10;一人当たり面積平均値テキスト">
          <a:extLst>
            <a:ext uri="{FF2B5EF4-FFF2-40B4-BE49-F238E27FC236}">
              <a16:creationId xmlns:a16="http://schemas.microsoft.com/office/drawing/2014/main" id="{771C289D-F85C-471C-9837-5A4D9E1DEAE1}"/>
            </a:ext>
          </a:extLst>
        </xdr:cNvPr>
        <xdr:cNvSpPr txBox="1"/>
      </xdr:nvSpPr>
      <xdr:spPr>
        <a:xfrm>
          <a:off x="10515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65" name="フローチャート: 判断 464">
          <a:extLst>
            <a:ext uri="{FF2B5EF4-FFF2-40B4-BE49-F238E27FC236}">
              <a16:creationId xmlns:a16="http://schemas.microsoft.com/office/drawing/2014/main" id="{971D7DD1-BE96-4ECD-9DC7-486FED09DF84}"/>
            </a:ext>
          </a:extLst>
        </xdr:cNvPr>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166370</xdr:rowOff>
    </xdr:from>
    <xdr:to>
      <xdr:col>50</xdr:col>
      <xdr:colOff>165100</xdr:colOff>
      <xdr:row>106</xdr:row>
      <xdr:rowOff>96520</xdr:rowOff>
    </xdr:to>
    <xdr:sp macro="" textlink="">
      <xdr:nvSpPr>
        <xdr:cNvPr id="466" name="フローチャート: 判断 465">
          <a:extLst>
            <a:ext uri="{FF2B5EF4-FFF2-40B4-BE49-F238E27FC236}">
              <a16:creationId xmlns:a16="http://schemas.microsoft.com/office/drawing/2014/main" id="{B54E6CBF-A66F-4929-B89F-C175F8A57516}"/>
            </a:ext>
          </a:extLst>
        </xdr:cNvPr>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7" name="フローチャート: 判断 466">
          <a:extLst>
            <a:ext uri="{FF2B5EF4-FFF2-40B4-BE49-F238E27FC236}">
              <a16:creationId xmlns:a16="http://schemas.microsoft.com/office/drawing/2014/main" id="{9D4EF361-0687-420A-81B0-BA5A6EC7DF35}"/>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D1ACA8C3-BC7E-48D4-99B9-261A3C95CCA5}"/>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128270</xdr:rowOff>
    </xdr:from>
    <xdr:to>
      <xdr:col>36</xdr:col>
      <xdr:colOff>165100</xdr:colOff>
      <xdr:row>106</xdr:row>
      <xdr:rowOff>58420</xdr:rowOff>
    </xdr:to>
    <xdr:sp macro="" textlink="">
      <xdr:nvSpPr>
        <xdr:cNvPr id="469" name="フローチャート: 判断 468">
          <a:extLst>
            <a:ext uri="{FF2B5EF4-FFF2-40B4-BE49-F238E27FC236}">
              <a16:creationId xmlns:a16="http://schemas.microsoft.com/office/drawing/2014/main" id="{78A17DC5-3406-4924-9593-615C2BF845A1}"/>
            </a:ext>
          </a:extLst>
        </xdr:cNvPr>
        <xdr:cNvSpPr/>
      </xdr:nvSpPr>
      <xdr:spPr>
        <a:xfrm>
          <a:off x="692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E4CB1EB-6E3D-4142-93C4-108F41E807A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F3FAA1B-BB72-44BA-B970-79F88FD1819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BCBBB8F-3468-414F-82A0-2C777BE8202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0DA1E8E-1636-4B52-8E02-05B463388E2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20956F7-8927-40CB-A2DF-5BEA3D02811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147320</xdr:rowOff>
    </xdr:from>
    <xdr:to>
      <xdr:col>55</xdr:col>
      <xdr:colOff>50800</xdr:colOff>
      <xdr:row>107</xdr:row>
      <xdr:rowOff>77470</xdr:rowOff>
    </xdr:to>
    <xdr:sp macro="" textlink="">
      <xdr:nvSpPr>
        <xdr:cNvPr id="475" name="楕円 474">
          <a:extLst>
            <a:ext uri="{FF2B5EF4-FFF2-40B4-BE49-F238E27FC236}">
              <a16:creationId xmlns:a16="http://schemas.microsoft.com/office/drawing/2014/main" id="{9853D0A8-B91B-4BD4-8BE3-DF9139AD14ED}"/>
            </a:ext>
          </a:extLst>
        </xdr:cNvPr>
        <xdr:cNvSpPr/>
      </xdr:nvSpPr>
      <xdr:spPr>
        <a:xfrm>
          <a:off x="104267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125747</xdr:rowOff>
    </xdr:from>
    <xdr:ext cx="469744" cy="259045"/>
    <xdr:sp macro="" textlink="">
      <xdr:nvSpPr>
        <xdr:cNvPr id="476" name="【市民会館】&#10;一人当たり面積該当値テキスト">
          <a:extLst>
            <a:ext uri="{FF2B5EF4-FFF2-40B4-BE49-F238E27FC236}">
              <a16:creationId xmlns:a16="http://schemas.microsoft.com/office/drawing/2014/main" id="{DE52ABDC-A64B-4645-8092-549EC670406C}"/>
            </a:ext>
          </a:extLst>
        </xdr:cNvPr>
        <xdr:cNvSpPr txBox="1"/>
      </xdr:nvSpPr>
      <xdr:spPr>
        <a:xfrm>
          <a:off x="10515600"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151130</xdr:rowOff>
    </xdr:from>
    <xdr:to>
      <xdr:col>50</xdr:col>
      <xdr:colOff>165100</xdr:colOff>
      <xdr:row>107</xdr:row>
      <xdr:rowOff>81280</xdr:rowOff>
    </xdr:to>
    <xdr:sp macro="" textlink="">
      <xdr:nvSpPr>
        <xdr:cNvPr id="477" name="楕円 476">
          <a:extLst>
            <a:ext uri="{FF2B5EF4-FFF2-40B4-BE49-F238E27FC236}">
              <a16:creationId xmlns:a16="http://schemas.microsoft.com/office/drawing/2014/main" id="{D280921C-954B-4891-A6DF-A97569EF4F16}"/>
            </a:ext>
          </a:extLst>
        </xdr:cNvPr>
        <xdr:cNvSpPr/>
      </xdr:nvSpPr>
      <xdr:spPr>
        <a:xfrm>
          <a:off x="9588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26670</xdr:rowOff>
    </xdr:from>
    <xdr:to>
      <xdr:col>55</xdr:col>
      <xdr:colOff>0</xdr:colOff>
      <xdr:row>107</xdr:row>
      <xdr:rowOff>30480</xdr:rowOff>
    </xdr:to>
    <xdr:cxnSp macro="">
      <xdr:nvCxnSpPr>
        <xdr:cNvPr id="478" name="直線コネクタ 477">
          <a:extLst>
            <a:ext uri="{FF2B5EF4-FFF2-40B4-BE49-F238E27FC236}">
              <a16:creationId xmlns:a16="http://schemas.microsoft.com/office/drawing/2014/main" id="{4D1C25CE-3D9B-4E95-ABB2-04FE0406458E}"/>
            </a:ext>
          </a:extLst>
        </xdr:cNvPr>
        <xdr:cNvCxnSpPr/>
      </xdr:nvCxnSpPr>
      <xdr:spPr>
        <a:xfrm flipV="1">
          <a:off x="9639300" y="183718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151130</xdr:rowOff>
    </xdr:from>
    <xdr:to>
      <xdr:col>46</xdr:col>
      <xdr:colOff>38100</xdr:colOff>
      <xdr:row>107</xdr:row>
      <xdr:rowOff>81280</xdr:rowOff>
    </xdr:to>
    <xdr:sp macro="" textlink="">
      <xdr:nvSpPr>
        <xdr:cNvPr id="479" name="楕円 478">
          <a:extLst>
            <a:ext uri="{FF2B5EF4-FFF2-40B4-BE49-F238E27FC236}">
              <a16:creationId xmlns:a16="http://schemas.microsoft.com/office/drawing/2014/main" id="{120E5E15-4A1B-4E6A-884E-07EBCB76DD6F}"/>
            </a:ext>
          </a:extLst>
        </xdr:cNvPr>
        <xdr:cNvSpPr/>
      </xdr:nvSpPr>
      <xdr:spPr>
        <a:xfrm>
          <a:off x="8699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30480</xdr:rowOff>
    </xdr:from>
    <xdr:to>
      <xdr:col>50</xdr:col>
      <xdr:colOff>114300</xdr:colOff>
      <xdr:row>107</xdr:row>
      <xdr:rowOff>30480</xdr:rowOff>
    </xdr:to>
    <xdr:cxnSp macro="">
      <xdr:nvCxnSpPr>
        <xdr:cNvPr id="480" name="直線コネクタ 479">
          <a:extLst>
            <a:ext uri="{FF2B5EF4-FFF2-40B4-BE49-F238E27FC236}">
              <a16:creationId xmlns:a16="http://schemas.microsoft.com/office/drawing/2014/main" id="{D8D338D4-9690-442F-8C0F-54693D84E9C5}"/>
            </a:ext>
          </a:extLst>
        </xdr:cNvPr>
        <xdr:cNvCxnSpPr/>
      </xdr:nvCxnSpPr>
      <xdr:spPr>
        <a:xfrm>
          <a:off x="8750300" y="1837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154939</xdr:rowOff>
    </xdr:from>
    <xdr:to>
      <xdr:col>41</xdr:col>
      <xdr:colOff>101600</xdr:colOff>
      <xdr:row>107</xdr:row>
      <xdr:rowOff>85089</xdr:rowOff>
    </xdr:to>
    <xdr:sp macro="" textlink="">
      <xdr:nvSpPr>
        <xdr:cNvPr id="481" name="楕円 480">
          <a:extLst>
            <a:ext uri="{FF2B5EF4-FFF2-40B4-BE49-F238E27FC236}">
              <a16:creationId xmlns:a16="http://schemas.microsoft.com/office/drawing/2014/main" id="{A5BA6785-4FA3-4671-8976-23BD05D18045}"/>
            </a:ext>
          </a:extLst>
        </xdr:cNvPr>
        <xdr:cNvSpPr/>
      </xdr:nvSpPr>
      <xdr:spPr>
        <a:xfrm>
          <a:off x="7810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30480</xdr:rowOff>
    </xdr:from>
    <xdr:to>
      <xdr:col>45</xdr:col>
      <xdr:colOff>177800</xdr:colOff>
      <xdr:row>107</xdr:row>
      <xdr:rowOff>34289</xdr:rowOff>
    </xdr:to>
    <xdr:cxnSp macro="">
      <xdr:nvCxnSpPr>
        <xdr:cNvPr id="482" name="直線コネクタ 481">
          <a:extLst>
            <a:ext uri="{FF2B5EF4-FFF2-40B4-BE49-F238E27FC236}">
              <a16:creationId xmlns:a16="http://schemas.microsoft.com/office/drawing/2014/main" id="{96BA4D71-373A-4953-B8B7-10ABE6E19FC6}"/>
            </a:ext>
          </a:extLst>
        </xdr:cNvPr>
        <xdr:cNvCxnSpPr/>
      </xdr:nvCxnSpPr>
      <xdr:spPr>
        <a:xfrm flipV="1">
          <a:off x="7861300" y="18375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483" name="楕円 482">
          <a:extLst>
            <a:ext uri="{FF2B5EF4-FFF2-40B4-BE49-F238E27FC236}">
              <a16:creationId xmlns:a16="http://schemas.microsoft.com/office/drawing/2014/main" id="{BAEF275B-3064-4A54-9E84-A73A8B53D500}"/>
            </a:ext>
          </a:extLst>
        </xdr:cNvPr>
        <xdr:cNvSpPr/>
      </xdr:nvSpPr>
      <xdr:spPr>
        <a:xfrm>
          <a:off x="6921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30480</xdr:rowOff>
    </xdr:from>
    <xdr:to>
      <xdr:col>41</xdr:col>
      <xdr:colOff>50800</xdr:colOff>
      <xdr:row>107</xdr:row>
      <xdr:rowOff>34289</xdr:rowOff>
    </xdr:to>
    <xdr:cxnSp macro="">
      <xdr:nvCxnSpPr>
        <xdr:cNvPr id="484" name="直線コネクタ 483">
          <a:extLst>
            <a:ext uri="{FF2B5EF4-FFF2-40B4-BE49-F238E27FC236}">
              <a16:creationId xmlns:a16="http://schemas.microsoft.com/office/drawing/2014/main" id="{7C1A48F7-4981-41E7-A78A-BB592A3D744F}"/>
            </a:ext>
          </a:extLst>
        </xdr:cNvPr>
        <xdr:cNvCxnSpPr/>
      </xdr:nvCxnSpPr>
      <xdr:spPr>
        <a:xfrm>
          <a:off x="6972300" y="18375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113047</xdr:rowOff>
    </xdr:from>
    <xdr:ext cx="469744" cy="259045"/>
    <xdr:sp macro="" textlink="">
      <xdr:nvSpPr>
        <xdr:cNvPr id="485" name="n_1aveValue【市民会館】&#10;一人当たり面積">
          <a:extLst>
            <a:ext uri="{FF2B5EF4-FFF2-40B4-BE49-F238E27FC236}">
              <a16:creationId xmlns:a16="http://schemas.microsoft.com/office/drawing/2014/main" id="{7F1CE975-2690-42AC-95F4-4A3882469B50}"/>
            </a:ext>
          </a:extLst>
        </xdr:cNvPr>
        <xdr:cNvSpPr txBox="1"/>
      </xdr:nvSpPr>
      <xdr:spPr>
        <a:xfrm>
          <a:off x="9391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6" name="n_2aveValue【市民会館】&#10;一人当たり面積">
          <a:extLst>
            <a:ext uri="{FF2B5EF4-FFF2-40B4-BE49-F238E27FC236}">
              <a16:creationId xmlns:a16="http://schemas.microsoft.com/office/drawing/2014/main" id="{0BCA22C5-4381-4C0C-83C4-448CCBACEC99}"/>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aveValue【市民会館】&#10;一人当たり面積">
          <a:extLst>
            <a:ext uri="{FF2B5EF4-FFF2-40B4-BE49-F238E27FC236}">
              <a16:creationId xmlns:a16="http://schemas.microsoft.com/office/drawing/2014/main" id="{C0498CF3-0D37-43FF-837D-FFDBC94853CA}"/>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74947</xdr:rowOff>
    </xdr:from>
    <xdr:ext cx="469744" cy="259045"/>
    <xdr:sp macro="" textlink="">
      <xdr:nvSpPr>
        <xdr:cNvPr id="488" name="n_4aveValue【市民会館】&#10;一人当たり面積">
          <a:extLst>
            <a:ext uri="{FF2B5EF4-FFF2-40B4-BE49-F238E27FC236}">
              <a16:creationId xmlns:a16="http://schemas.microsoft.com/office/drawing/2014/main" id="{E566CE82-73D3-4340-B614-718064230865}"/>
            </a:ext>
          </a:extLst>
        </xdr:cNvPr>
        <xdr:cNvSpPr txBox="1"/>
      </xdr:nvSpPr>
      <xdr:spPr>
        <a:xfrm>
          <a:off x="6737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72407</xdr:rowOff>
    </xdr:from>
    <xdr:ext cx="469744" cy="259045"/>
    <xdr:sp macro="" textlink="">
      <xdr:nvSpPr>
        <xdr:cNvPr id="489" name="n_1mainValue【市民会館】&#10;一人当たり面積">
          <a:extLst>
            <a:ext uri="{FF2B5EF4-FFF2-40B4-BE49-F238E27FC236}">
              <a16:creationId xmlns:a16="http://schemas.microsoft.com/office/drawing/2014/main" id="{D5B60375-BE8D-4567-9730-9BD60D4536D8}"/>
            </a:ext>
          </a:extLst>
        </xdr:cNvPr>
        <xdr:cNvSpPr txBox="1"/>
      </xdr:nvSpPr>
      <xdr:spPr>
        <a:xfrm>
          <a:off x="9391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72407</xdr:rowOff>
    </xdr:from>
    <xdr:ext cx="469744" cy="259045"/>
    <xdr:sp macro="" textlink="">
      <xdr:nvSpPr>
        <xdr:cNvPr id="490" name="n_2mainValue【市民会館】&#10;一人当たり面積">
          <a:extLst>
            <a:ext uri="{FF2B5EF4-FFF2-40B4-BE49-F238E27FC236}">
              <a16:creationId xmlns:a16="http://schemas.microsoft.com/office/drawing/2014/main" id="{89DA4CBC-1E26-4589-9CFD-591FC343D579}"/>
            </a:ext>
          </a:extLst>
        </xdr:cNvPr>
        <xdr:cNvSpPr txBox="1"/>
      </xdr:nvSpPr>
      <xdr:spPr>
        <a:xfrm>
          <a:off x="8515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76216</xdr:rowOff>
    </xdr:from>
    <xdr:ext cx="469744" cy="259045"/>
    <xdr:sp macro="" textlink="">
      <xdr:nvSpPr>
        <xdr:cNvPr id="491" name="n_3mainValue【市民会館】&#10;一人当たり面積">
          <a:extLst>
            <a:ext uri="{FF2B5EF4-FFF2-40B4-BE49-F238E27FC236}">
              <a16:creationId xmlns:a16="http://schemas.microsoft.com/office/drawing/2014/main" id="{51AF34AB-9297-4E05-B528-A30CDAFDD0F6}"/>
            </a:ext>
          </a:extLst>
        </xdr:cNvPr>
        <xdr:cNvSpPr txBox="1"/>
      </xdr:nvSpPr>
      <xdr:spPr>
        <a:xfrm>
          <a:off x="7626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72407</xdr:rowOff>
    </xdr:from>
    <xdr:ext cx="469744" cy="259045"/>
    <xdr:sp macro="" textlink="">
      <xdr:nvSpPr>
        <xdr:cNvPr id="492" name="n_4mainValue【市民会館】&#10;一人当たり面積">
          <a:extLst>
            <a:ext uri="{FF2B5EF4-FFF2-40B4-BE49-F238E27FC236}">
              <a16:creationId xmlns:a16="http://schemas.microsoft.com/office/drawing/2014/main" id="{ED64D522-8DEF-4525-AD3A-93EEA67D2C14}"/>
            </a:ext>
          </a:extLst>
        </xdr:cNvPr>
        <xdr:cNvSpPr txBox="1"/>
      </xdr:nvSpPr>
      <xdr:spPr>
        <a:xfrm>
          <a:off x="6737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F61F748E-38F1-47E0-929E-A7F942F187B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6FDDAB8B-DCD5-4286-8F8F-1CF516D44D1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3CED4457-7E08-4BFD-BA20-1AD75F1C5DE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4E7A8B7A-33B6-4FB7-8FC3-451AACC6C9A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91F18A28-3D4B-48CF-8D33-0B8A5611F9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95CF8A41-C253-4948-ACE4-9EC3ACB1AFC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39F6AE96-5C63-486A-9067-4EBA53FC708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145A554F-053E-4FFE-B665-D5F4E427DB5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20B6E6C3-7702-4B27-B86F-C9EF4CAC65C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B80D4D83-3FA4-4639-BCA3-B590B3E1369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FBA62948-9B5B-4F31-A1D5-E52570CE39C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BC5DC181-3C4A-4A5D-A781-99EF3FF3772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a:extLst>
            <a:ext uri="{FF2B5EF4-FFF2-40B4-BE49-F238E27FC236}">
              <a16:creationId xmlns:a16="http://schemas.microsoft.com/office/drawing/2014/main" id="{F5C7E358-0102-449C-8A8F-775F64B9A4EA}"/>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ACB515A2-8A9D-40B3-BCE9-5208767CB77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C1CF5F5C-6B16-4FA7-AA29-F473661812C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04DD837B-0657-4FF5-8D69-317A3286A94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41BEA5A0-625D-44ED-A755-F0DF0C4EC99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BC6512E0-3A0A-4B15-8625-383F165C9DE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3D355B78-D22C-43C2-95A5-8E34FA82BCF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075FD67A-3EC5-49D8-AEA9-83E1C6EE4CB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3" name="テキスト ボックス 512">
          <a:extLst>
            <a:ext uri="{FF2B5EF4-FFF2-40B4-BE49-F238E27FC236}">
              <a16:creationId xmlns:a16="http://schemas.microsoft.com/office/drawing/2014/main" id="{A8503251-624E-4911-B884-6DEB783C60CE}"/>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B81F30AD-DCEE-492B-ABC8-F42AE7A489F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AF51889D-B452-4984-AB3F-F2D6269DC9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45720</xdr:rowOff>
    </xdr:to>
    <xdr:cxnSp macro="">
      <xdr:nvCxnSpPr>
        <xdr:cNvPr id="516" name="直線コネクタ 515">
          <a:extLst>
            <a:ext uri="{FF2B5EF4-FFF2-40B4-BE49-F238E27FC236}">
              <a16:creationId xmlns:a16="http://schemas.microsoft.com/office/drawing/2014/main" id="{EC6AE947-59A3-4BBA-A223-D05223207B9F}"/>
            </a:ext>
          </a:extLst>
        </xdr:cNvPr>
        <xdr:cNvCxnSpPr/>
      </xdr:nvCxnSpPr>
      <xdr:spPr>
        <a:xfrm flipV="1">
          <a:off x="16318864" y="58254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49547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3CEBDA48-5190-42A2-9D77-260A553E1D78}"/>
            </a:ext>
          </a:extLst>
        </xdr:cNvPr>
        <xdr:cNvSpPr txBox="1"/>
      </xdr:nvSpPr>
      <xdr:spPr>
        <a:xfrm>
          <a:off x="16357600"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45720</xdr:rowOff>
    </xdr:from>
    <xdr:to>
      <xdr:col>86</xdr:col>
      <xdr:colOff>25400</xdr:colOff>
      <xdr:row>42</xdr:row>
      <xdr:rowOff>45720</xdr:rowOff>
    </xdr:to>
    <xdr:cxnSp macro="">
      <xdr:nvCxnSpPr>
        <xdr:cNvPr id="518" name="直線コネクタ 517">
          <a:extLst>
            <a:ext uri="{FF2B5EF4-FFF2-40B4-BE49-F238E27FC236}">
              <a16:creationId xmlns:a16="http://schemas.microsoft.com/office/drawing/2014/main" id="{3B3C958D-D010-469F-AAF8-60A852B5D227}"/>
            </a:ext>
          </a:extLst>
        </xdr:cNvPr>
        <xdr:cNvCxnSpPr/>
      </xdr:nvCxnSpPr>
      <xdr:spPr>
        <a:xfrm>
          <a:off x="16230600" y="724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340478" cy="259045"/>
    <xdr:sp macro="" textlink="">
      <xdr:nvSpPr>
        <xdr:cNvPr id="519" name="【一般廃棄物処理施設】&#10;有形固定資産減価償却率最大値テキスト">
          <a:extLst>
            <a:ext uri="{FF2B5EF4-FFF2-40B4-BE49-F238E27FC236}">
              <a16:creationId xmlns:a16="http://schemas.microsoft.com/office/drawing/2014/main" id="{94BADE18-12E5-4506-B167-465DA76EE8A5}"/>
            </a:ext>
          </a:extLst>
        </xdr:cNvPr>
        <xdr:cNvSpPr txBox="1"/>
      </xdr:nvSpPr>
      <xdr:spPr>
        <a:xfrm>
          <a:off x="16357600" y="56007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0" name="直線コネクタ 519">
          <a:extLst>
            <a:ext uri="{FF2B5EF4-FFF2-40B4-BE49-F238E27FC236}">
              <a16:creationId xmlns:a16="http://schemas.microsoft.com/office/drawing/2014/main" id="{DCA15962-A2C2-4FFA-B6B6-5F87282D4AD2}"/>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120032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FF30D07F-FA85-48D1-9C83-3BF6709D7DE6}"/>
            </a:ext>
          </a:extLst>
        </xdr:cNvPr>
        <xdr:cNvSpPr txBox="1"/>
      </xdr:nvSpPr>
      <xdr:spPr>
        <a:xfrm>
          <a:off x="16357600" y="6806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141605</xdr:rowOff>
    </xdr:from>
    <xdr:to>
      <xdr:col>85</xdr:col>
      <xdr:colOff>177800</xdr:colOff>
      <xdr:row>40</xdr:row>
      <xdr:rowOff>71755</xdr:rowOff>
    </xdr:to>
    <xdr:sp macro="" textlink="">
      <xdr:nvSpPr>
        <xdr:cNvPr id="522" name="フローチャート: 判断 521">
          <a:extLst>
            <a:ext uri="{FF2B5EF4-FFF2-40B4-BE49-F238E27FC236}">
              <a16:creationId xmlns:a16="http://schemas.microsoft.com/office/drawing/2014/main" id="{2B99FFB8-60B1-4ECF-8F23-C9E1F932933F}"/>
            </a:ext>
          </a:extLst>
        </xdr:cNvPr>
        <xdr:cNvSpPr/>
      </xdr:nvSpPr>
      <xdr:spPr>
        <a:xfrm>
          <a:off x="162687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82550</xdr:rowOff>
    </xdr:from>
    <xdr:to>
      <xdr:col>81</xdr:col>
      <xdr:colOff>101600</xdr:colOff>
      <xdr:row>40</xdr:row>
      <xdr:rowOff>12700</xdr:rowOff>
    </xdr:to>
    <xdr:sp macro="" textlink="">
      <xdr:nvSpPr>
        <xdr:cNvPr id="523" name="フローチャート: 判断 522">
          <a:extLst>
            <a:ext uri="{FF2B5EF4-FFF2-40B4-BE49-F238E27FC236}">
              <a16:creationId xmlns:a16="http://schemas.microsoft.com/office/drawing/2014/main" id="{8E7E8FFA-DA66-4659-B74A-BBF68A6643B2}"/>
            </a:ext>
          </a:extLst>
        </xdr:cNvPr>
        <xdr:cNvSpPr/>
      </xdr:nvSpPr>
      <xdr:spPr>
        <a:xfrm>
          <a:off x="15430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168275</xdr:rowOff>
    </xdr:from>
    <xdr:to>
      <xdr:col>76</xdr:col>
      <xdr:colOff>165100</xdr:colOff>
      <xdr:row>39</xdr:row>
      <xdr:rowOff>98425</xdr:rowOff>
    </xdr:to>
    <xdr:sp macro="" textlink="">
      <xdr:nvSpPr>
        <xdr:cNvPr id="524" name="フローチャート: 判断 523">
          <a:extLst>
            <a:ext uri="{FF2B5EF4-FFF2-40B4-BE49-F238E27FC236}">
              <a16:creationId xmlns:a16="http://schemas.microsoft.com/office/drawing/2014/main" id="{E9B3D456-37AF-46AE-8887-65895A48BDDE}"/>
            </a:ext>
          </a:extLst>
        </xdr:cNvPr>
        <xdr:cNvSpPr/>
      </xdr:nvSpPr>
      <xdr:spPr>
        <a:xfrm>
          <a:off x="14541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105410</xdr:rowOff>
    </xdr:from>
    <xdr:to>
      <xdr:col>72</xdr:col>
      <xdr:colOff>38100</xdr:colOff>
      <xdr:row>39</xdr:row>
      <xdr:rowOff>35560</xdr:rowOff>
    </xdr:to>
    <xdr:sp macro="" textlink="">
      <xdr:nvSpPr>
        <xdr:cNvPr id="525" name="フローチャート: 判断 524">
          <a:extLst>
            <a:ext uri="{FF2B5EF4-FFF2-40B4-BE49-F238E27FC236}">
              <a16:creationId xmlns:a16="http://schemas.microsoft.com/office/drawing/2014/main" id="{661D36D1-17A5-4F77-9908-2B3E4B4458D2}"/>
            </a:ext>
          </a:extLst>
        </xdr:cNvPr>
        <xdr:cNvSpPr/>
      </xdr:nvSpPr>
      <xdr:spPr>
        <a:xfrm>
          <a:off x="1365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57785</xdr:rowOff>
    </xdr:from>
    <xdr:to>
      <xdr:col>67</xdr:col>
      <xdr:colOff>101600</xdr:colOff>
      <xdr:row>38</xdr:row>
      <xdr:rowOff>159385</xdr:rowOff>
    </xdr:to>
    <xdr:sp macro="" textlink="">
      <xdr:nvSpPr>
        <xdr:cNvPr id="526" name="フローチャート: 判断 525">
          <a:extLst>
            <a:ext uri="{FF2B5EF4-FFF2-40B4-BE49-F238E27FC236}">
              <a16:creationId xmlns:a16="http://schemas.microsoft.com/office/drawing/2014/main" id="{3A84A8BD-510A-4A0A-B35A-F28A90F3781C}"/>
            </a:ext>
          </a:extLst>
        </xdr:cNvPr>
        <xdr:cNvSpPr/>
      </xdr:nvSpPr>
      <xdr:spPr>
        <a:xfrm>
          <a:off x="12763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8AB124A-4BB3-4BC3-AF5C-42BD5DBB9A9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6A74293-7597-4344-BDEA-E1CF7B269AA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4549517-BA23-43A2-85BD-AC7010D76F6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80811FD-3DD1-4B36-8143-79BBACB45ED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341B85D-FE82-4336-B32D-79E07F49D71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69215</xdr:rowOff>
    </xdr:from>
    <xdr:to>
      <xdr:col>85</xdr:col>
      <xdr:colOff>177800</xdr:colOff>
      <xdr:row>37</xdr:row>
      <xdr:rowOff>170815</xdr:rowOff>
    </xdr:to>
    <xdr:sp macro="" textlink="">
      <xdr:nvSpPr>
        <xdr:cNvPr id="532" name="楕円 531">
          <a:extLst>
            <a:ext uri="{FF2B5EF4-FFF2-40B4-BE49-F238E27FC236}">
              <a16:creationId xmlns:a16="http://schemas.microsoft.com/office/drawing/2014/main" id="{D0D8486F-5499-47C6-B161-A1F2160235D4}"/>
            </a:ext>
          </a:extLst>
        </xdr:cNvPr>
        <xdr:cNvSpPr/>
      </xdr:nvSpPr>
      <xdr:spPr>
        <a:xfrm>
          <a:off x="162687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92092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7D09F0E6-452D-474B-8A09-FF779AE03B90}"/>
            </a:ext>
          </a:extLst>
        </xdr:cNvPr>
        <xdr:cNvSpPr txBox="1"/>
      </xdr:nvSpPr>
      <xdr:spPr>
        <a:xfrm>
          <a:off x="16357600"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34925</xdr:rowOff>
    </xdr:from>
    <xdr:to>
      <xdr:col>81</xdr:col>
      <xdr:colOff>101600</xdr:colOff>
      <xdr:row>37</xdr:row>
      <xdr:rowOff>136525</xdr:rowOff>
    </xdr:to>
    <xdr:sp macro="" textlink="">
      <xdr:nvSpPr>
        <xdr:cNvPr id="534" name="楕円 533">
          <a:extLst>
            <a:ext uri="{FF2B5EF4-FFF2-40B4-BE49-F238E27FC236}">
              <a16:creationId xmlns:a16="http://schemas.microsoft.com/office/drawing/2014/main" id="{178CED95-4370-41E9-ADC4-561ABAAF6316}"/>
            </a:ext>
          </a:extLst>
        </xdr:cNvPr>
        <xdr:cNvSpPr/>
      </xdr:nvSpPr>
      <xdr:spPr>
        <a:xfrm>
          <a:off x="15430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85725</xdr:rowOff>
    </xdr:from>
    <xdr:to>
      <xdr:col>85</xdr:col>
      <xdr:colOff>127000</xdr:colOff>
      <xdr:row>37</xdr:row>
      <xdr:rowOff>120015</xdr:rowOff>
    </xdr:to>
    <xdr:cxnSp macro="">
      <xdr:nvCxnSpPr>
        <xdr:cNvPr id="535" name="直線コネクタ 534">
          <a:extLst>
            <a:ext uri="{FF2B5EF4-FFF2-40B4-BE49-F238E27FC236}">
              <a16:creationId xmlns:a16="http://schemas.microsoft.com/office/drawing/2014/main" id="{13A705CE-DCFC-498B-8C20-430AE43653D7}"/>
            </a:ext>
          </a:extLst>
        </xdr:cNvPr>
        <xdr:cNvCxnSpPr/>
      </xdr:nvCxnSpPr>
      <xdr:spPr>
        <a:xfrm>
          <a:off x="15481300" y="64293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162560</xdr:rowOff>
    </xdr:from>
    <xdr:to>
      <xdr:col>76</xdr:col>
      <xdr:colOff>165100</xdr:colOff>
      <xdr:row>37</xdr:row>
      <xdr:rowOff>92710</xdr:rowOff>
    </xdr:to>
    <xdr:sp macro="" textlink="">
      <xdr:nvSpPr>
        <xdr:cNvPr id="536" name="楕円 535">
          <a:extLst>
            <a:ext uri="{FF2B5EF4-FFF2-40B4-BE49-F238E27FC236}">
              <a16:creationId xmlns:a16="http://schemas.microsoft.com/office/drawing/2014/main" id="{5E334D18-0EA3-4734-BA0C-F6774188B7E2}"/>
            </a:ext>
          </a:extLst>
        </xdr:cNvPr>
        <xdr:cNvSpPr/>
      </xdr:nvSpPr>
      <xdr:spPr>
        <a:xfrm>
          <a:off x="1454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85725</xdr:rowOff>
    </xdr:to>
    <xdr:cxnSp macro="">
      <xdr:nvCxnSpPr>
        <xdr:cNvPr id="537" name="直線コネクタ 536">
          <a:extLst>
            <a:ext uri="{FF2B5EF4-FFF2-40B4-BE49-F238E27FC236}">
              <a16:creationId xmlns:a16="http://schemas.microsoft.com/office/drawing/2014/main" id="{E40E3294-8860-47D5-AD55-B052C810B447}"/>
            </a:ext>
          </a:extLst>
        </xdr:cNvPr>
        <xdr:cNvCxnSpPr/>
      </xdr:nvCxnSpPr>
      <xdr:spPr>
        <a:xfrm>
          <a:off x="14592300" y="63855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8" name="楕円 537">
          <a:extLst>
            <a:ext uri="{FF2B5EF4-FFF2-40B4-BE49-F238E27FC236}">
              <a16:creationId xmlns:a16="http://schemas.microsoft.com/office/drawing/2014/main" id="{64C13B55-F8CF-4423-A213-8CFCDC5610DC}"/>
            </a:ext>
          </a:extLst>
        </xdr:cNvPr>
        <xdr:cNvSpPr/>
      </xdr:nvSpPr>
      <xdr:spPr>
        <a:xfrm>
          <a:off x="13652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165735</xdr:rowOff>
    </xdr:from>
    <xdr:to>
      <xdr:col>76</xdr:col>
      <xdr:colOff>114300</xdr:colOff>
      <xdr:row>37</xdr:row>
      <xdr:rowOff>41910</xdr:rowOff>
    </xdr:to>
    <xdr:cxnSp macro="">
      <xdr:nvCxnSpPr>
        <xdr:cNvPr id="539" name="直線コネクタ 538">
          <a:extLst>
            <a:ext uri="{FF2B5EF4-FFF2-40B4-BE49-F238E27FC236}">
              <a16:creationId xmlns:a16="http://schemas.microsoft.com/office/drawing/2014/main" id="{3E581588-3D93-4058-84A8-C5552E714D86}"/>
            </a:ext>
          </a:extLst>
        </xdr:cNvPr>
        <xdr:cNvCxnSpPr/>
      </xdr:nvCxnSpPr>
      <xdr:spPr>
        <a:xfrm>
          <a:off x="13703300" y="63379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73025</xdr:rowOff>
    </xdr:from>
    <xdr:to>
      <xdr:col>67</xdr:col>
      <xdr:colOff>101600</xdr:colOff>
      <xdr:row>37</xdr:row>
      <xdr:rowOff>3175</xdr:rowOff>
    </xdr:to>
    <xdr:sp macro="" textlink="">
      <xdr:nvSpPr>
        <xdr:cNvPr id="540" name="楕円 539">
          <a:extLst>
            <a:ext uri="{FF2B5EF4-FFF2-40B4-BE49-F238E27FC236}">
              <a16:creationId xmlns:a16="http://schemas.microsoft.com/office/drawing/2014/main" id="{4FA8AB55-69FB-48EF-9B6F-1879ADF69A8A}"/>
            </a:ext>
          </a:extLst>
        </xdr:cNvPr>
        <xdr:cNvSpPr/>
      </xdr:nvSpPr>
      <xdr:spPr>
        <a:xfrm>
          <a:off x="12763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123825</xdr:rowOff>
    </xdr:from>
    <xdr:to>
      <xdr:col>71</xdr:col>
      <xdr:colOff>177800</xdr:colOff>
      <xdr:row>36</xdr:row>
      <xdr:rowOff>165735</xdr:rowOff>
    </xdr:to>
    <xdr:cxnSp macro="">
      <xdr:nvCxnSpPr>
        <xdr:cNvPr id="541" name="直線コネクタ 540">
          <a:extLst>
            <a:ext uri="{FF2B5EF4-FFF2-40B4-BE49-F238E27FC236}">
              <a16:creationId xmlns:a16="http://schemas.microsoft.com/office/drawing/2014/main" id="{4D58D2A5-C758-4474-8403-0EE6A91F8B64}"/>
            </a:ext>
          </a:extLst>
        </xdr:cNvPr>
        <xdr:cNvCxnSpPr/>
      </xdr:nvCxnSpPr>
      <xdr:spPr>
        <a:xfrm>
          <a:off x="12814300" y="62960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3827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8E75124C-D994-4DDB-8EF3-10E1DFAF232B}"/>
            </a:ext>
          </a:extLst>
        </xdr:cNvPr>
        <xdr:cNvSpPr txBox="1"/>
      </xdr:nvSpPr>
      <xdr:spPr>
        <a:xfrm>
          <a:off x="15266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89552</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E6E73394-034F-4AAD-B9FC-280BB266DB06}"/>
            </a:ext>
          </a:extLst>
        </xdr:cNvPr>
        <xdr:cNvSpPr txBox="1"/>
      </xdr:nvSpPr>
      <xdr:spPr>
        <a:xfrm>
          <a:off x="14389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26687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5D4B7DAC-8DBC-4E11-92D5-846ABFD162E6}"/>
            </a:ext>
          </a:extLst>
        </xdr:cNvPr>
        <xdr:cNvSpPr txBox="1"/>
      </xdr:nvSpPr>
      <xdr:spPr>
        <a:xfrm>
          <a:off x="13500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150512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F12A2F7-9E3A-4740-9F1C-CD14567539BA}"/>
            </a:ext>
          </a:extLst>
        </xdr:cNvPr>
        <xdr:cNvSpPr txBox="1"/>
      </xdr:nvSpPr>
      <xdr:spPr>
        <a:xfrm>
          <a:off x="12611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153052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747559D8-A955-4BD2-9D8E-93AF308EB3A9}"/>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109237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3B290AF7-F22B-4F6C-9034-D2D124E0009A}"/>
            </a:ext>
          </a:extLst>
        </xdr:cNvPr>
        <xdr:cNvSpPr txBox="1"/>
      </xdr:nvSpPr>
      <xdr:spPr>
        <a:xfrm>
          <a:off x="14389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EECE879C-ADB1-473F-A3E9-C816B961CF50}"/>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19702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2B2F48F9-F1A2-4D89-8DE5-3B03025F1749}"/>
            </a:ext>
          </a:extLst>
        </xdr:cNvPr>
        <xdr:cNvSpPr txBox="1"/>
      </xdr:nvSpPr>
      <xdr:spPr>
        <a:xfrm>
          <a:off x="12611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FB1B37BA-C3DE-4E29-A007-9F67CC54D3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98522722-A97D-40BA-8D02-DE672539199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62FDDF29-7BAD-4D9C-A0DF-2E60DACDC6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454A1CF2-5B74-4400-A819-6756061E46F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6B8453A3-8469-48B4-BA9E-5B3C611FB7D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99EF7A2-B6CC-469F-AD6E-0A62EB4C09E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892F8F64-559D-4237-A49A-19AFAA61011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51324CC5-5737-4E49-8A0A-CBE350776E7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9E0E6B9D-1A9C-43D4-AE1A-5CFF8A1071C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47AD4A1F-0C57-48E3-A92A-348CF4F68C9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AC1C53D2-5E3F-4B99-8AB9-B6B9F0C8427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41FA8E28-FE07-4286-B256-5D99236F9B1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B0C3D366-23C9-4186-AB2D-D293CD42666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E305E07D-0CC9-4BE4-BF34-566FF453975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95FF606-CAB5-4347-83F6-36EF9BCB6C0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9B79AA54-86E3-4B2C-99AA-EF62A318F4F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588AF92E-DB72-4B89-B594-29DF64DD6DF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11BFF233-1AF8-4231-A36B-ECCB76A1C87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B7B3C1D4-0F93-4FF9-88D2-B6928B13B3B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DA548609-B3F3-4811-9691-71621D39E01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13504F4B-D336-4F39-863D-3AEC7B8A64F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CCEF8ED-FB74-49B7-A186-CC185E1F5BA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4448FFE-B204-45F2-8CBC-C33A48EF49E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18951</xdr:rowOff>
    </xdr:from>
    <xdr:to>
      <xdr:col>116</xdr:col>
      <xdr:colOff>62864</xdr:colOff>
      <xdr:row>42</xdr:row>
      <xdr:rowOff>36683</xdr:rowOff>
    </xdr:to>
    <xdr:cxnSp macro="">
      <xdr:nvCxnSpPr>
        <xdr:cNvPr id="573" name="直線コネクタ 572">
          <a:extLst>
            <a:ext uri="{FF2B5EF4-FFF2-40B4-BE49-F238E27FC236}">
              <a16:creationId xmlns:a16="http://schemas.microsoft.com/office/drawing/2014/main" id="{1EAC44F1-1953-40E1-A9BD-B7710FEE055D}"/>
            </a:ext>
          </a:extLst>
        </xdr:cNvPr>
        <xdr:cNvCxnSpPr/>
      </xdr:nvCxnSpPr>
      <xdr:spPr>
        <a:xfrm flipV="1">
          <a:off x="22160864" y="5848251"/>
          <a:ext cx="0" cy="138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40510</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AB9753F3-8A03-4AF0-8117-3F7878A7DF97}"/>
            </a:ext>
          </a:extLst>
        </xdr:cNvPr>
        <xdr:cNvSpPr txBox="1"/>
      </xdr:nvSpPr>
      <xdr:spPr>
        <a:xfrm>
          <a:off x="22199600" y="724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36683</xdr:rowOff>
    </xdr:from>
    <xdr:to>
      <xdr:col>116</xdr:col>
      <xdr:colOff>152400</xdr:colOff>
      <xdr:row>42</xdr:row>
      <xdr:rowOff>36683</xdr:rowOff>
    </xdr:to>
    <xdr:cxnSp macro="">
      <xdr:nvCxnSpPr>
        <xdr:cNvPr id="575" name="直線コネクタ 574">
          <a:extLst>
            <a:ext uri="{FF2B5EF4-FFF2-40B4-BE49-F238E27FC236}">
              <a16:creationId xmlns:a16="http://schemas.microsoft.com/office/drawing/2014/main" id="{EF45AD0D-3920-4D2E-A015-36D83B982BC3}"/>
            </a:ext>
          </a:extLst>
        </xdr:cNvPr>
        <xdr:cNvCxnSpPr/>
      </xdr:nvCxnSpPr>
      <xdr:spPr>
        <a:xfrm>
          <a:off x="22072600" y="723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137078</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13808DD8-7AE7-4B2F-8F08-522542A66ED5}"/>
            </a:ext>
          </a:extLst>
        </xdr:cNvPr>
        <xdr:cNvSpPr txBox="1"/>
      </xdr:nvSpPr>
      <xdr:spPr>
        <a:xfrm>
          <a:off x="22199600" y="562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18951</xdr:rowOff>
    </xdr:from>
    <xdr:to>
      <xdr:col>116</xdr:col>
      <xdr:colOff>152400</xdr:colOff>
      <xdr:row>34</xdr:row>
      <xdr:rowOff>18951</xdr:rowOff>
    </xdr:to>
    <xdr:cxnSp macro="">
      <xdr:nvCxnSpPr>
        <xdr:cNvPr id="577" name="直線コネクタ 576">
          <a:extLst>
            <a:ext uri="{FF2B5EF4-FFF2-40B4-BE49-F238E27FC236}">
              <a16:creationId xmlns:a16="http://schemas.microsoft.com/office/drawing/2014/main" id="{9DCF9ED5-9F90-4DE4-A4AE-60D0623F1BF2}"/>
            </a:ext>
          </a:extLst>
        </xdr:cNvPr>
        <xdr:cNvCxnSpPr/>
      </xdr:nvCxnSpPr>
      <xdr:spPr>
        <a:xfrm>
          <a:off x="22072600" y="584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87467</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C8980DE3-FF15-46BF-AB5A-9730DF50CF4B}"/>
            </a:ext>
          </a:extLst>
        </xdr:cNvPr>
        <xdr:cNvSpPr txBox="1"/>
      </xdr:nvSpPr>
      <xdr:spPr>
        <a:xfrm>
          <a:off x="22199600" y="6774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64590</xdr:rowOff>
    </xdr:from>
    <xdr:to>
      <xdr:col>116</xdr:col>
      <xdr:colOff>114300</xdr:colOff>
      <xdr:row>40</xdr:row>
      <xdr:rowOff>166190</xdr:rowOff>
    </xdr:to>
    <xdr:sp macro="" textlink="">
      <xdr:nvSpPr>
        <xdr:cNvPr id="579" name="フローチャート: 判断 578">
          <a:extLst>
            <a:ext uri="{FF2B5EF4-FFF2-40B4-BE49-F238E27FC236}">
              <a16:creationId xmlns:a16="http://schemas.microsoft.com/office/drawing/2014/main" id="{F7186A21-5334-4224-8438-055C8C1A9577}"/>
            </a:ext>
          </a:extLst>
        </xdr:cNvPr>
        <xdr:cNvSpPr/>
      </xdr:nvSpPr>
      <xdr:spPr>
        <a:xfrm>
          <a:off x="221107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65428</xdr:rowOff>
    </xdr:from>
    <xdr:to>
      <xdr:col>112</xdr:col>
      <xdr:colOff>38100</xdr:colOff>
      <xdr:row>40</xdr:row>
      <xdr:rowOff>167028</xdr:rowOff>
    </xdr:to>
    <xdr:sp macro="" textlink="">
      <xdr:nvSpPr>
        <xdr:cNvPr id="580" name="フローチャート: 判断 579">
          <a:extLst>
            <a:ext uri="{FF2B5EF4-FFF2-40B4-BE49-F238E27FC236}">
              <a16:creationId xmlns:a16="http://schemas.microsoft.com/office/drawing/2014/main" id="{020C5E06-EBC7-4B2C-B333-AC9ECA65B603}"/>
            </a:ext>
          </a:extLst>
        </xdr:cNvPr>
        <xdr:cNvSpPr/>
      </xdr:nvSpPr>
      <xdr:spPr>
        <a:xfrm>
          <a:off x="21272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65664</xdr:rowOff>
    </xdr:from>
    <xdr:to>
      <xdr:col>107</xdr:col>
      <xdr:colOff>101600</xdr:colOff>
      <xdr:row>40</xdr:row>
      <xdr:rowOff>167264</xdr:rowOff>
    </xdr:to>
    <xdr:sp macro="" textlink="">
      <xdr:nvSpPr>
        <xdr:cNvPr id="581" name="フローチャート: 判断 580">
          <a:extLst>
            <a:ext uri="{FF2B5EF4-FFF2-40B4-BE49-F238E27FC236}">
              <a16:creationId xmlns:a16="http://schemas.microsoft.com/office/drawing/2014/main" id="{CB72D4DE-7C3D-41FF-BF6D-D31E9FE4908D}"/>
            </a:ext>
          </a:extLst>
        </xdr:cNvPr>
        <xdr:cNvSpPr/>
      </xdr:nvSpPr>
      <xdr:spPr>
        <a:xfrm>
          <a:off x="20383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115819</xdr:rowOff>
    </xdr:from>
    <xdr:to>
      <xdr:col>102</xdr:col>
      <xdr:colOff>165100</xdr:colOff>
      <xdr:row>41</xdr:row>
      <xdr:rowOff>45969</xdr:rowOff>
    </xdr:to>
    <xdr:sp macro="" textlink="">
      <xdr:nvSpPr>
        <xdr:cNvPr id="582" name="フローチャート: 判断 581">
          <a:extLst>
            <a:ext uri="{FF2B5EF4-FFF2-40B4-BE49-F238E27FC236}">
              <a16:creationId xmlns:a16="http://schemas.microsoft.com/office/drawing/2014/main" id="{27764208-94B4-44E1-B131-1981441B9516}"/>
            </a:ext>
          </a:extLst>
        </xdr:cNvPr>
        <xdr:cNvSpPr/>
      </xdr:nvSpPr>
      <xdr:spPr>
        <a:xfrm>
          <a:off x="19494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130617</xdr:rowOff>
    </xdr:from>
    <xdr:to>
      <xdr:col>98</xdr:col>
      <xdr:colOff>38100</xdr:colOff>
      <xdr:row>41</xdr:row>
      <xdr:rowOff>60767</xdr:rowOff>
    </xdr:to>
    <xdr:sp macro="" textlink="">
      <xdr:nvSpPr>
        <xdr:cNvPr id="583" name="フローチャート: 判断 582">
          <a:extLst>
            <a:ext uri="{FF2B5EF4-FFF2-40B4-BE49-F238E27FC236}">
              <a16:creationId xmlns:a16="http://schemas.microsoft.com/office/drawing/2014/main" id="{C3ACC615-DB83-41DE-BC4A-549817FB2ECC}"/>
            </a:ext>
          </a:extLst>
        </xdr:cNvPr>
        <xdr:cNvSpPr/>
      </xdr:nvSpPr>
      <xdr:spPr>
        <a:xfrm>
          <a:off x="18605500" y="698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D92A1DA-B95A-41FD-8AD7-6554D49EF38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882A70E-C4F8-415F-808B-074910B7CF3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06FFA11-0874-4CB1-818D-E711AFD45BE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17F703C-AA82-4D0D-BD6E-7259F5887EF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280D718-CA3F-4406-AC5F-74639720D36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14739</xdr:rowOff>
    </xdr:from>
    <xdr:to>
      <xdr:col>116</xdr:col>
      <xdr:colOff>114300</xdr:colOff>
      <xdr:row>41</xdr:row>
      <xdr:rowOff>116339</xdr:rowOff>
    </xdr:to>
    <xdr:sp macro="" textlink="">
      <xdr:nvSpPr>
        <xdr:cNvPr id="589" name="楕円 588">
          <a:extLst>
            <a:ext uri="{FF2B5EF4-FFF2-40B4-BE49-F238E27FC236}">
              <a16:creationId xmlns:a16="http://schemas.microsoft.com/office/drawing/2014/main" id="{9DF4BF60-73C8-42AA-B9EA-3AA7E17AE4A7}"/>
            </a:ext>
          </a:extLst>
        </xdr:cNvPr>
        <xdr:cNvSpPr/>
      </xdr:nvSpPr>
      <xdr:spPr>
        <a:xfrm>
          <a:off x="22110700" y="704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164616</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459AA93A-103E-42AA-9E0B-5B0B87D5994A}"/>
            </a:ext>
          </a:extLst>
        </xdr:cNvPr>
        <xdr:cNvSpPr txBox="1"/>
      </xdr:nvSpPr>
      <xdr:spPr>
        <a:xfrm>
          <a:off x="22199600" y="702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17556</xdr:rowOff>
    </xdr:from>
    <xdr:to>
      <xdr:col>112</xdr:col>
      <xdr:colOff>38100</xdr:colOff>
      <xdr:row>41</xdr:row>
      <xdr:rowOff>119156</xdr:rowOff>
    </xdr:to>
    <xdr:sp macro="" textlink="">
      <xdr:nvSpPr>
        <xdr:cNvPr id="591" name="楕円 590">
          <a:extLst>
            <a:ext uri="{FF2B5EF4-FFF2-40B4-BE49-F238E27FC236}">
              <a16:creationId xmlns:a16="http://schemas.microsoft.com/office/drawing/2014/main" id="{7ADDF6A6-8ECA-4076-9661-A18442F46106}"/>
            </a:ext>
          </a:extLst>
        </xdr:cNvPr>
        <xdr:cNvSpPr/>
      </xdr:nvSpPr>
      <xdr:spPr>
        <a:xfrm>
          <a:off x="21272500" y="70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65539</xdr:rowOff>
    </xdr:from>
    <xdr:to>
      <xdr:col>116</xdr:col>
      <xdr:colOff>63500</xdr:colOff>
      <xdr:row>41</xdr:row>
      <xdr:rowOff>68356</xdr:rowOff>
    </xdr:to>
    <xdr:cxnSp macro="">
      <xdr:nvCxnSpPr>
        <xdr:cNvPr id="592" name="直線コネクタ 591">
          <a:extLst>
            <a:ext uri="{FF2B5EF4-FFF2-40B4-BE49-F238E27FC236}">
              <a16:creationId xmlns:a16="http://schemas.microsoft.com/office/drawing/2014/main" id="{C3B82187-D4E1-4EFB-A2BA-93734148BCB7}"/>
            </a:ext>
          </a:extLst>
        </xdr:cNvPr>
        <xdr:cNvCxnSpPr/>
      </xdr:nvCxnSpPr>
      <xdr:spPr>
        <a:xfrm flipV="1">
          <a:off x="21323300" y="7094989"/>
          <a:ext cx="838200" cy="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18599</xdr:rowOff>
    </xdr:from>
    <xdr:to>
      <xdr:col>107</xdr:col>
      <xdr:colOff>101600</xdr:colOff>
      <xdr:row>41</xdr:row>
      <xdr:rowOff>120199</xdr:rowOff>
    </xdr:to>
    <xdr:sp macro="" textlink="">
      <xdr:nvSpPr>
        <xdr:cNvPr id="593" name="楕円 592">
          <a:extLst>
            <a:ext uri="{FF2B5EF4-FFF2-40B4-BE49-F238E27FC236}">
              <a16:creationId xmlns:a16="http://schemas.microsoft.com/office/drawing/2014/main" id="{5618BFA1-AAEC-4FB6-AB65-8A041C9D080C}"/>
            </a:ext>
          </a:extLst>
        </xdr:cNvPr>
        <xdr:cNvSpPr/>
      </xdr:nvSpPr>
      <xdr:spPr>
        <a:xfrm>
          <a:off x="20383500" y="70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68356</xdr:rowOff>
    </xdr:from>
    <xdr:to>
      <xdr:col>111</xdr:col>
      <xdr:colOff>177800</xdr:colOff>
      <xdr:row>41</xdr:row>
      <xdr:rowOff>69399</xdr:rowOff>
    </xdr:to>
    <xdr:cxnSp macro="">
      <xdr:nvCxnSpPr>
        <xdr:cNvPr id="594" name="直線コネクタ 593">
          <a:extLst>
            <a:ext uri="{FF2B5EF4-FFF2-40B4-BE49-F238E27FC236}">
              <a16:creationId xmlns:a16="http://schemas.microsoft.com/office/drawing/2014/main" id="{63905635-90C7-4259-88A6-053E7D24B476}"/>
            </a:ext>
          </a:extLst>
        </xdr:cNvPr>
        <xdr:cNvCxnSpPr/>
      </xdr:nvCxnSpPr>
      <xdr:spPr>
        <a:xfrm flipV="1">
          <a:off x="20434300" y="7097806"/>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21666</xdr:rowOff>
    </xdr:from>
    <xdr:to>
      <xdr:col>102</xdr:col>
      <xdr:colOff>165100</xdr:colOff>
      <xdr:row>41</xdr:row>
      <xdr:rowOff>123266</xdr:rowOff>
    </xdr:to>
    <xdr:sp macro="" textlink="">
      <xdr:nvSpPr>
        <xdr:cNvPr id="595" name="楕円 594">
          <a:extLst>
            <a:ext uri="{FF2B5EF4-FFF2-40B4-BE49-F238E27FC236}">
              <a16:creationId xmlns:a16="http://schemas.microsoft.com/office/drawing/2014/main" id="{2D6CE0D4-1C2B-48A8-8EE5-0872EE94F9AB}"/>
            </a:ext>
          </a:extLst>
        </xdr:cNvPr>
        <xdr:cNvSpPr/>
      </xdr:nvSpPr>
      <xdr:spPr>
        <a:xfrm>
          <a:off x="19494500" y="705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69399</xdr:rowOff>
    </xdr:from>
    <xdr:to>
      <xdr:col>107</xdr:col>
      <xdr:colOff>50800</xdr:colOff>
      <xdr:row>41</xdr:row>
      <xdr:rowOff>72466</xdr:rowOff>
    </xdr:to>
    <xdr:cxnSp macro="">
      <xdr:nvCxnSpPr>
        <xdr:cNvPr id="596" name="直線コネクタ 595">
          <a:extLst>
            <a:ext uri="{FF2B5EF4-FFF2-40B4-BE49-F238E27FC236}">
              <a16:creationId xmlns:a16="http://schemas.microsoft.com/office/drawing/2014/main" id="{B1C29450-47B4-4B4B-A134-BDEC8DB7FA19}"/>
            </a:ext>
          </a:extLst>
        </xdr:cNvPr>
        <xdr:cNvCxnSpPr/>
      </xdr:nvCxnSpPr>
      <xdr:spPr>
        <a:xfrm flipV="1">
          <a:off x="19545300" y="7098849"/>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19159</xdr:rowOff>
    </xdr:from>
    <xdr:to>
      <xdr:col>98</xdr:col>
      <xdr:colOff>38100</xdr:colOff>
      <xdr:row>41</xdr:row>
      <xdr:rowOff>120759</xdr:rowOff>
    </xdr:to>
    <xdr:sp macro="" textlink="">
      <xdr:nvSpPr>
        <xdr:cNvPr id="597" name="楕円 596">
          <a:extLst>
            <a:ext uri="{FF2B5EF4-FFF2-40B4-BE49-F238E27FC236}">
              <a16:creationId xmlns:a16="http://schemas.microsoft.com/office/drawing/2014/main" id="{020B762B-9ACF-4F25-A44D-CF564F16B00F}"/>
            </a:ext>
          </a:extLst>
        </xdr:cNvPr>
        <xdr:cNvSpPr/>
      </xdr:nvSpPr>
      <xdr:spPr>
        <a:xfrm>
          <a:off x="18605500" y="70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69959</xdr:rowOff>
    </xdr:from>
    <xdr:to>
      <xdr:col>102</xdr:col>
      <xdr:colOff>114300</xdr:colOff>
      <xdr:row>41</xdr:row>
      <xdr:rowOff>72466</xdr:rowOff>
    </xdr:to>
    <xdr:cxnSp macro="">
      <xdr:nvCxnSpPr>
        <xdr:cNvPr id="598" name="直線コネクタ 597">
          <a:extLst>
            <a:ext uri="{FF2B5EF4-FFF2-40B4-BE49-F238E27FC236}">
              <a16:creationId xmlns:a16="http://schemas.microsoft.com/office/drawing/2014/main" id="{F36237B0-9980-4FE8-8191-DEDA2C6BF413}"/>
            </a:ext>
          </a:extLst>
        </xdr:cNvPr>
        <xdr:cNvCxnSpPr/>
      </xdr:nvCxnSpPr>
      <xdr:spPr>
        <a:xfrm>
          <a:off x="18656300" y="7099409"/>
          <a:ext cx="889000" cy="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12105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421C602A-6164-4C70-A92B-8FC40C8F0FB8}"/>
            </a:ext>
          </a:extLst>
        </xdr:cNvPr>
        <xdr:cNvSpPr txBox="1"/>
      </xdr:nvSpPr>
      <xdr:spPr>
        <a:xfrm>
          <a:off x="210434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12341</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D9AFD2E3-F495-4D77-88F6-4BF312955AB2}"/>
            </a:ext>
          </a:extLst>
        </xdr:cNvPr>
        <xdr:cNvSpPr txBox="1"/>
      </xdr:nvSpPr>
      <xdr:spPr>
        <a:xfrm>
          <a:off x="20167111" y="6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62496</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BA36CCFA-191D-434B-B65B-3850DB30CF6D}"/>
            </a:ext>
          </a:extLst>
        </xdr:cNvPr>
        <xdr:cNvSpPr txBox="1"/>
      </xdr:nvSpPr>
      <xdr:spPr>
        <a:xfrm>
          <a:off x="19278111" y="67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77294</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E2296459-64CA-481D-89F4-C13115FA3443}"/>
            </a:ext>
          </a:extLst>
        </xdr:cNvPr>
        <xdr:cNvSpPr txBox="1"/>
      </xdr:nvSpPr>
      <xdr:spPr>
        <a:xfrm>
          <a:off x="18389111" y="676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110283</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A7C838FF-4830-4344-B496-8F6A63FE401E}"/>
            </a:ext>
          </a:extLst>
        </xdr:cNvPr>
        <xdr:cNvSpPr txBox="1"/>
      </xdr:nvSpPr>
      <xdr:spPr>
        <a:xfrm>
          <a:off x="21043411" y="713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111326</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245D48E5-480F-40D2-917F-57AFFAB38228}"/>
            </a:ext>
          </a:extLst>
        </xdr:cNvPr>
        <xdr:cNvSpPr txBox="1"/>
      </xdr:nvSpPr>
      <xdr:spPr>
        <a:xfrm>
          <a:off x="20167111" y="714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114393</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253C68D-1AF3-442E-96F1-FD6EBFC8AB94}"/>
            </a:ext>
          </a:extLst>
        </xdr:cNvPr>
        <xdr:cNvSpPr txBox="1"/>
      </xdr:nvSpPr>
      <xdr:spPr>
        <a:xfrm>
          <a:off x="19278111" y="714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111886</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994BECB-B34C-4FA0-8600-6CB2B45BFBA6}"/>
            </a:ext>
          </a:extLst>
        </xdr:cNvPr>
        <xdr:cNvSpPr txBox="1"/>
      </xdr:nvSpPr>
      <xdr:spPr>
        <a:xfrm>
          <a:off x="18389111" y="714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E2A69865-17C6-41F1-86DB-F9B88B5A12D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F1F96407-6877-4A89-B0DD-40207E415F3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B891DDE6-834C-4BB0-9525-E3B69E6C57A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B71B6DFA-F05E-48F3-849F-9D08B5EEA9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36D0602F-E9B9-40B1-9A3E-2E01B8CBF15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E1A613B8-AD8F-4460-BC45-B34B80C8004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29396D78-8763-49F9-901C-1ACD0786E4F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2200C178-3A92-4CEC-8F3B-21690D3DCFC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FA991732-A116-4793-9E1C-0511567569B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E41D342D-CBE2-412A-BC91-C14CCC24C8E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2D792BFA-3F74-494C-97F1-38300A071666}"/>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8A076649-5BC4-453E-BB5C-027E57CF4CC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a:extLst>
            <a:ext uri="{FF2B5EF4-FFF2-40B4-BE49-F238E27FC236}">
              <a16:creationId xmlns:a16="http://schemas.microsoft.com/office/drawing/2014/main" id="{D099844F-2F71-4996-A0DC-6DF727E7F63E}"/>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CF4664FB-6081-4DBF-BE52-9D730AC279B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CDA93D3E-B8B1-452A-ADF0-2F147A1E02F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AD7E8509-4EA0-4D66-863B-11F3BE5A3C8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2FE0B48E-3E54-450F-8DA7-C901B018116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CBA02CBB-1292-4FA6-8B65-1B8C6FC8876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BD4C709C-E734-4F22-B35D-6C3C748A4BD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2E4EE259-9AED-455B-AAB0-54F2A3C89A2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4446858-99CB-422C-A270-37D5AC59188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68B8E9E8-C075-487F-B765-EAD06A6FA49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7F72FBB6-0A10-4609-B065-A061F8A31CB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4AC0CA40-059D-4264-9AB1-F9C658C5357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72390</xdr:rowOff>
    </xdr:to>
    <xdr:cxnSp macro="">
      <xdr:nvCxnSpPr>
        <xdr:cNvPr id="631" name="直線コネクタ 630">
          <a:extLst>
            <a:ext uri="{FF2B5EF4-FFF2-40B4-BE49-F238E27FC236}">
              <a16:creationId xmlns:a16="http://schemas.microsoft.com/office/drawing/2014/main" id="{1075AE5D-1FE0-4941-8032-26578D33E7D9}"/>
            </a:ext>
          </a:extLst>
        </xdr:cNvPr>
        <xdr:cNvCxnSpPr/>
      </xdr:nvCxnSpPr>
      <xdr:spPr>
        <a:xfrm flipV="1">
          <a:off x="16318864" y="964311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F4206586-A7F9-4390-BACA-0640FEF476B3}"/>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633" name="直線コネクタ 632">
          <a:extLst>
            <a:ext uri="{FF2B5EF4-FFF2-40B4-BE49-F238E27FC236}">
              <a16:creationId xmlns:a16="http://schemas.microsoft.com/office/drawing/2014/main" id="{F9AB15E6-39F6-4A86-AC4F-9E21E2A94C24}"/>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482006B2-9E79-42FF-88F8-833AC8102591}"/>
            </a:ext>
          </a:extLst>
        </xdr:cNvPr>
        <xdr:cNvSpPr txBox="1"/>
      </xdr:nvSpPr>
      <xdr:spPr>
        <a:xfrm>
          <a:off x="163576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635" name="直線コネクタ 634">
          <a:extLst>
            <a:ext uri="{FF2B5EF4-FFF2-40B4-BE49-F238E27FC236}">
              <a16:creationId xmlns:a16="http://schemas.microsoft.com/office/drawing/2014/main" id="{90B8B8A3-3CF2-4F0C-AF30-C1BAF22BF24E}"/>
            </a:ext>
          </a:extLst>
        </xdr:cNvPr>
        <xdr:cNvCxnSpPr/>
      </xdr:nvCxnSpPr>
      <xdr:spPr>
        <a:xfrm>
          <a:off x="16230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CEF187D2-AF74-4FEA-84F5-33730599EDCC}"/>
            </a:ext>
          </a:extLst>
        </xdr:cNvPr>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7" name="フローチャート: 判断 636">
          <a:extLst>
            <a:ext uri="{FF2B5EF4-FFF2-40B4-BE49-F238E27FC236}">
              <a16:creationId xmlns:a16="http://schemas.microsoft.com/office/drawing/2014/main" id="{00567367-ED16-42D8-942E-2E54FA5213E0}"/>
            </a:ext>
          </a:extLst>
        </xdr:cNvPr>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74930</xdr:rowOff>
    </xdr:from>
    <xdr:to>
      <xdr:col>81</xdr:col>
      <xdr:colOff>101600</xdr:colOff>
      <xdr:row>59</xdr:row>
      <xdr:rowOff>5080</xdr:rowOff>
    </xdr:to>
    <xdr:sp macro="" textlink="">
      <xdr:nvSpPr>
        <xdr:cNvPr id="638" name="フローチャート: 判断 637">
          <a:extLst>
            <a:ext uri="{FF2B5EF4-FFF2-40B4-BE49-F238E27FC236}">
              <a16:creationId xmlns:a16="http://schemas.microsoft.com/office/drawing/2014/main" id="{8329C190-28A1-43BA-B1E4-158FF70ABA85}"/>
            </a:ext>
          </a:extLst>
        </xdr:cNvPr>
        <xdr:cNvSpPr/>
      </xdr:nvSpPr>
      <xdr:spPr>
        <a:xfrm>
          <a:off x="15430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639" name="フローチャート: 判断 638">
          <a:extLst>
            <a:ext uri="{FF2B5EF4-FFF2-40B4-BE49-F238E27FC236}">
              <a16:creationId xmlns:a16="http://schemas.microsoft.com/office/drawing/2014/main" id="{AE1FA837-1824-4B77-9983-CF5695203A83}"/>
            </a:ext>
          </a:extLst>
        </xdr:cNvPr>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xdr:rowOff>
    </xdr:from>
    <xdr:to>
      <xdr:col>72</xdr:col>
      <xdr:colOff>38100</xdr:colOff>
      <xdr:row>58</xdr:row>
      <xdr:rowOff>115570</xdr:rowOff>
    </xdr:to>
    <xdr:sp macro="" textlink="">
      <xdr:nvSpPr>
        <xdr:cNvPr id="640" name="フローチャート: 判断 639">
          <a:extLst>
            <a:ext uri="{FF2B5EF4-FFF2-40B4-BE49-F238E27FC236}">
              <a16:creationId xmlns:a16="http://schemas.microsoft.com/office/drawing/2014/main" id="{8E63AE9E-0F74-4B93-A4A6-5F37D12C834D}"/>
            </a:ext>
          </a:extLst>
        </xdr:cNvPr>
        <xdr:cNvSpPr/>
      </xdr:nvSpPr>
      <xdr:spPr>
        <a:xfrm>
          <a:off x="13652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6350</xdr:rowOff>
    </xdr:from>
    <xdr:to>
      <xdr:col>67</xdr:col>
      <xdr:colOff>101600</xdr:colOff>
      <xdr:row>58</xdr:row>
      <xdr:rowOff>107950</xdr:rowOff>
    </xdr:to>
    <xdr:sp macro="" textlink="">
      <xdr:nvSpPr>
        <xdr:cNvPr id="641" name="フローチャート: 判断 640">
          <a:extLst>
            <a:ext uri="{FF2B5EF4-FFF2-40B4-BE49-F238E27FC236}">
              <a16:creationId xmlns:a16="http://schemas.microsoft.com/office/drawing/2014/main" id="{71DAACBC-6B55-4F8C-99BC-41CA687071A7}"/>
            </a:ext>
          </a:extLst>
        </xdr:cNvPr>
        <xdr:cNvSpPr/>
      </xdr:nvSpPr>
      <xdr:spPr>
        <a:xfrm>
          <a:off x="12763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AA9F019-D6C6-4014-A7AD-36AD7FB3559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E7022AA-E44D-45AF-92E5-75130260787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AE7ADAB-62B5-4AB9-A4A3-B9563B7D971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56E9779-134F-40ED-BEA3-E884F1BE0F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A6A3053-79D6-4C46-B420-64148F87E5E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132080</xdr:rowOff>
    </xdr:from>
    <xdr:to>
      <xdr:col>85</xdr:col>
      <xdr:colOff>177800</xdr:colOff>
      <xdr:row>63</xdr:row>
      <xdr:rowOff>62230</xdr:rowOff>
    </xdr:to>
    <xdr:sp macro="" textlink="">
      <xdr:nvSpPr>
        <xdr:cNvPr id="647" name="楕円 646">
          <a:extLst>
            <a:ext uri="{FF2B5EF4-FFF2-40B4-BE49-F238E27FC236}">
              <a16:creationId xmlns:a16="http://schemas.microsoft.com/office/drawing/2014/main" id="{181C2F66-56CD-4FAC-BD06-D0F607D1E5E7}"/>
            </a:ext>
          </a:extLst>
        </xdr:cNvPr>
        <xdr:cNvSpPr/>
      </xdr:nvSpPr>
      <xdr:spPr>
        <a:xfrm>
          <a:off x="16268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110507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1B4B3EB8-7731-4BEE-AAAC-5816E9BAF399}"/>
            </a:ext>
          </a:extLst>
        </xdr:cNvPr>
        <xdr:cNvSpPr txBox="1"/>
      </xdr:nvSpPr>
      <xdr:spPr>
        <a:xfrm>
          <a:off x="16357600"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33020</xdr:rowOff>
    </xdr:from>
    <xdr:to>
      <xdr:col>81</xdr:col>
      <xdr:colOff>101600</xdr:colOff>
      <xdr:row>62</xdr:row>
      <xdr:rowOff>134620</xdr:rowOff>
    </xdr:to>
    <xdr:sp macro="" textlink="">
      <xdr:nvSpPr>
        <xdr:cNvPr id="649" name="楕円 648">
          <a:extLst>
            <a:ext uri="{FF2B5EF4-FFF2-40B4-BE49-F238E27FC236}">
              <a16:creationId xmlns:a16="http://schemas.microsoft.com/office/drawing/2014/main" id="{7B32DDA8-36AD-4606-BCAE-B6C835CA529F}"/>
            </a:ext>
          </a:extLst>
        </xdr:cNvPr>
        <xdr:cNvSpPr/>
      </xdr:nvSpPr>
      <xdr:spPr>
        <a:xfrm>
          <a:off x="15430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83820</xdr:rowOff>
    </xdr:from>
    <xdr:to>
      <xdr:col>85</xdr:col>
      <xdr:colOff>127000</xdr:colOff>
      <xdr:row>63</xdr:row>
      <xdr:rowOff>11430</xdr:rowOff>
    </xdr:to>
    <xdr:cxnSp macro="">
      <xdr:nvCxnSpPr>
        <xdr:cNvPr id="650" name="直線コネクタ 649">
          <a:extLst>
            <a:ext uri="{FF2B5EF4-FFF2-40B4-BE49-F238E27FC236}">
              <a16:creationId xmlns:a16="http://schemas.microsoft.com/office/drawing/2014/main" id="{BC77D9F8-A382-4DF1-8DCB-7A753F8B78F2}"/>
            </a:ext>
          </a:extLst>
        </xdr:cNvPr>
        <xdr:cNvCxnSpPr/>
      </xdr:nvCxnSpPr>
      <xdr:spPr>
        <a:xfrm>
          <a:off x="15481300" y="107137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139700</xdr:rowOff>
    </xdr:from>
    <xdr:to>
      <xdr:col>76</xdr:col>
      <xdr:colOff>165100</xdr:colOff>
      <xdr:row>62</xdr:row>
      <xdr:rowOff>69850</xdr:rowOff>
    </xdr:to>
    <xdr:sp macro="" textlink="">
      <xdr:nvSpPr>
        <xdr:cNvPr id="651" name="楕円 650">
          <a:extLst>
            <a:ext uri="{FF2B5EF4-FFF2-40B4-BE49-F238E27FC236}">
              <a16:creationId xmlns:a16="http://schemas.microsoft.com/office/drawing/2014/main" id="{585E2F8F-DC27-47E4-9823-4371BE583C31}"/>
            </a:ext>
          </a:extLst>
        </xdr:cNvPr>
        <xdr:cNvSpPr/>
      </xdr:nvSpPr>
      <xdr:spPr>
        <a:xfrm>
          <a:off x="14541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19050</xdr:rowOff>
    </xdr:from>
    <xdr:to>
      <xdr:col>81</xdr:col>
      <xdr:colOff>50800</xdr:colOff>
      <xdr:row>62</xdr:row>
      <xdr:rowOff>83820</xdr:rowOff>
    </xdr:to>
    <xdr:cxnSp macro="">
      <xdr:nvCxnSpPr>
        <xdr:cNvPr id="652" name="直線コネクタ 651">
          <a:extLst>
            <a:ext uri="{FF2B5EF4-FFF2-40B4-BE49-F238E27FC236}">
              <a16:creationId xmlns:a16="http://schemas.microsoft.com/office/drawing/2014/main" id="{675031E6-82E1-4A44-84BB-32BE148FF54E}"/>
            </a:ext>
          </a:extLst>
        </xdr:cNvPr>
        <xdr:cNvCxnSpPr/>
      </xdr:nvCxnSpPr>
      <xdr:spPr>
        <a:xfrm>
          <a:off x="14592300" y="106489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132080</xdr:rowOff>
    </xdr:from>
    <xdr:to>
      <xdr:col>72</xdr:col>
      <xdr:colOff>38100</xdr:colOff>
      <xdr:row>62</xdr:row>
      <xdr:rowOff>62230</xdr:rowOff>
    </xdr:to>
    <xdr:sp macro="" textlink="">
      <xdr:nvSpPr>
        <xdr:cNvPr id="653" name="楕円 652">
          <a:extLst>
            <a:ext uri="{FF2B5EF4-FFF2-40B4-BE49-F238E27FC236}">
              <a16:creationId xmlns:a16="http://schemas.microsoft.com/office/drawing/2014/main" id="{79644725-46DB-46AD-9684-B5DBD7F580E8}"/>
            </a:ext>
          </a:extLst>
        </xdr:cNvPr>
        <xdr:cNvSpPr/>
      </xdr:nvSpPr>
      <xdr:spPr>
        <a:xfrm>
          <a:off x="13652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xdr:rowOff>
    </xdr:from>
    <xdr:to>
      <xdr:col>76</xdr:col>
      <xdr:colOff>114300</xdr:colOff>
      <xdr:row>62</xdr:row>
      <xdr:rowOff>19050</xdr:rowOff>
    </xdr:to>
    <xdr:cxnSp macro="">
      <xdr:nvCxnSpPr>
        <xdr:cNvPr id="654" name="直線コネクタ 653">
          <a:extLst>
            <a:ext uri="{FF2B5EF4-FFF2-40B4-BE49-F238E27FC236}">
              <a16:creationId xmlns:a16="http://schemas.microsoft.com/office/drawing/2014/main" id="{926D8A49-6BBE-4D55-9E0F-30B541B78051}"/>
            </a:ext>
          </a:extLst>
        </xdr:cNvPr>
        <xdr:cNvCxnSpPr/>
      </xdr:nvCxnSpPr>
      <xdr:spPr>
        <a:xfrm>
          <a:off x="13703300" y="10641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71120</xdr:rowOff>
    </xdr:from>
    <xdr:to>
      <xdr:col>67</xdr:col>
      <xdr:colOff>101600</xdr:colOff>
      <xdr:row>62</xdr:row>
      <xdr:rowOff>1270</xdr:rowOff>
    </xdr:to>
    <xdr:sp macro="" textlink="">
      <xdr:nvSpPr>
        <xdr:cNvPr id="655" name="楕円 654">
          <a:extLst>
            <a:ext uri="{FF2B5EF4-FFF2-40B4-BE49-F238E27FC236}">
              <a16:creationId xmlns:a16="http://schemas.microsoft.com/office/drawing/2014/main" id="{B82FD847-5AA2-439D-8494-B62B700B75F1}"/>
            </a:ext>
          </a:extLst>
        </xdr:cNvPr>
        <xdr:cNvSpPr/>
      </xdr:nvSpPr>
      <xdr:spPr>
        <a:xfrm>
          <a:off x="12763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121920</xdr:rowOff>
    </xdr:from>
    <xdr:to>
      <xdr:col>71</xdr:col>
      <xdr:colOff>177800</xdr:colOff>
      <xdr:row>62</xdr:row>
      <xdr:rowOff>11430</xdr:rowOff>
    </xdr:to>
    <xdr:cxnSp macro="">
      <xdr:nvCxnSpPr>
        <xdr:cNvPr id="656" name="直線コネクタ 655">
          <a:extLst>
            <a:ext uri="{FF2B5EF4-FFF2-40B4-BE49-F238E27FC236}">
              <a16:creationId xmlns:a16="http://schemas.microsoft.com/office/drawing/2014/main" id="{A4D8D74E-5D38-4A48-9538-1A33524A5CEF}"/>
            </a:ext>
          </a:extLst>
        </xdr:cNvPr>
        <xdr:cNvCxnSpPr/>
      </xdr:nvCxnSpPr>
      <xdr:spPr>
        <a:xfrm>
          <a:off x="12814300" y="105803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21607</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271D12BD-D3AD-45A2-A931-8E6DCCF4E024}"/>
            </a:ext>
          </a:extLst>
        </xdr:cNvPr>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40657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774E8E56-2345-4D3C-8F09-1E5837F3B3E9}"/>
            </a:ext>
          </a:extLst>
        </xdr:cNvPr>
        <xdr:cNvSpPr txBox="1"/>
      </xdr:nvSpPr>
      <xdr:spPr>
        <a:xfrm>
          <a:off x="14389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132097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895F0A6-FDF7-430A-9515-372409072BC3}"/>
            </a:ext>
          </a:extLst>
        </xdr:cNvPr>
        <xdr:cNvSpPr txBox="1"/>
      </xdr:nvSpPr>
      <xdr:spPr>
        <a:xfrm>
          <a:off x="13500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124477</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72A10450-1D21-4B0A-8EAB-C5344029C137}"/>
            </a:ext>
          </a:extLst>
        </xdr:cNvPr>
        <xdr:cNvSpPr txBox="1"/>
      </xdr:nvSpPr>
      <xdr:spPr>
        <a:xfrm>
          <a:off x="12611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125747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33440B1C-3FCE-433A-BC0A-E9564544DABA}"/>
            </a:ext>
          </a:extLst>
        </xdr:cNvPr>
        <xdr:cNvSpPr txBox="1"/>
      </xdr:nvSpPr>
      <xdr:spPr>
        <a:xfrm>
          <a:off x="152660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60977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4C30D931-525A-42B9-BFC7-03513EC64877}"/>
            </a:ext>
          </a:extLst>
        </xdr:cNvPr>
        <xdr:cNvSpPr txBox="1"/>
      </xdr:nvSpPr>
      <xdr:spPr>
        <a:xfrm>
          <a:off x="14389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53357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683ED5F9-78F9-47F3-A9E3-8CD9C45F790F}"/>
            </a:ext>
          </a:extLst>
        </xdr:cNvPr>
        <xdr:cNvSpPr txBox="1"/>
      </xdr:nvSpPr>
      <xdr:spPr>
        <a:xfrm>
          <a:off x="13500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163847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C2296E2F-D55C-4EAA-932E-933144013CF7}"/>
            </a:ext>
          </a:extLst>
        </xdr:cNvPr>
        <xdr:cNvSpPr txBox="1"/>
      </xdr:nvSpPr>
      <xdr:spPr>
        <a:xfrm>
          <a:off x="12611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4258E7E1-215C-4EB8-B241-1E1018558FD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DD549EEE-48E2-4625-8829-ED6F0E0C9BD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87711B07-646C-4DDF-8088-D59472754AD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D4F590FF-BD77-4F6D-9D0A-A0AB59DDF2D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E094AE9C-7357-4083-8CDC-8B6465FC8F6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D1CD3A09-196C-4038-97E6-4D9FD65015A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221C063C-F228-4DA8-B27E-48518A678D7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711C66A1-CEE4-4D9C-876B-1781B127937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B5FE98F4-490E-4C9C-8DAD-5D32445CE0B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6B73FBDA-701C-4A71-A01E-66240C865CA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FB5AC949-B22B-4513-8456-AC60277ACFA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901814CA-A965-4B7E-84D1-078FCF63F75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99D54B20-F1C2-4921-AC46-DC8C926F1D9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5D4EFF8-EFF7-4560-8CBD-C4CA5EEAEC5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230812A5-B1D2-4BC2-A48D-CBC11F2D9F2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A5A86C64-61F6-4447-92CC-B71A2DC86B3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3801C6E5-6A0D-4F4D-B629-ED0DB372E83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143EDE52-8325-4946-AD0B-BC9D1F40B6E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E013E5E5-42C7-4D1E-BFB9-B3C33D93A2E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91B51A19-72AB-4B01-B67B-3DF135AD4B9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68478AF6-DC6E-467E-8773-200500EC8A3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4F4ADF5-9DE4-4319-A0B3-0F81E193F43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C5F19E7B-A134-4108-9862-EBF8DC36E7E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C0526999-3684-4CC9-9A07-DC3DB24F323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30FD868B-0E99-45F6-933E-298A9896AA8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87085</xdr:rowOff>
    </xdr:from>
    <xdr:to>
      <xdr:col>116</xdr:col>
      <xdr:colOff>62864</xdr:colOff>
      <xdr:row>64</xdr:row>
      <xdr:rowOff>32657</xdr:rowOff>
    </xdr:to>
    <xdr:cxnSp macro="">
      <xdr:nvCxnSpPr>
        <xdr:cNvPr id="690" name="直線コネクタ 689">
          <a:extLst>
            <a:ext uri="{FF2B5EF4-FFF2-40B4-BE49-F238E27FC236}">
              <a16:creationId xmlns:a16="http://schemas.microsoft.com/office/drawing/2014/main" id="{08C2A2D3-EC85-4C13-9460-FC9BB03B2714}"/>
            </a:ext>
          </a:extLst>
        </xdr:cNvPr>
        <xdr:cNvCxnSpPr/>
      </xdr:nvCxnSpPr>
      <xdr:spPr>
        <a:xfrm flipV="1">
          <a:off x="22160864" y="9688285"/>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7C430DCE-39B8-469C-99AA-F2653B5554B0}"/>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2" name="直線コネクタ 691">
          <a:extLst>
            <a:ext uri="{FF2B5EF4-FFF2-40B4-BE49-F238E27FC236}">
              <a16:creationId xmlns:a16="http://schemas.microsoft.com/office/drawing/2014/main" id="{80D97BA5-6B26-47E5-97BD-1684E36E4E6A}"/>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33762</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A04715DD-0D6F-4255-B1A6-6AB909130125}"/>
            </a:ext>
          </a:extLst>
        </xdr:cNvPr>
        <xdr:cNvSpPr txBox="1"/>
      </xdr:nvSpPr>
      <xdr:spPr>
        <a:xfrm>
          <a:off x="22199600" y="946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87085</xdr:rowOff>
    </xdr:from>
    <xdr:to>
      <xdr:col>116</xdr:col>
      <xdr:colOff>152400</xdr:colOff>
      <xdr:row>56</xdr:row>
      <xdr:rowOff>87085</xdr:rowOff>
    </xdr:to>
    <xdr:cxnSp macro="">
      <xdr:nvCxnSpPr>
        <xdr:cNvPr id="694" name="直線コネクタ 693">
          <a:extLst>
            <a:ext uri="{FF2B5EF4-FFF2-40B4-BE49-F238E27FC236}">
              <a16:creationId xmlns:a16="http://schemas.microsoft.com/office/drawing/2014/main" id="{79B116A8-1968-4A3D-802B-82E58829CA34}"/>
            </a:ext>
          </a:extLst>
        </xdr:cNvPr>
        <xdr:cNvCxnSpPr/>
      </xdr:nvCxnSpPr>
      <xdr:spPr>
        <a:xfrm>
          <a:off x="22072600" y="968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108149</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B1361AA-750E-4F37-A12C-6169E523B4BE}"/>
            </a:ext>
          </a:extLst>
        </xdr:cNvPr>
        <xdr:cNvSpPr txBox="1"/>
      </xdr:nvSpPr>
      <xdr:spPr>
        <a:xfrm>
          <a:off x="22199600" y="1056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85272</xdr:rowOff>
    </xdr:from>
    <xdr:to>
      <xdr:col>116</xdr:col>
      <xdr:colOff>114300</xdr:colOff>
      <xdr:row>63</xdr:row>
      <xdr:rowOff>15422</xdr:rowOff>
    </xdr:to>
    <xdr:sp macro="" textlink="">
      <xdr:nvSpPr>
        <xdr:cNvPr id="696" name="フローチャート: 判断 695">
          <a:extLst>
            <a:ext uri="{FF2B5EF4-FFF2-40B4-BE49-F238E27FC236}">
              <a16:creationId xmlns:a16="http://schemas.microsoft.com/office/drawing/2014/main" id="{AB9ECB80-549B-4F82-BC6D-A51E8A4657BC}"/>
            </a:ext>
          </a:extLst>
        </xdr:cNvPr>
        <xdr:cNvSpPr/>
      </xdr:nvSpPr>
      <xdr:spPr>
        <a:xfrm>
          <a:off x="221107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85272</xdr:rowOff>
    </xdr:from>
    <xdr:to>
      <xdr:col>112</xdr:col>
      <xdr:colOff>38100</xdr:colOff>
      <xdr:row>63</xdr:row>
      <xdr:rowOff>15422</xdr:rowOff>
    </xdr:to>
    <xdr:sp macro="" textlink="">
      <xdr:nvSpPr>
        <xdr:cNvPr id="697" name="フローチャート: 判断 696">
          <a:extLst>
            <a:ext uri="{FF2B5EF4-FFF2-40B4-BE49-F238E27FC236}">
              <a16:creationId xmlns:a16="http://schemas.microsoft.com/office/drawing/2014/main" id="{27FB5799-DB19-49D4-9C7B-26457B209703}"/>
            </a:ext>
          </a:extLst>
        </xdr:cNvPr>
        <xdr:cNvSpPr/>
      </xdr:nvSpPr>
      <xdr:spPr>
        <a:xfrm>
          <a:off x="21272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161472</xdr:rowOff>
    </xdr:from>
    <xdr:to>
      <xdr:col>107</xdr:col>
      <xdr:colOff>101600</xdr:colOff>
      <xdr:row>63</xdr:row>
      <xdr:rowOff>91622</xdr:rowOff>
    </xdr:to>
    <xdr:sp macro="" textlink="">
      <xdr:nvSpPr>
        <xdr:cNvPr id="698" name="フローチャート: 判断 697">
          <a:extLst>
            <a:ext uri="{FF2B5EF4-FFF2-40B4-BE49-F238E27FC236}">
              <a16:creationId xmlns:a16="http://schemas.microsoft.com/office/drawing/2014/main" id="{ED8AE5B3-5007-4962-9FC0-C049EEE5BFDE}"/>
            </a:ext>
          </a:extLst>
        </xdr:cNvPr>
        <xdr:cNvSpPr/>
      </xdr:nvSpPr>
      <xdr:spPr>
        <a:xfrm>
          <a:off x="20383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150585</xdr:rowOff>
    </xdr:from>
    <xdr:to>
      <xdr:col>102</xdr:col>
      <xdr:colOff>165100</xdr:colOff>
      <xdr:row>63</xdr:row>
      <xdr:rowOff>80735</xdr:rowOff>
    </xdr:to>
    <xdr:sp macro="" textlink="">
      <xdr:nvSpPr>
        <xdr:cNvPr id="699" name="フローチャート: 判断 698">
          <a:extLst>
            <a:ext uri="{FF2B5EF4-FFF2-40B4-BE49-F238E27FC236}">
              <a16:creationId xmlns:a16="http://schemas.microsoft.com/office/drawing/2014/main" id="{66677E93-0949-4911-9AD7-C5E93E1AA396}"/>
            </a:ext>
          </a:extLst>
        </xdr:cNvPr>
        <xdr:cNvSpPr/>
      </xdr:nvSpPr>
      <xdr:spPr>
        <a:xfrm>
          <a:off x="19494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11793</xdr:rowOff>
    </xdr:from>
    <xdr:to>
      <xdr:col>98</xdr:col>
      <xdr:colOff>38100</xdr:colOff>
      <xdr:row>63</xdr:row>
      <xdr:rowOff>113393</xdr:rowOff>
    </xdr:to>
    <xdr:sp macro="" textlink="">
      <xdr:nvSpPr>
        <xdr:cNvPr id="700" name="フローチャート: 判断 699">
          <a:extLst>
            <a:ext uri="{FF2B5EF4-FFF2-40B4-BE49-F238E27FC236}">
              <a16:creationId xmlns:a16="http://schemas.microsoft.com/office/drawing/2014/main" id="{7B1BE0A3-902D-40D9-9E5D-FD9C89EF97E8}"/>
            </a:ext>
          </a:extLst>
        </xdr:cNvPr>
        <xdr:cNvSpPr/>
      </xdr:nvSpPr>
      <xdr:spPr>
        <a:xfrm>
          <a:off x="186055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CA2FF31-F115-4A99-A391-4B17C3A8D23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3481F67-DA62-4747-BCE7-975DD923C8A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D0C04DC-EAC1-4797-9C48-7802DF7431E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B9BF07D-E6FD-4706-8F01-EA18774C44A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9A37340-9237-4B9D-BCBB-708CB75E6B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153307</xdr:rowOff>
    </xdr:from>
    <xdr:to>
      <xdr:col>116</xdr:col>
      <xdr:colOff>114300</xdr:colOff>
      <xdr:row>64</xdr:row>
      <xdr:rowOff>83457</xdr:rowOff>
    </xdr:to>
    <xdr:sp macro="" textlink="">
      <xdr:nvSpPr>
        <xdr:cNvPr id="706" name="楕円 705">
          <a:extLst>
            <a:ext uri="{FF2B5EF4-FFF2-40B4-BE49-F238E27FC236}">
              <a16:creationId xmlns:a16="http://schemas.microsoft.com/office/drawing/2014/main" id="{9C0B6E37-31E4-4669-B524-27B3C566A37D}"/>
            </a:ext>
          </a:extLst>
        </xdr:cNvPr>
        <xdr:cNvSpPr/>
      </xdr:nvSpPr>
      <xdr:spPr>
        <a:xfrm>
          <a:off x="221107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68234</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F6176642-AD0D-4D93-A324-663575FCD2A3}"/>
            </a:ext>
          </a:extLst>
        </xdr:cNvPr>
        <xdr:cNvSpPr txBox="1"/>
      </xdr:nvSpPr>
      <xdr:spPr>
        <a:xfrm>
          <a:off x="22199600" y="1086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708" name="楕円 707">
          <a:extLst>
            <a:ext uri="{FF2B5EF4-FFF2-40B4-BE49-F238E27FC236}">
              <a16:creationId xmlns:a16="http://schemas.microsoft.com/office/drawing/2014/main" id="{BFA2BF8D-9EA6-4223-899C-1A49595A50D0}"/>
            </a:ext>
          </a:extLst>
        </xdr:cNvPr>
        <xdr:cNvSpPr/>
      </xdr:nvSpPr>
      <xdr:spPr>
        <a:xfrm>
          <a:off x="21272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32657</xdr:rowOff>
    </xdr:from>
    <xdr:to>
      <xdr:col>116</xdr:col>
      <xdr:colOff>63500</xdr:colOff>
      <xdr:row>64</xdr:row>
      <xdr:rowOff>32657</xdr:rowOff>
    </xdr:to>
    <xdr:cxnSp macro="">
      <xdr:nvCxnSpPr>
        <xdr:cNvPr id="709" name="直線コネクタ 708">
          <a:extLst>
            <a:ext uri="{FF2B5EF4-FFF2-40B4-BE49-F238E27FC236}">
              <a16:creationId xmlns:a16="http://schemas.microsoft.com/office/drawing/2014/main" id="{7A6DB5DB-8DCC-4F13-BB55-9C185DC5CFCA}"/>
            </a:ext>
          </a:extLst>
        </xdr:cNvPr>
        <xdr:cNvCxnSpPr/>
      </xdr:nvCxnSpPr>
      <xdr:spPr>
        <a:xfrm>
          <a:off x="21323300" y="1100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153307</xdr:rowOff>
    </xdr:from>
    <xdr:to>
      <xdr:col>107</xdr:col>
      <xdr:colOff>101600</xdr:colOff>
      <xdr:row>64</xdr:row>
      <xdr:rowOff>83457</xdr:rowOff>
    </xdr:to>
    <xdr:sp macro="" textlink="">
      <xdr:nvSpPr>
        <xdr:cNvPr id="710" name="楕円 709">
          <a:extLst>
            <a:ext uri="{FF2B5EF4-FFF2-40B4-BE49-F238E27FC236}">
              <a16:creationId xmlns:a16="http://schemas.microsoft.com/office/drawing/2014/main" id="{83CE1C5A-445C-4656-BB1C-6B6CD82C8650}"/>
            </a:ext>
          </a:extLst>
        </xdr:cNvPr>
        <xdr:cNvSpPr/>
      </xdr:nvSpPr>
      <xdr:spPr>
        <a:xfrm>
          <a:off x="20383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32657</xdr:rowOff>
    </xdr:from>
    <xdr:to>
      <xdr:col>111</xdr:col>
      <xdr:colOff>177800</xdr:colOff>
      <xdr:row>64</xdr:row>
      <xdr:rowOff>32657</xdr:rowOff>
    </xdr:to>
    <xdr:cxnSp macro="">
      <xdr:nvCxnSpPr>
        <xdr:cNvPr id="711" name="直線コネクタ 710">
          <a:extLst>
            <a:ext uri="{FF2B5EF4-FFF2-40B4-BE49-F238E27FC236}">
              <a16:creationId xmlns:a16="http://schemas.microsoft.com/office/drawing/2014/main" id="{129ECE92-C934-43F7-8263-A7D0AAB211BF}"/>
            </a:ext>
          </a:extLst>
        </xdr:cNvPr>
        <xdr:cNvCxnSpPr/>
      </xdr:nvCxnSpPr>
      <xdr:spPr>
        <a:xfrm>
          <a:off x="20434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153307</xdr:rowOff>
    </xdr:from>
    <xdr:to>
      <xdr:col>102</xdr:col>
      <xdr:colOff>165100</xdr:colOff>
      <xdr:row>64</xdr:row>
      <xdr:rowOff>83457</xdr:rowOff>
    </xdr:to>
    <xdr:sp macro="" textlink="">
      <xdr:nvSpPr>
        <xdr:cNvPr id="712" name="楕円 711">
          <a:extLst>
            <a:ext uri="{FF2B5EF4-FFF2-40B4-BE49-F238E27FC236}">
              <a16:creationId xmlns:a16="http://schemas.microsoft.com/office/drawing/2014/main" id="{1AFF304F-C5E8-4230-9C30-616C8904E005}"/>
            </a:ext>
          </a:extLst>
        </xdr:cNvPr>
        <xdr:cNvSpPr/>
      </xdr:nvSpPr>
      <xdr:spPr>
        <a:xfrm>
          <a:off x="19494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32657</xdr:rowOff>
    </xdr:from>
    <xdr:to>
      <xdr:col>107</xdr:col>
      <xdr:colOff>50800</xdr:colOff>
      <xdr:row>64</xdr:row>
      <xdr:rowOff>32657</xdr:rowOff>
    </xdr:to>
    <xdr:cxnSp macro="">
      <xdr:nvCxnSpPr>
        <xdr:cNvPr id="713" name="直線コネクタ 712">
          <a:extLst>
            <a:ext uri="{FF2B5EF4-FFF2-40B4-BE49-F238E27FC236}">
              <a16:creationId xmlns:a16="http://schemas.microsoft.com/office/drawing/2014/main" id="{86DEABE6-7541-4A52-82F6-5D3FDFBA1F41}"/>
            </a:ext>
          </a:extLst>
        </xdr:cNvPr>
        <xdr:cNvCxnSpPr/>
      </xdr:nvCxnSpPr>
      <xdr:spPr>
        <a:xfrm>
          <a:off x="19545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153307</xdr:rowOff>
    </xdr:from>
    <xdr:to>
      <xdr:col>98</xdr:col>
      <xdr:colOff>38100</xdr:colOff>
      <xdr:row>64</xdr:row>
      <xdr:rowOff>83457</xdr:rowOff>
    </xdr:to>
    <xdr:sp macro="" textlink="">
      <xdr:nvSpPr>
        <xdr:cNvPr id="714" name="楕円 713">
          <a:extLst>
            <a:ext uri="{FF2B5EF4-FFF2-40B4-BE49-F238E27FC236}">
              <a16:creationId xmlns:a16="http://schemas.microsoft.com/office/drawing/2014/main" id="{7FB07062-61A8-4C6D-9F8A-92F04481599D}"/>
            </a:ext>
          </a:extLst>
        </xdr:cNvPr>
        <xdr:cNvSpPr/>
      </xdr:nvSpPr>
      <xdr:spPr>
        <a:xfrm>
          <a:off x="18605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32657</xdr:rowOff>
    </xdr:from>
    <xdr:to>
      <xdr:col>102</xdr:col>
      <xdr:colOff>114300</xdr:colOff>
      <xdr:row>64</xdr:row>
      <xdr:rowOff>32657</xdr:rowOff>
    </xdr:to>
    <xdr:cxnSp macro="">
      <xdr:nvCxnSpPr>
        <xdr:cNvPr id="715" name="直線コネクタ 714">
          <a:extLst>
            <a:ext uri="{FF2B5EF4-FFF2-40B4-BE49-F238E27FC236}">
              <a16:creationId xmlns:a16="http://schemas.microsoft.com/office/drawing/2014/main" id="{781184AF-CB84-491F-B43F-721B9BF610BC}"/>
            </a:ext>
          </a:extLst>
        </xdr:cNvPr>
        <xdr:cNvCxnSpPr/>
      </xdr:nvCxnSpPr>
      <xdr:spPr>
        <a:xfrm>
          <a:off x="18656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31949</xdr:rowOff>
    </xdr:from>
    <xdr:ext cx="469744" cy="259045"/>
    <xdr:sp macro="" textlink="">
      <xdr:nvSpPr>
        <xdr:cNvPr id="716" name="n_1aveValue【保健センター・保健所】&#10;一人当たり面積">
          <a:extLst>
            <a:ext uri="{FF2B5EF4-FFF2-40B4-BE49-F238E27FC236}">
              <a16:creationId xmlns:a16="http://schemas.microsoft.com/office/drawing/2014/main" id="{8D44397F-6D61-47F1-97FF-82BA323FBB17}"/>
            </a:ext>
          </a:extLst>
        </xdr:cNvPr>
        <xdr:cNvSpPr txBox="1"/>
      </xdr:nvSpPr>
      <xdr:spPr>
        <a:xfrm>
          <a:off x="210757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108149</xdr:rowOff>
    </xdr:from>
    <xdr:ext cx="469744" cy="259045"/>
    <xdr:sp macro="" textlink="">
      <xdr:nvSpPr>
        <xdr:cNvPr id="717" name="n_2aveValue【保健センター・保健所】&#10;一人当たり面積">
          <a:extLst>
            <a:ext uri="{FF2B5EF4-FFF2-40B4-BE49-F238E27FC236}">
              <a16:creationId xmlns:a16="http://schemas.microsoft.com/office/drawing/2014/main" id="{E7E9538F-2FFB-416A-B024-A462F616D2F9}"/>
            </a:ext>
          </a:extLst>
        </xdr:cNvPr>
        <xdr:cNvSpPr txBox="1"/>
      </xdr:nvSpPr>
      <xdr:spPr>
        <a:xfrm>
          <a:off x="20199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97262</xdr:rowOff>
    </xdr:from>
    <xdr:ext cx="469744" cy="259045"/>
    <xdr:sp macro="" textlink="">
      <xdr:nvSpPr>
        <xdr:cNvPr id="718" name="n_3aveValue【保健センター・保健所】&#10;一人当たり面積">
          <a:extLst>
            <a:ext uri="{FF2B5EF4-FFF2-40B4-BE49-F238E27FC236}">
              <a16:creationId xmlns:a16="http://schemas.microsoft.com/office/drawing/2014/main" id="{6AB480D7-AB43-4964-A2CB-890161A39329}"/>
            </a:ext>
          </a:extLst>
        </xdr:cNvPr>
        <xdr:cNvSpPr txBox="1"/>
      </xdr:nvSpPr>
      <xdr:spPr>
        <a:xfrm>
          <a:off x="193104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129920</xdr:rowOff>
    </xdr:from>
    <xdr:ext cx="469744" cy="259045"/>
    <xdr:sp macro="" textlink="">
      <xdr:nvSpPr>
        <xdr:cNvPr id="719" name="n_4aveValue【保健センター・保健所】&#10;一人当たり面積">
          <a:extLst>
            <a:ext uri="{FF2B5EF4-FFF2-40B4-BE49-F238E27FC236}">
              <a16:creationId xmlns:a16="http://schemas.microsoft.com/office/drawing/2014/main" id="{97C82BE3-4B4B-4D27-A1A3-4BD34436E68F}"/>
            </a:ext>
          </a:extLst>
        </xdr:cNvPr>
        <xdr:cNvSpPr txBox="1"/>
      </xdr:nvSpPr>
      <xdr:spPr>
        <a:xfrm>
          <a:off x="18421427" y="1058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720" name="n_1mainValue【保健センター・保健所】&#10;一人当たり面積">
          <a:extLst>
            <a:ext uri="{FF2B5EF4-FFF2-40B4-BE49-F238E27FC236}">
              <a16:creationId xmlns:a16="http://schemas.microsoft.com/office/drawing/2014/main" id="{5D6C17CF-BF78-47D0-A653-43FC5709B52C}"/>
            </a:ext>
          </a:extLst>
        </xdr:cNvPr>
        <xdr:cNvSpPr txBox="1"/>
      </xdr:nvSpPr>
      <xdr:spPr>
        <a:xfrm>
          <a:off x="210757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721" name="n_2mainValue【保健センター・保健所】&#10;一人当たり面積">
          <a:extLst>
            <a:ext uri="{FF2B5EF4-FFF2-40B4-BE49-F238E27FC236}">
              <a16:creationId xmlns:a16="http://schemas.microsoft.com/office/drawing/2014/main" id="{3BFCA184-B792-4E9C-A28C-9A67A6E2C03F}"/>
            </a:ext>
          </a:extLst>
        </xdr:cNvPr>
        <xdr:cNvSpPr txBox="1"/>
      </xdr:nvSpPr>
      <xdr:spPr>
        <a:xfrm>
          <a:off x="20199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74584</xdr:rowOff>
    </xdr:from>
    <xdr:ext cx="469744" cy="259045"/>
    <xdr:sp macro="" textlink="">
      <xdr:nvSpPr>
        <xdr:cNvPr id="722" name="n_3mainValue【保健センター・保健所】&#10;一人当たり面積">
          <a:extLst>
            <a:ext uri="{FF2B5EF4-FFF2-40B4-BE49-F238E27FC236}">
              <a16:creationId xmlns:a16="http://schemas.microsoft.com/office/drawing/2014/main" id="{97688FE0-3EF7-4690-A51C-E96B3668B415}"/>
            </a:ext>
          </a:extLst>
        </xdr:cNvPr>
        <xdr:cNvSpPr txBox="1"/>
      </xdr:nvSpPr>
      <xdr:spPr>
        <a:xfrm>
          <a:off x="19310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74584</xdr:rowOff>
    </xdr:from>
    <xdr:ext cx="469744" cy="259045"/>
    <xdr:sp macro="" textlink="">
      <xdr:nvSpPr>
        <xdr:cNvPr id="723" name="n_4mainValue【保健センター・保健所】&#10;一人当たり面積">
          <a:extLst>
            <a:ext uri="{FF2B5EF4-FFF2-40B4-BE49-F238E27FC236}">
              <a16:creationId xmlns:a16="http://schemas.microsoft.com/office/drawing/2014/main" id="{B0CA84BF-43FF-4BA9-8BAE-189B400706EF}"/>
            </a:ext>
          </a:extLst>
        </xdr:cNvPr>
        <xdr:cNvSpPr txBox="1"/>
      </xdr:nvSpPr>
      <xdr:spPr>
        <a:xfrm>
          <a:off x="18421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9A661F9C-D6BC-48EC-A751-B7D0E21B397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99B7967E-9D57-4CDA-9543-9E8175B30AA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AA25E26F-BE4B-4EC4-AF31-B2ED459EB97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7C5FC02A-1B14-4102-BDE2-0F06FEA981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6A9CE393-273C-416D-BB2D-762021CCDEF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5CBD4BB3-A487-4F99-A341-440552A9464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AA7B1D98-105D-4131-AB2F-E5F0DF1A7DF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EBA5ADD2-1604-4C83-883F-C49CEA0E519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C260803E-99BD-48FD-AD23-B96ACA69373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D662B562-689C-4FC4-A20B-F6F9A718C7D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67C7D8D8-3469-4132-8FAF-67DA2DAF4B7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436F5270-FC12-46DB-B9AC-ECEAE5C7DCA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6F2C7ACB-88B1-40EC-96CB-3856394EBC3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632CB728-714D-4E7D-938B-5F2251C09B8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8AB5F886-D4CA-4A03-BDFD-4615F41A62C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44C67BEA-3874-4ED4-96B2-B71E9BE378B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0B30E22C-0C1A-4B09-9FCC-CF70ED9E503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91F1FF1B-9740-4817-83B4-B809878306D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4FD30D5B-16C8-491C-9907-568171B3176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7B2E3658-BD71-4624-A7D4-6118F8CB428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74913155-EB43-492E-AEE7-774A6C852C9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F5844996-5368-4573-AF5A-18EBAB809DF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AD40A6B6-9B5E-4786-AA71-C5CCDB300EA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A54A6F62-C98A-4B39-9988-6A344E3DD3E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165736</xdr:rowOff>
    </xdr:from>
    <xdr:to>
      <xdr:col>85</xdr:col>
      <xdr:colOff>126364</xdr:colOff>
      <xdr:row>85</xdr:row>
      <xdr:rowOff>156211</xdr:rowOff>
    </xdr:to>
    <xdr:cxnSp macro="">
      <xdr:nvCxnSpPr>
        <xdr:cNvPr id="748" name="直線コネクタ 747">
          <a:extLst>
            <a:ext uri="{FF2B5EF4-FFF2-40B4-BE49-F238E27FC236}">
              <a16:creationId xmlns:a16="http://schemas.microsoft.com/office/drawing/2014/main" id="{1057CE28-FB52-4F8B-880E-81AE7DD085A2}"/>
            </a:ext>
          </a:extLst>
        </xdr:cNvPr>
        <xdr:cNvCxnSpPr/>
      </xdr:nvCxnSpPr>
      <xdr:spPr>
        <a:xfrm flipV="1">
          <a:off x="16318864" y="133673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FEFA9784-29CA-494B-9CD0-53F74475CBC5}"/>
            </a:ext>
          </a:extLst>
        </xdr:cNvPr>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0" name="直線コネクタ 749">
          <a:extLst>
            <a:ext uri="{FF2B5EF4-FFF2-40B4-BE49-F238E27FC236}">
              <a16:creationId xmlns:a16="http://schemas.microsoft.com/office/drawing/2014/main" id="{A5D1F1DA-2041-4BA3-9FB9-AE9D68A0A51E}"/>
            </a:ext>
          </a:extLst>
        </xdr:cNvPr>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112413</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34DD17A9-0C69-4652-A6E1-AB1364D89630}"/>
            </a:ext>
          </a:extLst>
        </xdr:cNvPr>
        <xdr:cNvSpPr txBox="1"/>
      </xdr:nvSpPr>
      <xdr:spPr>
        <a:xfrm>
          <a:off x="16357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165736</xdr:rowOff>
    </xdr:from>
    <xdr:to>
      <xdr:col>86</xdr:col>
      <xdr:colOff>25400</xdr:colOff>
      <xdr:row>77</xdr:row>
      <xdr:rowOff>165736</xdr:rowOff>
    </xdr:to>
    <xdr:cxnSp macro="">
      <xdr:nvCxnSpPr>
        <xdr:cNvPr id="752" name="直線コネクタ 751">
          <a:extLst>
            <a:ext uri="{FF2B5EF4-FFF2-40B4-BE49-F238E27FC236}">
              <a16:creationId xmlns:a16="http://schemas.microsoft.com/office/drawing/2014/main" id="{66A6102E-5CD4-4AE2-BBEF-8FF4D98C5C82}"/>
            </a:ext>
          </a:extLst>
        </xdr:cNvPr>
        <xdr:cNvCxnSpPr/>
      </xdr:nvCxnSpPr>
      <xdr:spPr>
        <a:xfrm>
          <a:off x="16230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156863</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3B6A008D-1860-4340-9CDF-ED47EC66D530}"/>
            </a:ext>
          </a:extLst>
        </xdr:cNvPr>
        <xdr:cNvSpPr txBox="1"/>
      </xdr:nvSpPr>
      <xdr:spPr>
        <a:xfrm>
          <a:off x="16357600" y="13872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754" name="フローチャート: 判断 753">
          <a:extLst>
            <a:ext uri="{FF2B5EF4-FFF2-40B4-BE49-F238E27FC236}">
              <a16:creationId xmlns:a16="http://schemas.microsoft.com/office/drawing/2014/main" id="{E7F1FA78-C137-4565-AB27-F66B8FD22973}"/>
            </a:ext>
          </a:extLst>
        </xdr:cNvPr>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755" name="フローチャート: 判断 754">
          <a:extLst>
            <a:ext uri="{FF2B5EF4-FFF2-40B4-BE49-F238E27FC236}">
              <a16:creationId xmlns:a16="http://schemas.microsoft.com/office/drawing/2014/main" id="{2818D00E-5F17-4FB7-9C6B-F93EE59228CA}"/>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56" name="フローチャート: 判断 755">
          <a:extLst>
            <a:ext uri="{FF2B5EF4-FFF2-40B4-BE49-F238E27FC236}">
              <a16:creationId xmlns:a16="http://schemas.microsoft.com/office/drawing/2014/main" id="{AE7E3176-4A56-40CB-9005-E1414EADEAD3}"/>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147320</xdr:rowOff>
    </xdr:from>
    <xdr:to>
      <xdr:col>72</xdr:col>
      <xdr:colOff>38100</xdr:colOff>
      <xdr:row>81</xdr:row>
      <xdr:rowOff>77470</xdr:rowOff>
    </xdr:to>
    <xdr:sp macro="" textlink="">
      <xdr:nvSpPr>
        <xdr:cNvPr id="757" name="フローチャート: 判断 756">
          <a:extLst>
            <a:ext uri="{FF2B5EF4-FFF2-40B4-BE49-F238E27FC236}">
              <a16:creationId xmlns:a16="http://schemas.microsoft.com/office/drawing/2014/main" id="{7CF32E94-CC66-4373-A84D-C669365C5D06}"/>
            </a:ext>
          </a:extLst>
        </xdr:cNvPr>
        <xdr:cNvSpPr/>
      </xdr:nvSpPr>
      <xdr:spPr>
        <a:xfrm>
          <a:off x="1365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78739</xdr:rowOff>
    </xdr:from>
    <xdr:to>
      <xdr:col>67</xdr:col>
      <xdr:colOff>101600</xdr:colOff>
      <xdr:row>82</xdr:row>
      <xdr:rowOff>8889</xdr:rowOff>
    </xdr:to>
    <xdr:sp macro="" textlink="">
      <xdr:nvSpPr>
        <xdr:cNvPr id="758" name="フローチャート: 判断 757">
          <a:extLst>
            <a:ext uri="{FF2B5EF4-FFF2-40B4-BE49-F238E27FC236}">
              <a16:creationId xmlns:a16="http://schemas.microsoft.com/office/drawing/2014/main" id="{774E94D6-B2D7-446B-A7CF-9727F15ACCFE}"/>
            </a:ext>
          </a:extLst>
        </xdr:cNvPr>
        <xdr:cNvSpPr/>
      </xdr:nvSpPr>
      <xdr:spPr>
        <a:xfrm>
          <a:off x="12763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B2673B1-B556-44A8-9D13-2CC53EFD9FC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B324C5C-771A-4A98-9F5A-50DFDF69AF9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5AD9881-532E-49CC-BAB9-D2B2F4694F1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E5F7BEB-954F-4F36-927D-343BCFFB3DD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D847098-C1D4-4686-8686-3DB55354410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67311</xdr:rowOff>
    </xdr:from>
    <xdr:to>
      <xdr:col>85</xdr:col>
      <xdr:colOff>177800</xdr:colOff>
      <xdr:row>84</xdr:row>
      <xdr:rowOff>168911</xdr:rowOff>
    </xdr:to>
    <xdr:sp macro="" textlink="">
      <xdr:nvSpPr>
        <xdr:cNvPr id="764" name="楕円 763">
          <a:extLst>
            <a:ext uri="{FF2B5EF4-FFF2-40B4-BE49-F238E27FC236}">
              <a16:creationId xmlns:a16="http://schemas.microsoft.com/office/drawing/2014/main" id="{E1B41402-3917-4174-B74D-ABF81868515B}"/>
            </a:ext>
          </a:extLst>
        </xdr:cNvPr>
        <xdr:cNvSpPr/>
      </xdr:nvSpPr>
      <xdr:spPr>
        <a:xfrm>
          <a:off x="162687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45738</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758E3574-CF85-4C65-9132-560052636100}"/>
            </a:ext>
          </a:extLst>
        </xdr:cNvPr>
        <xdr:cNvSpPr txBox="1"/>
      </xdr:nvSpPr>
      <xdr:spPr>
        <a:xfrm>
          <a:off x="16357600"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40639</xdr:rowOff>
    </xdr:from>
    <xdr:to>
      <xdr:col>81</xdr:col>
      <xdr:colOff>101600</xdr:colOff>
      <xdr:row>84</xdr:row>
      <xdr:rowOff>142239</xdr:rowOff>
    </xdr:to>
    <xdr:sp macro="" textlink="">
      <xdr:nvSpPr>
        <xdr:cNvPr id="766" name="楕円 765">
          <a:extLst>
            <a:ext uri="{FF2B5EF4-FFF2-40B4-BE49-F238E27FC236}">
              <a16:creationId xmlns:a16="http://schemas.microsoft.com/office/drawing/2014/main" id="{A6D57884-43B9-45CC-AA52-610C9A94A2FD}"/>
            </a:ext>
          </a:extLst>
        </xdr:cNvPr>
        <xdr:cNvSpPr/>
      </xdr:nvSpPr>
      <xdr:spPr>
        <a:xfrm>
          <a:off x="15430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91439</xdr:rowOff>
    </xdr:from>
    <xdr:to>
      <xdr:col>85</xdr:col>
      <xdr:colOff>127000</xdr:colOff>
      <xdr:row>84</xdr:row>
      <xdr:rowOff>118111</xdr:rowOff>
    </xdr:to>
    <xdr:cxnSp macro="">
      <xdr:nvCxnSpPr>
        <xdr:cNvPr id="767" name="直線コネクタ 766">
          <a:extLst>
            <a:ext uri="{FF2B5EF4-FFF2-40B4-BE49-F238E27FC236}">
              <a16:creationId xmlns:a16="http://schemas.microsoft.com/office/drawing/2014/main" id="{659608A4-C152-4C20-90C5-E8216CA4F61F}"/>
            </a:ext>
          </a:extLst>
        </xdr:cNvPr>
        <xdr:cNvCxnSpPr/>
      </xdr:nvCxnSpPr>
      <xdr:spPr>
        <a:xfrm>
          <a:off x="15481300" y="144932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166370</xdr:rowOff>
    </xdr:from>
    <xdr:to>
      <xdr:col>76</xdr:col>
      <xdr:colOff>165100</xdr:colOff>
      <xdr:row>84</xdr:row>
      <xdr:rowOff>96520</xdr:rowOff>
    </xdr:to>
    <xdr:sp macro="" textlink="">
      <xdr:nvSpPr>
        <xdr:cNvPr id="768" name="楕円 767">
          <a:extLst>
            <a:ext uri="{FF2B5EF4-FFF2-40B4-BE49-F238E27FC236}">
              <a16:creationId xmlns:a16="http://schemas.microsoft.com/office/drawing/2014/main" id="{136481C6-AEFC-47EC-B1F0-DF8BAE9FDE53}"/>
            </a:ext>
          </a:extLst>
        </xdr:cNvPr>
        <xdr:cNvSpPr/>
      </xdr:nvSpPr>
      <xdr:spPr>
        <a:xfrm>
          <a:off x="14541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45720</xdr:rowOff>
    </xdr:from>
    <xdr:to>
      <xdr:col>81</xdr:col>
      <xdr:colOff>50800</xdr:colOff>
      <xdr:row>84</xdr:row>
      <xdr:rowOff>91439</xdr:rowOff>
    </xdr:to>
    <xdr:cxnSp macro="">
      <xdr:nvCxnSpPr>
        <xdr:cNvPr id="769" name="直線コネクタ 768">
          <a:extLst>
            <a:ext uri="{FF2B5EF4-FFF2-40B4-BE49-F238E27FC236}">
              <a16:creationId xmlns:a16="http://schemas.microsoft.com/office/drawing/2014/main" id="{C1D7C239-05CB-463B-A495-2E5DAF73F398}"/>
            </a:ext>
          </a:extLst>
        </xdr:cNvPr>
        <xdr:cNvCxnSpPr/>
      </xdr:nvCxnSpPr>
      <xdr:spPr>
        <a:xfrm>
          <a:off x="14592300" y="14447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154939</xdr:rowOff>
    </xdr:from>
    <xdr:to>
      <xdr:col>72</xdr:col>
      <xdr:colOff>38100</xdr:colOff>
      <xdr:row>84</xdr:row>
      <xdr:rowOff>85089</xdr:rowOff>
    </xdr:to>
    <xdr:sp macro="" textlink="">
      <xdr:nvSpPr>
        <xdr:cNvPr id="770" name="楕円 769">
          <a:extLst>
            <a:ext uri="{FF2B5EF4-FFF2-40B4-BE49-F238E27FC236}">
              <a16:creationId xmlns:a16="http://schemas.microsoft.com/office/drawing/2014/main" id="{1C94DAC1-32B1-403B-8255-A638CFCA5AEB}"/>
            </a:ext>
          </a:extLst>
        </xdr:cNvPr>
        <xdr:cNvSpPr/>
      </xdr:nvSpPr>
      <xdr:spPr>
        <a:xfrm>
          <a:off x="13652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34289</xdr:rowOff>
    </xdr:from>
    <xdr:to>
      <xdr:col>76</xdr:col>
      <xdr:colOff>114300</xdr:colOff>
      <xdr:row>84</xdr:row>
      <xdr:rowOff>45720</xdr:rowOff>
    </xdr:to>
    <xdr:cxnSp macro="">
      <xdr:nvCxnSpPr>
        <xdr:cNvPr id="771" name="直線コネクタ 770">
          <a:extLst>
            <a:ext uri="{FF2B5EF4-FFF2-40B4-BE49-F238E27FC236}">
              <a16:creationId xmlns:a16="http://schemas.microsoft.com/office/drawing/2014/main" id="{42685B22-12AD-4CF1-A67C-A08A541A2684}"/>
            </a:ext>
          </a:extLst>
        </xdr:cNvPr>
        <xdr:cNvCxnSpPr/>
      </xdr:nvCxnSpPr>
      <xdr:spPr>
        <a:xfrm>
          <a:off x="13703300" y="144360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154939</xdr:rowOff>
    </xdr:from>
    <xdr:to>
      <xdr:col>67</xdr:col>
      <xdr:colOff>101600</xdr:colOff>
      <xdr:row>84</xdr:row>
      <xdr:rowOff>85089</xdr:rowOff>
    </xdr:to>
    <xdr:sp macro="" textlink="">
      <xdr:nvSpPr>
        <xdr:cNvPr id="772" name="楕円 771">
          <a:extLst>
            <a:ext uri="{FF2B5EF4-FFF2-40B4-BE49-F238E27FC236}">
              <a16:creationId xmlns:a16="http://schemas.microsoft.com/office/drawing/2014/main" id="{EFF03321-B940-461A-B4E7-1A64EB338F39}"/>
            </a:ext>
          </a:extLst>
        </xdr:cNvPr>
        <xdr:cNvSpPr/>
      </xdr:nvSpPr>
      <xdr:spPr>
        <a:xfrm>
          <a:off x="12763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34289</xdr:rowOff>
    </xdr:from>
    <xdr:to>
      <xdr:col>71</xdr:col>
      <xdr:colOff>177800</xdr:colOff>
      <xdr:row>84</xdr:row>
      <xdr:rowOff>34289</xdr:rowOff>
    </xdr:to>
    <xdr:cxnSp macro="">
      <xdr:nvCxnSpPr>
        <xdr:cNvPr id="773" name="直線コネクタ 772">
          <a:extLst>
            <a:ext uri="{FF2B5EF4-FFF2-40B4-BE49-F238E27FC236}">
              <a16:creationId xmlns:a16="http://schemas.microsoft.com/office/drawing/2014/main" id="{BC3C44D9-C403-4954-B4D4-2727CAF9FFAF}"/>
            </a:ext>
          </a:extLst>
        </xdr:cNvPr>
        <xdr:cNvCxnSpPr/>
      </xdr:nvCxnSpPr>
      <xdr:spPr>
        <a:xfrm>
          <a:off x="12814300" y="14436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55897</xdr:rowOff>
    </xdr:from>
    <xdr:ext cx="405111" cy="259045"/>
    <xdr:sp macro="" textlink="">
      <xdr:nvSpPr>
        <xdr:cNvPr id="774" name="n_1aveValue【消防施設】&#10;有形固定資産減価償却率">
          <a:extLst>
            <a:ext uri="{FF2B5EF4-FFF2-40B4-BE49-F238E27FC236}">
              <a16:creationId xmlns:a16="http://schemas.microsoft.com/office/drawing/2014/main" id="{4F09D7C5-8C6E-4D6B-8142-BEC31CB5E834}"/>
            </a:ext>
          </a:extLst>
        </xdr:cNvPr>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775" name="n_2aveValue【消防施設】&#10;有形固定資産減価償却率">
          <a:extLst>
            <a:ext uri="{FF2B5EF4-FFF2-40B4-BE49-F238E27FC236}">
              <a16:creationId xmlns:a16="http://schemas.microsoft.com/office/drawing/2014/main" id="{E617057B-5DD0-4018-866D-B1CC31E9108B}"/>
            </a:ext>
          </a:extLst>
        </xdr:cNvPr>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93997</xdr:rowOff>
    </xdr:from>
    <xdr:ext cx="405111" cy="259045"/>
    <xdr:sp macro="" textlink="">
      <xdr:nvSpPr>
        <xdr:cNvPr id="776" name="n_3aveValue【消防施設】&#10;有形固定資産減価償却率">
          <a:extLst>
            <a:ext uri="{FF2B5EF4-FFF2-40B4-BE49-F238E27FC236}">
              <a16:creationId xmlns:a16="http://schemas.microsoft.com/office/drawing/2014/main" id="{B5A2702F-F7D0-4C34-9E5F-2CB18FEA9CB8}"/>
            </a:ext>
          </a:extLst>
        </xdr:cNvPr>
        <xdr:cNvSpPr txBox="1"/>
      </xdr:nvSpPr>
      <xdr:spPr>
        <a:xfrm>
          <a:off x="13500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25416</xdr:rowOff>
    </xdr:from>
    <xdr:ext cx="405111" cy="259045"/>
    <xdr:sp macro="" textlink="">
      <xdr:nvSpPr>
        <xdr:cNvPr id="777" name="n_4aveValue【消防施設】&#10;有形固定資産減価償却率">
          <a:extLst>
            <a:ext uri="{FF2B5EF4-FFF2-40B4-BE49-F238E27FC236}">
              <a16:creationId xmlns:a16="http://schemas.microsoft.com/office/drawing/2014/main" id="{E83B01D4-6C35-4C0B-93C7-08DFC82F273B}"/>
            </a:ext>
          </a:extLst>
        </xdr:cNvPr>
        <xdr:cNvSpPr txBox="1"/>
      </xdr:nvSpPr>
      <xdr:spPr>
        <a:xfrm>
          <a:off x="12611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133366</xdr:rowOff>
    </xdr:from>
    <xdr:ext cx="405111" cy="259045"/>
    <xdr:sp macro="" textlink="">
      <xdr:nvSpPr>
        <xdr:cNvPr id="778" name="n_1mainValue【消防施設】&#10;有形固定資産減価償却率">
          <a:extLst>
            <a:ext uri="{FF2B5EF4-FFF2-40B4-BE49-F238E27FC236}">
              <a16:creationId xmlns:a16="http://schemas.microsoft.com/office/drawing/2014/main" id="{89D1DCF2-AF19-4566-9CEF-0B2AAF9344B0}"/>
            </a:ext>
          </a:extLst>
        </xdr:cNvPr>
        <xdr:cNvSpPr txBox="1"/>
      </xdr:nvSpPr>
      <xdr:spPr>
        <a:xfrm>
          <a:off x="152660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87647</xdr:rowOff>
    </xdr:from>
    <xdr:ext cx="405111" cy="259045"/>
    <xdr:sp macro="" textlink="">
      <xdr:nvSpPr>
        <xdr:cNvPr id="779" name="n_2mainValue【消防施設】&#10;有形固定資産減価償却率">
          <a:extLst>
            <a:ext uri="{FF2B5EF4-FFF2-40B4-BE49-F238E27FC236}">
              <a16:creationId xmlns:a16="http://schemas.microsoft.com/office/drawing/2014/main" id="{70146388-E529-454E-843D-3FE169C2AE0C}"/>
            </a:ext>
          </a:extLst>
        </xdr:cNvPr>
        <xdr:cNvSpPr txBox="1"/>
      </xdr:nvSpPr>
      <xdr:spPr>
        <a:xfrm>
          <a:off x="14389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76216</xdr:rowOff>
    </xdr:from>
    <xdr:ext cx="405111" cy="259045"/>
    <xdr:sp macro="" textlink="">
      <xdr:nvSpPr>
        <xdr:cNvPr id="780" name="n_3mainValue【消防施設】&#10;有形固定資産減価償却率">
          <a:extLst>
            <a:ext uri="{FF2B5EF4-FFF2-40B4-BE49-F238E27FC236}">
              <a16:creationId xmlns:a16="http://schemas.microsoft.com/office/drawing/2014/main" id="{C7A142E7-140E-40A6-A8D8-690961813FC6}"/>
            </a:ext>
          </a:extLst>
        </xdr:cNvPr>
        <xdr:cNvSpPr txBox="1"/>
      </xdr:nvSpPr>
      <xdr:spPr>
        <a:xfrm>
          <a:off x="135007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76216</xdr:rowOff>
    </xdr:from>
    <xdr:ext cx="405111" cy="259045"/>
    <xdr:sp macro="" textlink="">
      <xdr:nvSpPr>
        <xdr:cNvPr id="781" name="n_4mainValue【消防施設】&#10;有形固定資産減価償却率">
          <a:extLst>
            <a:ext uri="{FF2B5EF4-FFF2-40B4-BE49-F238E27FC236}">
              <a16:creationId xmlns:a16="http://schemas.microsoft.com/office/drawing/2014/main" id="{6958251E-85D6-4283-9D7B-027701948291}"/>
            </a:ext>
          </a:extLst>
        </xdr:cNvPr>
        <xdr:cNvSpPr txBox="1"/>
      </xdr:nvSpPr>
      <xdr:spPr>
        <a:xfrm>
          <a:off x="126117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D402908A-1F57-4E54-9E4B-BE88FA7AD91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EEF9C2D6-8B85-4FE6-9449-D608B8DEFD0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B4C0E23D-A9C8-48F5-8735-58896D559F6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472A82A6-67CA-4632-8303-E3405199E39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10607307-FFC1-46ED-B177-99503D5718F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688B1B31-7394-4AA8-8FA8-55F323883C4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687D5A89-C427-45DD-9D24-2DE843042E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A3593B5B-C432-4D1C-8C91-491752EBE22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47CF4EE6-770B-44FB-91A8-66B1700C069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E7BD19EF-DDC8-41E5-BABD-83F6FBA5D69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D357E160-73A3-44D5-B8B6-7607346E530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138CCE9A-D1ED-4894-8F4A-5983EE03784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DBAEE152-15EA-4078-9347-08B260832E4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D40D5EAF-A6EF-4D0B-A2E8-3EC75FEEE3B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C1F191E0-B39B-484B-9A53-B3BAC7C3509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5A79739C-83D1-4AE7-9908-D1E90B5973F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69AE14FC-71C7-41D6-A0BA-6B27B4CB31A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B1C2AEEC-248B-426F-AC14-4DC68281E3E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01992379-C499-4AEA-B74D-83573375895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E6D7015B-B99A-4B4A-B736-30A4BB2937E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7F99FF65-86DB-408A-BF3A-F89F5E6EDAB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E72B9EBA-D81A-4F4C-86B6-373D2E32617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EBA340EF-9770-47DB-8591-D1710E0771D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133350</xdr:rowOff>
    </xdr:to>
    <xdr:cxnSp macro="">
      <xdr:nvCxnSpPr>
        <xdr:cNvPr id="805" name="直線コネクタ 804">
          <a:extLst>
            <a:ext uri="{FF2B5EF4-FFF2-40B4-BE49-F238E27FC236}">
              <a16:creationId xmlns:a16="http://schemas.microsoft.com/office/drawing/2014/main" id="{A96930D8-5BFF-48F2-B480-60B6AEE0A4F7}"/>
            </a:ext>
          </a:extLst>
        </xdr:cNvPr>
        <xdr:cNvCxnSpPr/>
      </xdr:nvCxnSpPr>
      <xdr:spPr>
        <a:xfrm flipV="1">
          <a:off x="22160864" y="13258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806" name="【消防施設】&#10;一人当たり面積最小値テキスト">
          <a:extLst>
            <a:ext uri="{FF2B5EF4-FFF2-40B4-BE49-F238E27FC236}">
              <a16:creationId xmlns:a16="http://schemas.microsoft.com/office/drawing/2014/main" id="{F7D87A0D-75CD-4687-9C42-DC2CA878C4C9}"/>
            </a:ext>
          </a:extLst>
        </xdr:cNvPr>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807" name="直線コネクタ 806">
          <a:extLst>
            <a:ext uri="{FF2B5EF4-FFF2-40B4-BE49-F238E27FC236}">
              <a16:creationId xmlns:a16="http://schemas.microsoft.com/office/drawing/2014/main" id="{A13583D8-0CB5-40D7-A1F3-22B5DA7C242E}"/>
            </a:ext>
          </a:extLst>
        </xdr:cNvPr>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8" name="【消防施設】&#10;一人当たり面積最大値テキスト">
          <a:extLst>
            <a:ext uri="{FF2B5EF4-FFF2-40B4-BE49-F238E27FC236}">
              <a16:creationId xmlns:a16="http://schemas.microsoft.com/office/drawing/2014/main" id="{B8CF48AB-E9BD-4CC4-9F5F-30582C79F282}"/>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9" name="直線コネクタ 808">
          <a:extLst>
            <a:ext uri="{FF2B5EF4-FFF2-40B4-BE49-F238E27FC236}">
              <a16:creationId xmlns:a16="http://schemas.microsoft.com/office/drawing/2014/main" id="{8407EDA7-983F-4E15-B1AC-1224565ED887}"/>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36847</xdr:rowOff>
    </xdr:from>
    <xdr:ext cx="469744" cy="259045"/>
    <xdr:sp macro="" textlink="">
      <xdr:nvSpPr>
        <xdr:cNvPr id="810" name="【消防施設】&#10;一人当たり面積平均値テキスト">
          <a:extLst>
            <a:ext uri="{FF2B5EF4-FFF2-40B4-BE49-F238E27FC236}">
              <a16:creationId xmlns:a16="http://schemas.microsoft.com/office/drawing/2014/main" id="{F5051B0A-0780-4DCD-A13C-DE27EAC6A97E}"/>
            </a:ext>
          </a:extLst>
        </xdr:cNvPr>
        <xdr:cNvSpPr txBox="1"/>
      </xdr:nvSpPr>
      <xdr:spPr>
        <a:xfrm>
          <a:off x="22199600" y="1409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811" name="フローチャート: 判断 810">
          <a:extLst>
            <a:ext uri="{FF2B5EF4-FFF2-40B4-BE49-F238E27FC236}">
              <a16:creationId xmlns:a16="http://schemas.microsoft.com/office/drawing/2014/main" id="{1CCC3491-DB4E-4917-B428-261F03912BB6}"/>
            </a:ext>
          </a:extLst>
        </xdr:cNvPr>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13970</xdr:rowOff>
    </xdr:from>
    <xdr:to>
      <xdr:col>112</xdr:col>
      <xdr:colOff>38100</xdr:colOff>
      <xdr:row>83</xdr:row>
      <xdr:rowOff>115570</xdr:rowOff>
    </xdr:to>
    <xdr:sp macro="" textlink="">
      <xdr:nvSpPr>
        <xdr:cNvPr id="812" name="フローチャート: 判断 811">
          <a:extLst>
            <a:ext uri="{FF2B5EF4-FFF2-40B4-BE49-F238E27FC236}">
              <a16:creationId xmlns:a16="http://schemas.microsoft.com/office/drawing/2014/main" id="{6A6A380A-73FD-475E-98C0-4F6D254DA823}"/>
            </a:ext>
          </a:extLst>
        </xdr:cNvPr>
        <xdr:cNvSpPr/>
      </xdr:nvSpPr>
      <xdr:spPr>
        <a:xfrm>
          <a:off x="21272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813" name="フローチャート: 判断 812">
          <a:extLst>
            <a:ext uri="{FF2B5EF4-FFF2-40B4-BE49-F238E27FC236}">
              <a16:creationId xmlns:a16="http://schemas.microsoft.com/office/drawing/2014/main" id="{73209F56-0CD2-40E3-A91C-B129A7D78201}"/>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59689</xdr:rowOff>
    </xdr:from>
    <xdr:to>
      <xdr:col>102</xdr:col>
      <xdr:colOff>165100</xdr:colOff>
      <xdr:row>83</xdr:row>
      <xdr:rowOff>161289</xdr:rowOff>
    </xdr:to>
    <xdr:sp macro="" textlink="">
      <xdr:nvSpPr>
        <xdr:cNvPr id="814" name="フローチャート: 判断 813">
          <a:extLst>
            <a:ext uri="{FF2B5EF4-FFF2-40B4-BE49-F238E27FC236}">
              <a16:creationId xmlns:a16="http://schemas.microsoft.com/office/drawing/2014/main" id="{B6CEE203-9721-49E3-847D-455737E14843}"/>
            </a:ext>
          </a:extLst>
        </xdr:cNvPr>
        <xdr:cNvSpPr/>
      </xdr:nvSpPr>
      <xdr:spPr>
        <a:xfrm>
          <a:off x="19494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74930</xdr:rowOff>
    </xdr:from>
    <xdr:to>
      <xdr:col>98</xdr:col>
      <xdr:colOff>38100</xdr:colOff>
      <xdr:row>84</xdr:row>
      <xdr:rowOff>5080</xdr:rowOff>
    </xdr:to>
    <xdr:sp macro="" textlink="">
      <xdr:nvSpPr>
        <xdr:cNvPr id="815" name="フローチャート: 判断 814">
          <a:extLst>
            <a:ext uri="{FF2B5EF4-FFF2-40B4-BE49-F238E27FC236}">
              <a16:creationId xmlns:a16="http://schemas.microsoft.com/office/drawing/2014/main" id="{0B191CD4-95D8-4C0D-9181-AC9F827DD28F}"/>
            </a:ext>
          </a:extLst>
        </xdr:cNvPr>
        <xdr:cNvSpPr/>
      </xdr:nvSpPr>
      <xdr:spPr>
        <a:xfrm>
          <a:off x="18605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40D0C37E-055C-4AC3-9A2B-9F7AD6A26C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C07EB6D8-EFE4-45EB-A1F9-7A0A9EC2226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0394CF1-C75C-42F8-A753-6DFAB7E7346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FF8800E-28A2-4F5E-9FD9-D17B8AF1EC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1B56CD3B-BFA3-4C1C-9150-8931D6E684D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821" name="楕円 820">
          <a:extLst>
            <a:ext uri="{FF2B5EF4-FFF2-40B4-BE49-F238E27FC236}">
              <a16:creationId xmlns:a16="http://schemas.microsoft.com/office/drawing/2014/main" id="{96D75816-F3C9-4AC2-8361-38EA12A832CC}"/>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822" name="【消防施設】&#10;一人当たり面積該当値テキスト">
          <a:extLst>
            <a:ext uri="{FF2B5EF4-FFF2-40B4-BE49-F238E27FC236}">
              <a16:creationId xmlns:a16="http://schemas.microsoft.com/office/drawing/2014/main" id="{7DD9E58B-1A73-47C0-8E1E-BD35DA3594AE}"/>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23" name="楕円 822">
          <a:extLst>
            <a:ext uri="{FF2B5EF4-FFF2-40B4-BE49-F238E27FC236}">
              <a16:creationId xmlns:a16="http://schemas.microsoft.com/office/drawing/2014/main" id="{CE9626C1-2ACE-40A5-92EC-1561CF66AB09}"/>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140970</xdr:rowOff>
    </xdr:to>
    <xdr:cxnSp macro="">
      <xdr:nvCxnSpPr>
        <xdr:cNvPr id="824" name="直線コネクタ 823">
          <a:extLst>
            <a:ext uri="{FF2B5EF4-FFF2-40B4-BE49-F238E27FC236}">
              <a16:creationId xmlns:a16="http://schemas.microsoft.com/office/drawing/2014/main" id="{43813EA5-DF4A-4829-A228-754523D392EE}"/>
            </a:ext>
          </a:extLst>
        </xdr:cNvPr>
        <xdr:cNvCxnSpPr/>
      </xdr:nvCxnSpPr>
      <xdr:spPr>
        <a:xfrm flipV="1">
          <a:off x="21323300" y="14706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5" name="楕円 824">
          <a:extLst>
            <a:ext uri="{FF2B5EF4-FFF2-40B4-BE49-F238E27FC236}">
              <a16:creationId xmlns:a16="http://schemas.microsoft.com/office/drawing/2014/main" id="{054AFD2E-9AA5-4847-A84D-13A353840104}"/>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26" name="直線コネクタ 825">
          <a:extLst>
            <a:ext uri="{FF2B5EF4-FFF2-40B4-BE49-F238E27FC236}">
              <a16:creationId xmlns:a16="http://schemas.microsoft.com/office/drawing/2014/main" id="{BA038EDB-D650-4609-A7B0-C37E35D01EB8}"/>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27" name="楕円 826">
          <a:extLst>
            <a:ext uri="{FF2B5EF4-FFF2-40B4-BE49-F238E27FC236}">
              <a16:creationId xmlns:a16="http://schemas.microsoft.com/office/drawing/2014/main" id="{7EE728E3-5298-4EFA-817F-BD90F08FBFA0}"/>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828" name="直線コネクタ 827">
          <a:extLst>
            <a:ext uri="{FF2B5EF4-FFF2-40B4-BE49-F238E27FC236}">
              <a16:creationId xmlns:a16="http://schemas.microsoft.com/office/drawing/2014/main" id="{84AF0DBB-6F04-415A-80A7-8F9071E88AE8}"/>
            </a:ext>
          </a:extLst>
        </xdr:cNvPr>
        <xdr:cNvCxnSpPr/>
      </xdr:nvCxnSpPr>
      <xdr:spPr>
        <a:xfrm>
          <a:off x="19545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29" name="楕円 828">
          <a:extLst>
            <a:ext uri="{FF2B5EF4-FFF2-40B4-BE49-F238E27FC236}">
              <a16:creationId xmlns:a16="http://schemas.microsoft.com/office/drawing/2014/main" id="{108EA931-9CC4-48A2-AEDC-73319D21C754}"/>
            </a:ext>
          </a:extLst>
        </xdr:cNvPr>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830" name="直線コネクタ 829">
          <a:extLst>
            <a:ext uri="{FF2B5EF4-FFF2-40B4-BE49-F238E27FC236}">
              <a16:creationId xmlns:a16="http://schemas.microsoft.com/office/drawing/2014/main" id="{BD1B1B0D-55D0-4461-A12B-74C3158921D8}"/>
            </a:ext>
          </a:extLst>
        </xdr:cNvPr>
        <xdr:cNvCxnSpPr/>
      </xdr:nvCxnSpPr>
      <xdr:spPr>
        <a:xfrm>
          <a:off x="18656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132097</xdr:rowOff>
    </xdr:from>
    <xdr:ext cx="469744" cy="259045"/>
    <xdr:sp macro="" textlink="">
      <xdr:nvSpPr>
        <xdr:cNvPr id="831" name="n_1aveValue【消防施設】&#10;一人当たり面積">
          <a:extLst>
            <a:ext uri="{FF2B5EF4-FFF2-40B4-BE49-F238E27FC236}">
              <a16:creationId xmlns:a16="http://schemas.microsoft.com/office/drawing/2014/main" id="{93AB7AF7-EFB1-4C49-8C30-C91EA6BA556A}"/>
            </a:ext>
          </a:extLst>
        </xdr:cNvPr>
        <xdr:cNvSpPr txBox="1"/>
      </xdr:nvSpPr>
      <xdr:spPr>
        <a:xfrm>
          <a:off x="210757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832" name="n_2aveValue【消防施設】&#10;一人当たり面積">
          <a:extLst>
            <a:ext uri="{FF2B5EF4-FFF2-40B4-BE49-F238E27FC236}">
              <a16:creationId xmlns:a16="http://schemas.microsoft.com/office/drawing/2014/main" id="{DA3C7978-FC51-48B0-9119-E7AE6A611B82}"/>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6366</xdr:rowOff>
    </xdr:from>
    <xdr:ext cx="469744" cy="259045"/>
    <xdr:sp macro="" textlink="">
      <xdr:nvSpPr>
        <xdr:cNvPr id="833" name="n_3aveValue【消防施設】&#10;一人当たり面積">
          <a:extLst>
            <a:ext uri="{FF2B5EF4-FFF2-40B4-BE49-F238E27FC236}">
              <a16:creationId xmlns:a16="http://schemas.microsoft.com/office/drawing/2014/main" id="{F480EF2B-6D6E-4DD5-B1B2-05C7219B5BFD}"/>
            </a:ext>
          </a:extLst>
        </xdr:cNvPr>
        <xdr:cNvSpPr txBox="1"/>
      </xdr:nvSpPr>
      <xdr:spPr>
        <a:xfrm>
          <a:off x="19310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21607</xdr:rowOff>
    </xdr:from>
    <xdr:ext cx="469744" cy="259045"/>
    <xdr:sp macro="" textlink="">
      <xdr:nvSpPr>
        <xdr:cNvPr id="834" name="n_4aveValue【消防施設】&#10;一人当たり面積">
          <a:extLst>
            <a:ext uri="{FF2B5EF4-FFF2-40B4-BE49-F238E27FC236}">
              <a16:creationId xmlns:a16="http://schemas.microsoft.com/office/drawing/2014/main" id="{037B0FE8-961A-4161-A221-0E275F2AAF18}"/>
            </a:ext>
          </a:extLst>
        </xdr:cNvPr>
        <xdr:cNvSpPr txBox="1"/>
      </xdr:nvSpPr>
      <xdr:spPr>
        <a:xfrm>
          <a:off x="18421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35" name="n_1mainValue【消防施設】&#10;一人当たり面積">
          <a:extLst>
            <a:ext uri="{FF2B5EF4-FFF2-40B4-BE49-F238E27FC236}">
              <a16:creationId xmlns:a16="http://schemas.microsoft.com/office/drawing/2014/main" id="{A5F97DFC-EA27-4D1C-A24D-54BF6D866429}"/>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36" name="n_2mainValue【消防施設】&#10;一人当たり面積">
          <a:extLst>
            <a:ext uri="{FF2B5EF4-FFF2-40B4-BE49-F238E27FC236}">
              <a16:creationId xmlns:a16="http://schemas.microsoft.com/office/drawing/2014/main" id="{13B0A53C-575C-4CE1-B661-137339F3009D}"/>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37" name="n_3mainValue【消防施設】&#10;一人当たり面積">
          <a:extLst>
            <a:ext uri="{FF2B5EF4-FFF2-40B4-BE49-F238E27FC236}">
              <a16:creationId xmlns:a16="http://schemas.microsoft.com/office/drawing/2014/main" id="{BBF4C270-2E8E-4C43-A6B8-6D1E54BA1139}"/>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38" name="n_4mainValue【消防施設】&#10;一人当たり面積">
          <a:extLst>
            <a:ext uri="{FF2B5EF4-FFF2-40B4-BE49-F238E27FC236}">
              <a16:creationId xmlns:a16="http://schemas.microsoft.com/office/drawing/2014/main" id="{215B5F26-97E2-4C64-9909-E25193F8DE6A}"/>
            </a:ext>
          </a:extLst>
        </xdr:cNvPr>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D8A8D799-9078-442F-B920-71A8A99666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796F9C34-B371-4066-A083-F3706D14F90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E3A0A851-3E88-4823-A1A9-E1CBA519C88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8F1EC23D-2CF6-4AE6-B8C0-501D7077851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2BA50EA3-0649-474E-BCC9-0583D8D813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CC6BAE15-444B-4717-9C91-327C7FD2352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499E1E3A-E2FF-4362-87FF-30E00FF0BFD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90BA6954-7BB4-4AF2-8BD3-FFC91FADF43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EB25F491-D749-4D54-80D7-F55DC0B84B7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4BFA9522-74EC-4885-AD06-03F4BB11D21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D27991DE-00FE-4E7F-B609-8EE915756A0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FDF8BBB3-2420-4266-86D3-AFA87A62B97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DCD72747-C0F5-4161-981E-39D5AF790FE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1F0735A3-AFC4-47D9-9AEF-B707170AD63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96FE012F-24EB-49F6-94F6-4265A426CA8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B4A8AD4A-5A7D-4894-853C-F218ED838E2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1F4C8C3F-1359-48FF-9289-8F3149631EF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D69C6304-5A0B-4B24-8835-5756B85A92D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69269DC-C07F-459B-87FC-7CC6E9E983B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5DD41866-C99B-49E6-AEB1-BBC07484C35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44A86905-7569-45C4-9E0A-2805AF0553A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AF637858-033A-4DCA-B23F-AD5DE651B11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95FAA116-2FA4-4675-8198-5301B7DB4E6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256EEABE-5449-430F-B187-9236CD4EF91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8B8F67A-A56F-4379-9AD9-BEECD7CD09B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143148</xdr:rowOff>
    </xdr:from>
    <xdr:to>
      <xdr:col>85</xdr:col>
      <xdr:colOff>126364</xdr:colOff>
      <xdr:row>108</xdr:row>
      <xdr:rowOff>164374</xdr:rowOff>
    </xdr:to>
    <xdr:cxnSp macro="">
      <xdr:nvCxnSpPr>
        <xdr:cNvPr id="864" name="直線コネクタ 863">
          <a:extLst>
            <a:ext uri="{FF2B5EF4-FFF2-40B4-BE49-F238E27FC236}">
              <a16:creationId xmlns:a16="http://schemas.microsoft.com/office/drawing/2014/main" id="{6A6E4C7A-7846-4540-B637-D493A0C51067}"/>
            </a:ext>
          </a:extLst>
        </xdr:cNvPr>
        <xdr:cNvCxnSpPr/>
      </xdr:nvCxnSpPr>
      <xdr:spPr>
        <a:xfrm flipV="1">
          <a:off x="16318864" y="17288148"/>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168201</xdr:rowOff>
    </xdr:from>
    <xdr:ext cx="405111" cy="259045"/>
    <xdr:sp macro="" textlink="">
      <xdr:nvSpPr>
        <xdr:cNvPr id="865" name="【庁舎】&#10;有形固定資産減価償却率最小値テキスト">
          <a:extLst>
            <a:ext uri="{FF2B5EF4-FFF2-40B4-BE49-F238E27FC236}">
              <a16:creationId xmlns:a16="http://schemas.microsoft.com/office/drawing/2014/main" id="{F147FD6E-7D6C-4715-9BBD-60465F5F588A}"/>
            </a:ext>
          </a:extLst>
        </xdr:cNvPr>
        <xdr:cNvSpPr txBox="1"/>
      </xdr:nvSpPr>
      <xdr:spPr>
        <a:xfrm>
          <a:off x="16357600" y="186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164374</xdr:rowOff>
    </xdr:from>
    <xdr:to>
      <xdr:col>86</xdr:col>
      <xdr:colOff>25400</xdr:colOff>
      <xdr:row>108</xdr:row>
      <xdr:rowOff>164374</xdr:rowOff>
    </xdr:to>
    <xdr:cxnSp macro="">
      <xdr:nvCxnSpPr>
        <xdr:cNvPr id="866" name="直線コネクタ 865">
          <a:extLst>
            <a:ext uri="{FF2B5EF4-FFF2-40B4-BE49-F238E27FC236}">
              <a16:creationId xmlns:a16="http://schemas.microsoft.com/office/drawing/2014/main" id="{2818E6E1-B024-42A8-9511-9021C1E4ED22}"/>
            </a:ext>
          </a:extLst>
        </xdr:cNvPr>
        <xdr:cNvCxnSpPr/>
      </xdr:nvCxnSpPr>
      <xdr:spPr>
        <a:xfrm>
          <a:off x="16230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89825</xdr:rowOff>
    </xdr:from>
    <xdr:ext cx="405111" cy="259045"/>
    <xdr:sp macro="" textlink="">
      <xdr:nvSpPr>
        <xdr:cNvPr id="867" name="【庁舎】&#10;有形固定資産減価償却率最大値テキスト">
          <a:extLst>
            <a:ext uri="{FF2B5EF4-FFF2-40B4-BE49-F238E27FC236}">
              <a16:creationId xmlns:a16="http://schemas.microsoft.com/office/drawing/2014/main" id="{4B3A417D-C423-4772-8AEC-48FA2E80A343}"/>
            </a:ext>
          </a:extLst>
        </xdr:cNvPr>
        <xdr:cNvSpPr txBox="1"/>
      </xdr:nvSpPr>
      <xdr:spPr>
        <a:xfrm>
          <a:off x="16357600" y="1706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143148</xdr:rowOff>
    </xdr:from>
    <xdr:to>
      <xdr:col>86</xdr:col>
      <xdr:colOff>25400</xdr:colOff>
      <xdr:row>100</xdr:row>
      <xdr:rowOff>143148</xdr:rowOff>
    </xdr:to>
    <xdr:cxnSp macro="">
      <xdr:nvCxnSpPr>
        <xdr:cNvPr id="868" name="直線コネクタ 867">
          <a:extLst>
            <a:ext uri="{FF2B5EF4-FFF2-40B4-BE49-F238E27FC236}">
              <a16:creationId xmlns:a16="http://schemas.microsoft.com/office/drawing/2014/main" id="{F75D58D3-8CBA-43CD-8C96-A83E22C06387}"/>
            </a:ext>
          </a:extLst>
        </xdr:cNvPr>
        <xdr:cNvCxnSpPr/>
      </xdr:nvCxnSpPr>
      <xdr:spPr>
        <a:xfrm>
          <a:off x="16230600" y="1728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869" name="【庁舎】&#10;有形固定資産減価償却率平均値テキスト">
          <a:extLst>
            <a:ext uri="{FF2B5EF4-FFF2-40B4-BE49-F238E27FC236}">
              <a16:creationId xmlns:a16="http://schemas.microsoft.com/office/drawing/2014/main" id="{7D58BC19-11F7-4682-865F-2C452D22895E}"/>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70" name="フローチャート: 判断 869">
          <a:extLst>
            <a:ext uri="{FF2B5EF4-FFF2-40B4-BE49-F238E27FC236}">
              <a16:creationId xmlns:a16="http://schemas.microsoft.com/office/drawing/2014/main" id="{C6CB4B9E-D58C-4E3C-ADAB-A4B204100D65}"/>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10705</xdr:rowOff>
    </xdr:from>
    <xdr:to>
      <xdr:col>81</xdr:col>
      <xdr:colOff>101600</xdr:colOff>
      <xdr:row>104</xdr:row>
      <xdr:rowOff>112305</xdr:rowOff>
    </xdr:to>
    <xdr:sp macro="" textlink="">
      <xdr:nvSpPr>
        <xdr:cNvPr id="871" name="フローチャート: 判断 870">
          <a:extLst>
            <a:ext uri="{FF2B5EF4-FFF2-40B4-BE49-F238E27FC236}">
              <a16:creationId xmlns:a16="http://schemas.microsoft.com/office/drawing/2014/main" id="{C267487B-9C1C-4221-9DB0-054A03B3E220}"/>
            </a:ext>
          </a:extLst>
        </xdr:cNvPr>
        <xdr:cNvSpPr/>
      </xdr:nvSpPr>
      <xdr:spPr>
        <a:xfrm>
          <a:off x="15430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2" name="フローチャート: 判断 871">
          <a:extLst>
            <a:ext uri="{FF2B5EF4-FFF2-40B4-BE49-F238E27FC236}">
              <a16:creationId xmlns:a16="http://schemas.microsoft.com/office/drawing/2014/main" id="{E55481EC-37C2-47F0-9F78-976A951E92F8}"/>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3" name="フローチャート: 判断 872">
          <a:extLst>
            <a:ext uri="{FF2B5EF4-FFF2-40B4-BE49-F238E27FC236}">
              <a16:creationId xmlns:a16="http://schemas.microsoft.com/office/drawing/2014/main" id="{B93E357E-E8F9-4F0B-B38D-2CB7D3AEA918}"/>
            </a:ext>
          </a:extLst>
        </xdr:cNvPr>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FFA3A63A-4026-4141-8A88-52F69B84CC71}"/>
            </a:ext>
          </a:extLst>
        </xdr:cNvPr>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9FF7105-FF0A-4C57-80E4-3CEAD4567A7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C809260-93D8-423C-B757-C4F67CD78F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9658415F-D009-4736-9D5D-FD6FFEC8979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6286651D-56C5-4544-8F8F-12A81A9AC1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F6FDD519-2BEB-4BF5-9F1D-7F7202D8825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87449</xdr:rowOff>
    </xdr:from>
    <xdr:to>
      <xdr:col>85</xdr:col>
      <xdr:colOff>177800</xdr:colOff>
      <xdr:row>102</xdr:row>
      <xdr:rowOff>17599</xdr:rowOff>
    </xdr:to>
    <xdr:sp macro="" textlink="">
      <xdr:nvSpPr>
        <xdr:cNvPr id="880" name="楕円 879">
          <a:extLst>
            <a:ext uri="{FF2B5EF4-FFF2-40B4-BE49-F238E27FC236}">
              <a16:creationId xmlns:a16="http://schemas.microsoft.com/office/drawing/2014/main" id="{E9D1C22B-B40D-45E5-BF67-19B4B29E0761}"/>
            </a:ext>
          </a:extLst>
        </xdr:cNvPr>
        <xdr:cNvSpPr/>
      </xdr:nvSpPr>
      <xdr:spPr>
        <a:xfrm>
          <a:off x="162687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110326</xdr:rowOff>
    </xdr:from>
    <xdr:ext cx="405111" cy="259045"/>
    <xdr:sp macro="" textlink="">
      <xdr:nvSpPr>
        <xdr:cNvPr id="881" name="【庁舎】&#10;有形固定資産減価償却率該当値テキスト">
          <a:extLst>
            <a:ext uri="{FF2B5EF4-FFF2-40B4-BE49-F238E27FC236}">
              <a16:creationId xmlns:a16="http://schemas.microsoft.com/office/drawing/2014/main" id="{94A19000-A513-4BFC-A035-ACBC0F82ED75}"/>
            </a:ext>
          </a:extLst>
        </xdr:cNvPr>
        <xdr:cNvSpPr txBox="1"/>
      </xdr:nvSpPr>
      <xdr:spPr>
        <a:xfrm>
          <a:off x="16357600" y="1725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44994</xdr:rowOff>
    </xdr:from>
    <xdr:to>
      <xdr:col>81</xdr:col>
      <xdr:colOff>101600</xdr:colOff>
      <xdr:row>101</xdr:row>
      <xdr:rowOff>146594</xdr:rowOff>
    </xdr:to>
    <xdr:sp macro="" textlink="">
      <xdr:nvSpPr>
        <xdr:cNvPr id="882" name="楕円 881">
          <a:extLst>
            <a:ext uri="{FF2B5EF4-FFF2-40B4-BE49-F238E27FC236}">
              <a16:creationId xmlns:a16="http://schemas.microsoft.com/office/drawing/2014/main" id="{62C04A33-F687-4D3A-8279-57DE95CC374C}"/>
            </a:ext>
          </a:extLst>
        </xdr:cNvPr>
        <xdr:cNvSpPr/>
      </xdr:nvSpPr>
      <xdr:spPr>
        <a:xfrm>
          <a:off x="15430500" y="173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95794</xdr:rowOff>
    </xdr:from>
    <xdr:to>
      <xdr:col>85</xdr:col>
      <xdr:colOff>127000</xdr:colOff>
      <xdr:row>101</xdr:row>
      <xdr:rowOff>138249</xdr:rowOff>
    </xdr:to>
    <xdr:cxnSp macro="">
      <xdr:nvCxnSpPr>
        <xdr:cNvPr id="883" name="直線コネクタ 882">
          <a:extLst>
            <a:ext uri="{FF2B5EF4-FFF2-40B4-BE49-F238E27FC236}">
              <a16:creationId xmlns:a16="http://schemas.microsoft.com/office/drawing/2014/main" id="{5C31FB64-4C31-4432-BA77-B4A492533493}"/>
            </a:ext>
          </a:extLst>
        </xdr:cNvPr>
        <xdr:cNvCxnSpPr/>
      </xdr:nvCxnSpPr>
      <xdr:spPr>
        <a:xfrm>
          <a:off x="15481300" y="1741224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10705</xdr:rowOff>
    </xdr:from>
    <xdr:to>
      <xdr:col>76</xdr:col>
      <xdr:colOff>165100</xdr:colOff>
      <xdr:row>101</xdr:row>
      <xdr:rowOff>112305</xdr:rowOff>
    </xdr:to>
    <xdr:sp macro="" textlink="">
      <xdr:nvSpPr>
        <xdr:cNvPr id="884" name="楕円 883">
          <a:extLst>
            <a:ext uri="{FF2B5EF4-FFF2-40B4-BE49-F238E27FC236}">
              <a16:creationId xmlns:a16="http://schemas.microsoft.com/office/drawing/2014/main" id="{AC553AA9-F6D9-458E-8FE5-91C87D553078}"/>
            </a:ext>
          </a:extLst>
        </xdr:cNvPr>
        <xdr:cNvSpPr/>
      </xdr:nvSpPr>
      <xdr:spPr>
        <a:xfrm>
          <a:off x="14541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61505</xdr:rowOff>
    </xdr:from>
    <xdr:to>
      <xdr:col>81</xdr:col>
      <xdr:colOff>50800</xdr:colOff>
      <xdr:row>101</xdr:row>
      <xdr:rowOff>95794</xdr:rowOff>
    </xdr:to>
    <xdr:cxnSp macro="">
      <xdr:nvCxnSpPr>
        <xdr:cNvPr id="885" name="直線コネクタ 884">
          <a:extLst>
            <a:ext uri="{FF2B5EF4-FFF2-40B4-BE49-F238E27FC236}">
              <a16:creationId xmlns:a16="http://schemas.microsoft.com/office/drawing/2014/main" id="{951012D6-C8F1-4F25-BB58-34E544641E9A}"/>
            </a:ext>
          </a:extLst>
        </xdr:cNvPr>
        <xdr:cNvCxnSpPr/>
      </xdr:nvCxnSpPr>
      <xdr:spPr>
        <a:xfrm>
          <a:off x="14592300" y="173779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128270</xdr:rowOff>
    </xdr:from>
    <xdr:to>
      <xdr:col>72</xdr:col>
      <xdr:colOff>38100</xdr:colOff>
      <xdr:row>101</xdr:row>
      <xdr:rowOff>58420</xdr:rowOff>
    </xdr:to>
    <xdr:sp macro="" textlink="">
      <xdr:nvSpPr>
        <xdr:cNvPr id="886" name="楕円 885">
          <a:extLst>
            <a:ext uri="{FF2B5EF4-FFF2-40B4-BE49-F238E27FC236}">
              <a16:creationId xmlns:a16="http://schemas.microsoft.com/office/drawing/2014/main" id="{0B3EDD99-FCDD-49F2-96FF-DA040F0C39AA}"/>
            </a:ext>
          </a:extLst>
        </xdr:cNvPr>
        <xdr:cNvSpPr/>
      </xdr:nvSpPr>
      <xdr:spPr>
        <a:xfrm>
          <a:off x="13652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7620</xdr:rowOff>
    </xdr:from>
    <xdr:to>
      <xdr:col>76</xdr:col>
      <xdr:colOff>114300</xdr:colOff>
      <xdr:row>101</xdr:row>
      <xdr:rowOff>61505</xdr:rowOff>
    </xdr:to>
    <xdr:cxnSp macro="">
      <xdr:nvCxnSpPr>
        <xdr:cNvPr id="887" name="直線コネクタ 886">
          <a:extLst>
            <a:ext uri="{FF2B5EF4-FFF2-40B4-BE49-F238E27FC236}">
              <a16:creationId xmlns:a16="http://schemas.microsoft.com/office/drawing/2014/main" id="{53393BEA-344A-4917-96C2-F282FD38C432}"/>
            </a:ext>
          </a:extLst>
        </xdr:cNvPr>
        <xdr:cNvCxnSpPr/>
      </xdr:nvCxnSpPr>
      <xdr:spPr>
        <a:xfrm>
          <a:off x="13703300" y="17324070"/>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84182</xdr:rowOff>
    </xdr:from>
    <xdr:to>
      <xdr:col>67</xdr:col>
      <xdr:colOff>101600</xdr:colOff>
      <xdr:row>101</xdr:row>
      <xdr:rowOff>14332</xdr:rowOff>
    </xdr:to>
    <xdr:sp macro="" textlink="">
      <xdr:nvSpPr>
        <xdr:cNvPr id="888" name="楕円 887">
          <a:extLst>
            <a:ext uri="{FF2B5EF4-FFF2-40B4-BE49-F238E27FC236}">
              <a16:creationId xmlns:a16="http://schemas.microsoft.com/office/drawing/2014/main" id="{758B5456-B8F6-4363-9C86-E15CCE9CCF52}"/>
            </a:ext>
          </a:extLst>
        </xdr:cNvPr>
        <xdr:cNvSpPr/>
      </xdr:nvSpPr>
      <xdr:spPr>
        <a:xfrm>
          <a:off x="127635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134982</xdr:rowOff>
    </xdr:from>
    <xdr:to>
      <xdr:col>71</xdr:col>
      <xdr:colOff>177800</xdr:colOff>
      <xdr:row>101</xdr:row>
      <xdr:rowOff>7620</xdr:rowOff>
    </xdr:to>
    <xdr:cxnSp macro="">
      <xdr:nvCxnSpPr>
        <xdr:cNvPr id="889" name="直線コネクタ 888">
          <a:extLst>
            <a:ext uri="{FF2B5EF4-FFF2-40B4-BE49-F238E27FC236}">
              <a16:creationId xmlns:a16="http://schemas.microsoft.com/office/drawing/2014/main" id="{FF6123F9-F967-4493-8807-A25ED44A5C8B}"/>
            </a:ext>
          </a:extLst>
        </xdr:cNvPr>
        <xdr:cNvCxnSpPr/>
      </xdr:nvCxnSpPr>
      <xdr:spPr>
        <a:xfrm>
          <a:off x="12814300" y="17279982"/>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103432</xdr:rowOff>
    </xdr:from>
    <xdr:ext cx="405111" cy="259045"/>
    <xdr:sp macro="" textlink="">
      <xdr:nvSpPr>
        <xdr:cNvPr id="890" name="n_1aveValue【庁舎】&#10;有形固定資産減価償却率">
          <a:extLst>
            <a:ext uri="{FF2B5EF4-FFF2-40B4-BE49-F238E27FC236}">
              <a16:creationId xmlns:a16="http://schemas.microsoft.com/office/drawing/2014/main" id="{460DF537-BF87-4B1C-8883-680C3FB808F8}"/>
            </a:ext>
          </a:extLst>
        </xdr:cNvPr>
        <xdr:cNvSpPr txBox="1"/>
      </xdr:nvSpPr>
      <xdr:spPr>
        <a:xfrm>
          <a:off x="152660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91" name="n_2aveValue【庁舎】&#10;有形固定資産減価償却率">
          <a:extLst>
            <a:ext uri="{FF2B5EF4-FFF2-40B4-BE49-F238E27FC236}">
              <a16:creationId xmlns:a16="http://schemas.microsoft.com/office/drawing/2014/main" id="{1EC3FD02-C448-4482-ADAC-8FA07A44644A}"/>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132822</xdr:rowOff>
    </xdr:from>
    <xdr:ext cx="405111" cy="259045"/>
    <xdr:sp macro="" textlink="">
      <xdr:nvSpPr>
        <xdr:cNvPr id="892" name="n_3aveValue【庁舎】&#10;有形固定資産減価償却率">
          <a:extLst>
            <a:ext uri="{FF2B5EF4-FFF2-40B4-BE49-F238E27FC236}">
              <a16:creationId xmlns:a16="http://schemas.microsoft.com/office/drawing/2014/main" id="{27B6D5FD-D4C8-4049-A876-EB36E362AF48}"/>
            </a:ext>
          </a:extLst>
        </xdr:cNvPr>
        <xdr:cNvSpPr txBox="1"/>
      </xdr:nvSpPr>
      <xdr:spPr>
        <a:xfrm>
          <a:off x="13500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144253</xdr:rowOff>
    </xdr:from>
    <xdr:ext cx="405111" cy="259045"/>
    <xdr:sp macro="" textlink="">
      <xdr:nvSpPr>
        <xdr:cNvPr id="893" name="n_4aveValue【庁舎】&#10;有形固定資産減価償却率">
          <a:extLst>
            <a:ext uri="{FF2B5EF4-FFF2-40B4-BE49-F238E27FC236}">
              <a16:creationId xmlns:a16="http://schemas.microsoft.com/office/drawing/2014/main" id="{7B4169DF-CF94-4AD9-B0CE-F933C783295B}"/>
            </a:ext>
          </a:extLst>
        </xdr:cNvPr>
        <xdr:cNvSpPr txBox="1"/>
      </xdr:nvSpPr>
      <xdr:spPr>
        <a:xfrm>
          <a:off x="12611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163121</xdr:rowOff>
    </xdr:from>
    <xdr:ext cx="405111" cy="259045"/>
    <xdr:sp macro="" textlink="">
      <xdr:nvSpPr>
        <xdr:cNvPr id="894" name="n_1mainValue【庁舎】&#10;有形固定資産減価償却率">
          <a:extLst>
            <a:ext uri="{FF2B5EF4-FFF2-40B4-BE49-F238E27FC236}">
              <a16:creationId xmlns:a16="http://schemas.microsoft.com/office/drawing/2014/main" id="{0249FD1E-D2C9-4A25-9C35-31889C12CF22}"/>
            </a:ext>
          </a:extLst>
        </xdr:cNvPr>
        <xdr:cNvSpPr txBox="1"/>
      </xdr:nvSpPr>
      <xdr:spPr>
        <a:xfrm>
          <a:off x="15266044" y="1713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128832</xdr:rowOff>
    </xdr:from>
    <xdr:ext cx="405111" cy="259045"/>
    <xdr:sp macro="" textlink="">
      <xdr:nvSpPr>
        <xdr:cNvPr id="895" name="n_2mainValue【庁舎】&#10;有形固定資産減価償却率">
          <a:extLst>
            <a:ext uri="{FF2B5EF4-FFF2-40B4-BE49-F238E27FC236}">
              <a16:creationId xmlns:a16="http://schemas.microsoft.com/office/drawing/2014/main" id="{4E0A5B0D-E425-44A4-9003-65D9F6D5442A}"/>
            </a:ext>
          </a:extLst>
        </xdr:cNvPr>
        <xdr:cNvSpPr txBox="1"/>
      </xdr:nvSpPr>
      <xdr:spPr>
        <a:xfrm>
          <a:off x="14389744" y="1710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74947</xdr:rowOff>
    </xdr:from>
    <xdr:ext cx="405111" cy="259045"/>
    <xdr:sp macro="" textlink="">
      <xdr:nvSpPr>
        <xdr:cNvPr id="896" name="n_3mainValue【庁舎】&#10;有形固定資産減価償却率">
          <a:extLst>
            <a:ext uri="{FF2B5EF4-FFF2-40B4-BE49-F238E27FC236}">
              <a16:creationId xmlns:a16="http://schemas.microsoft.com/office/drawing/2014/main" id="{78B1C556-EC94-4A82-A7EC-ED4E87215059}"/>
            </a:ext>
          </a:extLst>
        </xdr:cNvPr>
        <xdr:cNvSpPr txBox="1"/>
      </xdr:nvSpPr>
      <xdr:spPr>
        <a:xfrm>
          <a:off x="135007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30859</xdr:rowOff>
    </xdr:from>
    <xdr:ext cx="405111" cy="259045"/>
    <xdr:sp macro="" textlink="">
      <xdr:nvSpPr>
        <xdr:cNvPr id="897" name="n_4mainValue【庁舎】&#10;有形固定資産減価償却率">
          <a:extLst>
            <a:ext uri="{FF2B5EF4-FFF2-40B4-BE49-F238E27FC236}">
              <a16:creationId xmlns:a16="http://schemas.microsoft.com/office/drawing/2014/main" id="{6BB6C259-3762-4F6C-8224-48D6857A29FF}"/>
            </a:ext>
          </a:extLst>
        </xdr:cNvPr>
        <xdr:cNvSpPr txBox="1"/>
      </xdr:nvSpPr>
      <xdr:spPr>
        <a:xfrm>
          <a:off x="12611744" y="170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B401AC7B-2DDB-4841-924A-80B7E208AD4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17132C0B-AD1F-4EDA-868D-ED7E7B6FED4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D345B9A9-DE32-45E1-B0C7-9BCC4DADD14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C2758D6C-AC87-4185-8EA2-523B9AAC760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627CA41A-041C-41ED-9590-488E2867EEB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EB5A467C-912A-48C1-A405-EA67B46CE9B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A157AB22-BDC9-4C7A-8502-F16D0596A4B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67C6E3FF-5B4C-4DCD-92A0-FBF49164083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DCCEE3E2-65E3-4C4C-9F27-92CFE21E1B7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FDC6EF13-7940-491C-A7BC-9DF34E35709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a:extLst>
            <a:ext uri="{FF2B5EF4-FFF2-40B4-BE49-F238E27FC236}">
              <a16:creationId xmlns:a16="http://schemas.microsoft.com/office/drawing/2014/main" id="{5E8077D9-CF40-4B4B-9504-82E55A819D4C}"/>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E9C581C5-4CA1-420A-BDD8-27FFD3C5909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0A27D056-BF91-4C99-A5F0-9261D29D42E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752427D5-A481-41C0-A1B2-98A4826D86B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EC2EAC85-2BA5-4A74-ACE3-805BEB0E372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EEAD5370-C28A-4ECE-8CF0-9DD3470510D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446C7326-0C17-4496-8F3B-6355C630DCA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12ED506F-E45B-4EB2-82C6-E8791375374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D94F1EA7-E526-4524-A4A0-0A5B472F5E7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C8A9EB24-416F-40B8-B40F-F8638937EE7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6F71CD77-7E73-4B68-A9B2-578E44EA13F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C3EDDC69-C61B-44BD-9A89-F7252B0CA68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108</xdr:row>
      <xdr:rowOff>30480</xdr:rowOff>
    </xdr:to>
    <xdr:cxnSp macro="">
      <xdr:nvCxnSpPr>
        <xdr:cNvPr id="920" name="直線コネクタ 919">
          <a:extLst>
            <a:ext uri="{FF2B5EF4-FFF2-40B4-BE49-F238E27FC236}">
              <a16:creationId xmlns:a16="http://schemas.microsoft.com/office/drawing/2014/main" id="{6763B4A7-76EA-4185-B5CD-5A1EE0DC06CD}"/>
            </a:ext>
          </a:extLst>
        </xdr:cNvPr>
        <xdr:cNvCxnSpPr/>
      </xdr:nvCxnSpPr>
      <xdr:spPr>
        <a:xfrm flipV="1">
          <a:off x="22160864" y="17088613"/>
          <a:ext cx="0" cy="1458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21" name="【庁舎】&#10;一人当たり面積最小値テキスト">
          <a:extLst>
            <a:ext uri="{FF2B5EF4-FFF2-40B4-BE49-F238E27FC236}">
              <a16:creationId xmlns:a16="http://schemas.microsoft.com/office/drawing/2014/main" id="{8C786716-A0BA-478A-AF89-7A70C43BE2FE}"/>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22" name="直線コネクタ 921">
          <a:extLst>
            <a:ext uri="{FF2B5EF4-FFF2-40B4-BE49-F238E27FC236}">
              <a16:creationId xmlns:a16="http://schemas.microsoft.com/office/drawing/2014/main" id="{EF1B82F0-5A13-4A00-BD7D-06D9D8B5AAD6}"/>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923" name="【庁舎】&#10;一人当たり面積最大値テキスト">
          <a:extLst>
            <a:ext uri="{FF2B5EF4-FFF2-40B4-BE49-F238E27FC236}">
              <a16:creationId xmlns:a16="http://schemas.microsoft.com/office/drawing/2014/main" id="{79C9275A-9EBF-45FC-B326-6F684BDB055E}"/>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924" name="直線コネクタ 923">
          <a:extLst>
            <a:ext uri="{FF2B5EF4-FFF2-40B4-BE49-F238E27FC236}">
              <a16:creationId xmlns:a16="http://schemas.microsoft.com/office/drawing/2014/main" id="{CCB7D3E2-0032-4D1F-99BD-0B6AEA275890}"/>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77995</xdr:rowOff>
    </xdr:from>
    <xdr:ext cx="469744" cy="259045"/>
    <xdr:sp macro="" textlink="">
      <xdr:nvSpPr>
        <xdr:cNvPr id="925" name="【庁舎】&#10;一人当たり面積平均値テキスト">
          <a:extLst>
            <a:ext uri="{FF2B5EF4-FFF2-40B4-BE49-F238E27FC236}">
              <a16:creationId xmlns:a16="http://schemas.microsoft.com/office/drawing/2014/main" id="{3E2C7BCB-3F33-4FA4-AD04-12BE2AC36A2C}"/>
            </a:ext>
          </a:extLst>
        </xdr:cNvPr>
        <xdr:cNvSpPr txBox="1"/>
      </xdr:nvSpPr>
      <xdr:spPr>
        <a:xfrm>
          <a:off x="22199600" y="1790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926" name="フローチャート: 判断 925">
          <a:extLst>
            <a:ext uri="{FF2B5EF4-FFF2-40B4-BE49-F238E27FC236}">
              <a16:creationId xmlns:a16="http://schemas.microsoft.com/office/drawing/2014/main" id="{26FBB394-FAC4-4CC0-A224-D308B3BBE912}"/>
            </a:ext>
          </a:extLst>
        </xdr:cNvPr>
        <xdr:cNvSpPr/>
      </xdr:nvSpPr>
      <xdr:spPr>
        <a:xfrm>
          <a:off x="22110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7" name="フローチャート: 判断 926">
          <a:extLst>
            <a:ext uri="{FF2B5EF4-FFF2-40B4-BE49-F238E27FC236}">
              <a16:creationId xmlns:a16="http://schemas.microsoft.com/office/drawing/2014/main" id="{D2A8E476-FF65-469E-88BD-71B7F83E91D1}"/>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28" name="フローチャート: 判断 927">
          <a:extLst>
            <a:ext uri="{FF2B5EF4-FFF2-40B4-BE49-F238E27FC236}">
              <a16:creationId xmlns:a16="http://schemas.microsoft.com/office/drawing/2014/main" id="{0EADA08D-DC82-4217-89D4-662ABFF63BAC}"/>
            </a:ext>
          </a:extLst>
        </xdr:cNvPr>
        <xdr:cNvSpPr/>
      </xdr:nvSpPr>
      <xdr:spPr>
        <a:xfrm>
          <a:off x="20383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9" name="フローチャート: 判断 928">
          <a:extLst>
            <a:ext uri="{FF2B5EF4-FFF2-40B4-BE49-F238E27FC236}">
              <a16:creationId xmlns:a16="http://schemas.microsoft.com/office/drawing/2014/main" id="{E430E1F5-F89D-47A4-AE82-DFB9A2DCDD9B}"/>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0" name="フローチャート: 判断 929">
          <a:extLst>
            <a:ext uri="{FF2B5EF4-FFF2-40B4-BE49-F238E27FC236}">
              <a16:creationId xmlns:a16="http://schemas.microsoft.com/office/drawing/2014/main" id="{2204280F-3289-47A9-A5A8-F5915FE0B35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8E008FB-308C-4ECA-A170-ABE1925812D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E06562B-D1E8-4E5C-AE16-04573F1CB1A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2ECB454-20C1-4869-828A-792124770C9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C7AA64A1-F9C6-4347-BF28-1480D8F5CF1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BB4DF2E7-D382-4846-8CCB-69C69D7A4C0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18542</xdr:rowOff>
    </xdr:from>
    <xdr:to>
      <xdr:col>116</xdr:col>
      <xdr:colOff>114300</xdr:colOff>
      <xdr:row>107</xdr:row>
      <xdr:rowOff>120142</xdr:rowOff>
    </xdr:to>
    <xdr:sp macro="" textlink="">
      <xdr:nvSpPr>
        <xdr:cNvPr id="936" name="楕円 935">
          <a:extLst>
            <a:ext uri="{FF2B5EF4-FFF2-40B4-BE49-F238E27FC236}">
              <a16:creationId xmlns:a16="http://schemas.microsoft.com/office/drawing/2014/main" id="{0FAB3963-640B-4292-AF3F-2A73073B9987}"/>
            </a:ext>
          </a:extLst>
        </xdr:cNvPr>
        <xdr:cNvSpPr/>
      </xdr:nvSpPr>
      <xdr:spPr>
        <a:xfrm>
          <a:off x="221107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168419</xdr:rowOff>
    </xdr:from>
    <xdr:ext cx="469744" cy="259045"/>
    <xdr:sp macro="" textlink="">
      <xdr:nvSpPr>
        <xdr:cNvPr id="937" name="【庁舎】&#10;一人当たり面積該当値テキスト">
          <a:extLst>
            <a:ext uri="{FF2B5EF4-FFF2-40B4-BE49-F238E27FC236}">
              <a16:creationId xmlns:a16="http://schemas.microsoft.com/office/drawing/2014/main" id="{659A2F24-FA91-4E5E-AAF7-98AF725D765F}"/>
            </a:ext>
          </a:extLst>
        </xdr:cNvPr>
        <xdr:cNvSpPr txBox="1"/>
      </xdr:nvSpPr>
      <xdr:spPr>
        <a:xfrm>
          <a:off x="22199600"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18542</xdr:rowOff>
    </xdr:from>
    <xdr:to>
      <xdr:col>112</xdr:col>
      <xdr:colOff>38100</xdr:colOff>
      <xdr:row>107</xdr:row>
      <xdr:rowOff>120142</xdr:rowOff>
    </xdr:to>
    <xdr:sp macro="" textlink="">
      <xdr:nvSpPr>
        <xdr:cNvPr id="938" name="楕円 937">
          <a:extLst>
            <a:ext uri="{FF2B5EF4-FFF2-40B4-BE49-F238E27FC236}">
              <a16:creationId xmlns:a16="http://schemas.microsoft.com/office/drawing/2014/main" id="{CFB1645C-5A26-4969-B5A8-1B56374A44C9}"/>
            </a:ext>
          </a:extLst>
        </xdr:cNvPr>
        <xdr:cNvSpPr/>
      </xdr:nvSpPr>
      <xdr:spPr>
        <a:xfrm>
          <a:off x="21272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69342</xdr:rowOff>
    </xdr:from>
    <xdr:to>
      <xdr:col>116</xdr:col>
      <xdr:colOff>63500</xdr:colOff>
      <xdr:row>107</xdr:row>
      <xdr:rowOff>69342</xdr:rowOff>
    </xdr:to>
    <xdr:cxnSp macro="">
      <xdr:nvCxnSpPr>
        <xdr:cNvPr id="939" name="直線コネクタ 938">
          <a:extLst>
            <a:ext uri="{FF2B5EF4-FFF2-40B4-BE49-F238E27FC236}">
              <a16:creationId xmlns:a16="http://schemas.microsoft.com/office/drawing/2014/main" id="{3916D58A-9C7E-4EEF-A038-653208602B36}"/>
            </a:ext>
          </a:extLst>
        </xdr:cNvPr>
        <xdr:cNvCxnSpPr/>
      </xdr:nvCxnSpPr>
      <xdr:spPr>
        <a:xfrm>
          <a:off x="21323300" y="1841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23113</xdr:rowOff>
    </xdr:from>
    <xdr:to>
      <xdr:col>107</xdr:col>
      <xdr:colOff>101600</xdr:colOff>
      <xdr:row>107</xdr:row>
      <xdr:rowOff>124713</xdr:rowOff>
    </xdr:to>
    <xdr:sp macro="" textlink="">
      <xdr:nvSpPr>
        <xdr:cNvPr id="940" name="楕円 939">
          <a:extLst>
            <a:ext uri="{FF2B5EF4-FFF2-40B4-BE49-F238E27FC236}">
              <a16:creationId xmlns:a16="http://schemas.microsoft.com/office/drawing/2014/main" id="{0CB88097-5CE4-43DD-AFC6-09501EE3AF11}"/>
            </a:ext>
          </a:extLst>
        </xdr:cNvPr>
        <xdr:cNvSpPr/>
      </xdr:nvSpPr>
      <xdr:spPr>
        <a:xfrm>
          <a:off x="20383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69342</xdr:rowOff>
    </xdr:from>
    <xdr:to>
      <xdr:col>111</xdr:col>
      <xdr:colOff>177800</xdr:colOff>
      <xdr:row>107</xdr:row>
      <xdr:rowOff>73913</xdr:rowOff>
    </xdr:to>
    <xdr:cxnSp macro="">
      <xdr:nvCxnSpPr>
        <xdr:cNvPr id="941" name="直線コネクタ 940">
          <a:extLst>
            <a:ext uri="{FF2B5EF4-FFF2-40B4-BE49-F238E27FC236}">
              <a16:creationId xmlns:a16="http://schemas.microsoft.com/office/drawing/2014/main" id="{87ED997A-817A-4C5C-801C-2174D05277BB}"/>
            </a:ext>
          </a:extLst>
        </xdr:cNvPr>
        <xdr:cNvCxnSpPr/>
      </xdr:nvCxnSpPr>
      <xdr:spPr>
        <a:xfrm flipV="1">
          <a:off x="20434300" y="1841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27687</xdr:rowOff>
    </xdr:from>
    <xdr:to>
      <xdr:col>102</xdr:col>
      <xdr:colOff>165100</xdr:colOff>
      <xdr:row>107</xdr:row>
      <xdr:rowOff>129287</xdr:rowOff>
    </xdr:to>
    <xdr:sp macro="" textlink="">
      <xdr:nvSpPr>
        <xdr:cNvPr id="942" name="楕円 941">
          <a:extLst>
            <a:ext uri="{FF2B5EF4-FFF2-40B4-BE49-F238E27FC236}">
              <a16:creationId xmlns:a16="http://schemas.microsoft.com/office/drawing/2014/main" id="{B23A4154-A62B-4065-9A71-E3E2DA449BBC}"/>
            </a:ext>
          </a:extLst>
        </xdr:cNvPr>
        <xdr:cNvSpPr/>
      </xdr:nvSpPr>
      <xdr:spPr>
        <a:xfrm>
          <a:off x="19494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73913</xdr:rowOff>
    </xdr:from>
    <xdr:to>
      <xdr:col>107</xdr:col>
      <xdr:colOff>50800</xdr:colOff>
      <xdr:row>107</xdr:row>
      <xdr:rowOff>78487</xdr:rowOff>
    </xdr:to>
    <xdr:cxnSp macro="">
      <xdr:nvCxnSpPr>
        <xdr:cNvPr id="943" name="直線コネクタ 942">
          <a:extLst>
            <a:ext uri="{FF2B5EF4-FFF2-40B4-BE49-F238E27FC236}">
              <a16:creationId xmlns:a16="http://schemas.microsoft.com/office/drawing/2014/main" id="{2548412C-2333-4174-9C17-99058BA29234}"/>
            </a:ext>
          </a:extLst>
        </xdr:cNvPr>
        <xdr:cNvCxnSpPr/>
      </xdr:nvCxnSpPr>
      <xdr:spPr>
        <a:xfrm flipV="1">
          <a:off x="19545300" y="18419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27687</xdr:rowOff>
    </xdr:from>
    <xdr:to>
      <xdr:col>98</xdr:col>
      <xdr:colOff>38100</xdr:colOff>
      <xdr:row>107</xdr:row>
      <xdr:rowOff>129287</xdr:rowOff>
    </xdr:to>
    <xdr:sp macro="" textlink="">
      <xdr:nvSpPr>
        <xdr:cNvPr id="944" name="楕円 943">
          <a:extLst>
            <a:ext uri="{FF2B5EF4-FFF2-40B4-BE49-F238E27FC236}">
              <a16:creationId xmlns:a16="http://schemas.microsoft.com/office/drawing/2014/main" id="{42095D98-060E-4C0F-A8D1-E2DF69AF6070}"/>
            </a:ext>
          </a:extLst>
        </xdr:cNvPr>
        <xdr:cNvSpPr/>
      </xdr:nvSpPr>
      <xdr:spPr>
        <a:xfrm>
          <a:off x="18605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78487</xdr:rowOff>
    </xdr:from>
    <xdr:to>
      <xdr:col>102</xdr:col>
      <xdr:colOff>114300</xdr:colOff>
      <xdr:row>107</xdr:row>
      <xdr:rowOff>78487</xdr:rowOff>
    </xdr:to>
    <xdr:cxnSp macro="">
      <xdr:nvCxnSpPr>
        <xdr:cNvPr id="945" name="直線コネクタ 944">
          <a:extLst>
            <a:ext uri="{FF2B5EF4-FFF2-40B4-BE49-F238E27FC236}">
              <a16:creationId xmlns:a16="http://schemas.microsoft.com/office/drawing/2014/main" id="{64123DE1-3910-4FBB-8BBE-FA8817410557}"/>
            </a:ext>
          </a:extLst>
        </xdr:cNvPr>
        <xdr:cNvCxnSpPr/>
      </xdr:nvCxnSpPr>
      <xdr:spPr>
        <a:xfrm>
          <a:off x="18656300" y="18423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46" name="n_1aveValue【庁舎】&#10;一人当たり面積">
          <a:extLst>
            <a:ext uri="{FF2B5EF4-FFF2-40B4-BE49-F238E27FC236}">
              <a16:creationId xmlns:a16="http://schemas.microsoft.com/office/drawing/2014/main" id="{0671E2D5-5137-48D0-934C-3D96FCF1C0D5}"/>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56659</xdr:rowOff>
    </xdr:from>
    <xdr:ext cx="469744" cy="259045"/>
    <xdr:sp macro="" textlink="">
      <xdr:nvSpPr>
        <xdr:cNvPr id="947" name="n_2aveValue【庁舎】&#10;一人当たり面積">
          <a:extLst>
            <a:ext uri="{FF2B5EF4-FFF2-40B4-BE49-F238E27FC236}">
              <a16:creationId xmlns:a16="http://schemas.microsoft.com/office/drawing/2014/main" id="{E4C5EDE2-4495-441D-883B-CFA004C18A57}"/>
            </a:ext>
          </a:extLst>
        </xdr:cNvPr>
        <xdr:cNvSpPr txBox="1"/>
      </xdr:nvSpPr>
      <xdr:spPr>
        <a:xfrm>
          <a:off x="20199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8" name="n_3aveValue【庁舎】&#10;一人当たり面積">
          <a:extLst>
            <a:ext uri="{FF2B5EF4-FFF2-40B4-BE49-F238E27FC236}">
              <a16:creationId xmlns:a16="http://schemas.microsoft.com/office/drawing/2014/main" id="{9D272732-B7EB-4FC8-83F7-ECA8A4B18F07}"/>
            </a:ext>
          </a:extLst>
        </xdr:cNvPr>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49" name="n_4aveValue【庁舎】&#10;一人当たり面積">
          <a:extLst>
            <a:ext uri="{FF2B5EF4-FFF2-40B4-BE49-F238E27FC236}">
              <a16:creationId xmlns:a16="http://schemas.microsoft.com/office/drawing/2014/main" id="{A1BCBF2C-4813-4701-897F-697431C84E09}"/>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111269</xdr:rowOff>
    </xdr:from>
    <xdr:ext cx="469744" cy="259045"/>
    <xdr:sp macro="" textlink="">
      <xdr:nvSpPr>
        <xdr:cNvPr id="950" name="n_1mainValue【庁舎】&#10;一人当たり面積">
          <a:extLst>
            <a:ext uri="{FF2B5EF4-FFF2-40B4-BE49-F238E27FC236}">
              <a16:creationId xmlns:a16="http://schemas.microsoft.com/office/drawing/2014/main" id="{B3864CD9-0F31-4110-8F29-263D14814653}"/>
            </a:ext>
          </a:extLst>
        </xdr:cNvPr>
        <xdr:cNvSpPr txBox="1"/>
      </xdr:nvSpPr>
      <xdr:spPr>
        <a:xfrm>
          <a:off x="210757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115840</xdr:rowOff>
    </xdr:from>
    <xdr:ext cx="469744" cy="259045"/>
    <xdr:sp macro="" textlink="">
      <xdr:nvSpPr>
        <xdr:cNvPr id="951" name="n_2mainValue【庁舎】&#10;一人当たり面積">
          <a:extLst>
            <a:ext uri="{FF2B5EF4-FFF2-40B4-BE49-F238E27FC236}">
              <a16:creationId xmlns:a16="http://schemas.microsoft.com/office/drawing/2014/main" id="{9EDA53EA-53AB-41DD-ADFD-35AE4CBB6575}"/>
            </a:ext>
          </a:extLst>
        </xdr:cNvPr>
        <xdr:cNvSpPr txBox="1"/>
      </xdr:nvSpPr>
      <xdr:spPr>
        <a:xfrm>
          <a:off x="20199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120414</xdr:rowOff>
    </xdr:from>
    <xdr:ext cx="469744" cy="259045"/>
    <xdr:sp macro="" textlink="">
      <xdr:nvSpPr>
        <xdr:cNvPr id="952" name="n_3mainValue【庁舎】&#10;一人当たり面積">
          <a:extLst>
            <a:ext uri="{FF2B5EF4-FFF2-40B4-BE49-F238E27FC236}">
              <a16:creationId xmlns:a16="http://schemas.microsoft.com/office/drawing/2014/main" id="{9643F8F3-84B0-40EF-BD28-27524F4CBFAC}"/>
            </a:ext>
          </a:extLst>
        </xdr:cNvPr>
        <xdr:cNvSpPr txBox="1"/>
      </xdr:nvSpPr>
      <xdr:spPr>
        <a:xfrm>
          <a:off x="193104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120414</xdr:rowOff>
    </xdr:from>
    <xdr:ext cx="469744" cy="259045"/>
    <xdr:sp macro="" textlink="">
      <xdr:nvSpPr>
        <xdr:cNvPr id="953" name="n_4mainValue【庁舎】&#10;一人当たり面積">
          <a:extLst>
            <a:ext uri="{FF2B5EF4-FFF2-40B4-BE49-F238E27FC236}">
              <a16:creationId xmlns:a16="http://schemas.microsoft.com/office/drawing/2014/main" id="{BF971476-8871-4A28-9391-60C335F95F43}"/>
            </a:ext>
          </a:extLst>
        </xdr:cNvPr>
        <xdr:cNvSpPr txBox="1"/>
      </xdr:nvSpPr>
      <xdr:spPr>
        <a:xfrm>
          <a:off x="184214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5EC9A55A-D09B-4C5D-A87D-F9E2F893FA2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3D7215E7-A28E-4269-B646-194531B0DE4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E78F6501-22B9-4904-9875-4DDE5B287AE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類似団体と比較して、特に有形固定資産減価償却率が高くなっている施設は、図書館、保健センター・保健所、消防施設である。低くなっている施設は庁舎で、平成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立て直しを実施したためである。今後は、新半田病院の建設や小中学校の更新などが控えているが、有形固定資産減価償却率が高くなっている施設においても、統廃合も含め更新の必要性を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88CC73F-A960-479E-9AB5-BC7D1C386CA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82BFFC00-D351-4203-939E-A74B06D6699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A8D1056-2166-4A2D-8162-7073A5EBA411}"/>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F7C28A4-0EC7-4F90-9ABC-859C87C9239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966622D-B7C3-41B7-9302-750FB617096E}"/>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1D513B1-1D61-4DA4-BA8C-F57A8ADFBC5D}"/>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310FB4-0309-41DB-A050-67CF348E7EB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009E0C9-288D-44D5-9E44-BC1AAC8E91D3}"/>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04EC730-15DC-4E04-BD34-559F194BB17D}"/>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1C5A44CF-26A7-4F0D-A29C-72863B4EECAD}"/>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117,747
113,249
47.42
49,856,753
47,202,119
2,014,631
26,367,827
8,020,906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D33D377C-B829-4893-BE1A-29BB34A1B453}"/>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1C1BEF90-D7E1-46F0-8C24-27732028D313}"/>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277B54E-5D1B-41ED-B896-CF28C6817D34}"/>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3925C4C-8DED-4410-B381-0D3BF34F301A}"/>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A2F76F9-C2F7-4BF3-B69E-866D9D0AF2E6}"/>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8B083184-67A2-4D8E-A4FE-D9CC67E30839}"/>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FBC5A34-8E1F-4C59-85A1-715B654263E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D0A7C19-46F5-4BCD-B94F-031735079657}"/>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47A7D2B-7C2B-4105-BE7D-1EA546B3C98B}"/>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8A81226-8CB0-40A3-845C-63A5DCA520EB}"/>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EBEA90A-DF27-4977-9BE8-3EC74963EE84}"/>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1E473E6-9C51-47DC-8FC9-7AC59C89E95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39E225C-EC7E-4D5F-AB43-D03FB447C962}"/>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8137C3C9-734B-426A-ACA7-88FBFF81366D}"/>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E25CE22C-649E-4042-A17A-29C350656E41}"/>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9F3AEF0-2725-4ADA-88DE-AAEACD45E319}"/>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334D67F-7139-4295-878E-31FCB539F33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7DF2AC9-48B7-4337-8E9A-ACFD64A25257}"/>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6C108FCA-3161-499D-B0D1-87C6A162B0AC}"/>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5AC4BBE3-44D1-488F-9B24-A861C63FA06A}"/>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5621DB7B-B141-4648-835D-88D7160FEC6F}"/>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725FAF1A-7AEF-404E-A814-BF5B859DFA9C}"/>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D5C0CA76-65D6-469B-8191-E7F28F54D16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BC8D3817-5885-4425-AAC6-44FC7271BC26}"/>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DCCE9EF-7942-4AD3-878A-E904C603AEE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35A89526-C9F2-4E95-964D-70A432316D0D}"/>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148C477-FD99-40FA-A114-CC172FAB7FCC}"/>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42B4F0B-97BF-4A64-BB7D-D276734A0018}"/>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A70A539-CF38-4ED6-9D77-9070323DA7A3}"/>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B292F92-EB76-407B-8A0D-20372821E935}"/>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A46D3E8-C7E7-4EDD-B5EC-9CA4F785FD1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B11754A-CCEF-45C0-BD67-5EFE6BB2D38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97347B94-9910-4D52-98C6-CAE141066C1E}"/>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177366E-9ECB-4FB2-93F6-A4B793922CA8}"/>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1F061B8-173C-4299-BB07-3AF1DFCBF58B}"/>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97E6FF2-4AC5-4DF6-86A1-1F698FDCD2F9}"/>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99019BA-2C82-4B2F-B265-30BBE186C3B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財政力指数（単年度）は、基準財政収入額が地方税などの増により、対前年度比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593,414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千円増、基準財政需要額においては、臨時財政対策債振替相当額の補正係数が下がったことにより、対前年度比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376,675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千円増となったことから、財政力指数（３か年平均）は、昨年と同水準の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類似団体平均や全国平均、県内平均を上回る数値ではあるものの、引き続き安定した財政基盤を構築するため、地方債の発行抑制に努めるとともに、企業立地などを推進し、さらなる収入確保に努める。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AAFB907-6B27-4A90-9B9C-CFD09D0C4571}"/>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28FF6381-3637-4575-8F51-8F5DDEF3FB81}"/>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8B8920ED-78D8-4855-9D8F-599F3492361B}"/>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5BE28C6B-37AB-4EB3-B6FC-FAE864673105}"/>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3C4EAF6A-42AB-4C86-8946-6EEDF9106078}"/>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43EE0812-26EE-4733-B8FF-5809BDF6BB09}"/>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97CA7895-5B67-4402-BE4A-C0B1583FE824}"/>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13132583-5DEA-4FD4-9D9C-9901565E5581}"/>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3A172030-20F3-456A-929C-579ED1D6E12A}"/>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D08AFE4F-12CA-459E-B161-DF6B2472DAD3}"/>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807CEF7D-9790-42BD-A5E4-B814E0F4A815}"/>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DAD39ACD-07EC-4C71-A355-A4F6C78DB8DF}"/>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9CBA49D-C70C-4A1B-9D71-FD55F2DF56E3}"/>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25F931C4-4479-4C56-8C96-7DAEB7EF9EA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F7D495A4-BA6E-4E36-8A25-747AC57B394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62F2E978-E2F0-43F1-B62C-EFE3ACA8FB52}"/>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A808BEEF-B530-4117-910B-2FE27F2A7898}"/>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3292B6A0-F8DA-4115-B24C-1C06F4651926}"/>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8E07E728-62EF-4245-A1A2-7587A9F701C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DC3DDEED-0B22-4A68-9DF2-06794EFB0E42}"/>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128058</xdr:rowOff>
    </xdr:from>
    <xdr:to>
      <xdr:col>23</xdr:col>
      <xdr:colOff>133350</xdr:colOff>
      <xdr:row>38</xdr:row>
      <xdr:rowOff>148167</xdr:rowOff>
    </xdr:to>
    <xdr:cxnSp macro="">
      <xdr:nvCxnSpPr>
        <xdr:cNvPr id="69" name="直線コネクタ 68">
          <a:extLst>
            <a:ext uri="{FF2B5EF4-FFF2-40B4-BE49-F238E27FC236}">
              <a16:creationId xmlns:a16="http://schemas.microsoft.com/office/drawing/2014/main" id="{3D5D3625-E444-4089-88CF-11FC3020B82F}"/>
            </a:ext>
          </a:extLst>
        </xdr:cNvPr>
        <xdr:cNvCxnSpPr/>
      </xdr:nvCxnSpPr>
      <xdr:spPr>
        <a:xfrm>
          <a:off x="4114800" y="66431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a:extLst>
            <a:ext uri="{FF2B5EF4-FFF2-40B4-BE49-F238E27FC236}">
              <a16:creationId xmlns:a16="http://schemas.microsoft.com/office/drawing/2014/main" id="{60CE4599-2840-4134-A52F-D3FC302B33CA}"/>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6954FAA8-8BFE-492F-AB0E-253E84E85CC8}"/>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128058</xdr:rowOff>
    </xdr:to>
    <xdr:cxnSp macro="">
      <xdr:nvCxnSpPr>
        <xdr:cNvPr id="72" name="直線コネクタ 71">
          <a:extLst>
            <a:ext uri="{FF2B5EF4-FFF2-40B4-BE49-F238E27FC236}">
              <a16:creationId xmlns:a16="http://schemas.microsoft.com/office/drawing/2014/main" id="{FCB009CA-5451-4495-9B2C-602996D5FFD7}"/>
            </a:ext>
          </a:extLst>
        </xdr:cNvPr>
        <xdr:cNvCxnSpPr/>
      </xdr:nvCxnSpPr>
      <xdr:spPr>
        <a:xfrm>
          <a:off x="3225800" y="66230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822EE6EB-4541-4B0F-A6F7-38E33E26DD88}"/>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a:extLst>
            <a:ext uri="{FF2B5EF4-FFF2-40B4-BE49-F238E27FC236}">
              <a16:creationId xmlns:a16="http://schemas.microsoft.com/office/drawing/2014/main" id="{9DEDFBD8-F625-4B5E-80DE-9B6444C26277}"/>
            </a:ext>
          </a:extLst>
        </xdr:cNvPr>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107950</xdr:rowOff>
    </xdr:to>
    <xdr:cxnSp macro="">
      <xdr:nvCxnSpPr>
        <xdr:cNvPr id="75" name="直線コネクタ 74">
          <a:extLst>
            <a:ext uri="{FF2B5EF4-FFF2-40B4-BE49-F238E27FC236}">
              <a16:creationId xmlns:a16="http://schemas.microsoft.com/office/drawing/2014/main" id="{D063D854-4F7F-41F1-B0CC-7CA581F33E45}"/>
            </a:ext>
          </a:extLst>
        </xdr:cNvPr>
        <xdr:cNvCxnSpPr/>
      </xdr:nvCxnSpPr>
      <xdr:spPr>
        <a:xfrm>
          <a:off x="2336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a:extLst>
            <a:ext uri="{FF2B5EF4-FFF2-40B4-BE49-F238E27FC236}">
              <a16:creationId xmlns:a16="http://schemas.microsoft.com/office/drawing/2014/main" id="{8E3BD916-7927-4E5B-A9F0-6C8D07BA26A6}"/>
            </a:ext>
          </a:extLst>
        </xdr:cNvPr>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77" name="テキスト ボックス 76">
          <a:extLst>
            <a:ext uri="{FF2B5EF4-FFF2-40B4-BE49-F238E27FC236}">
              <a16:creationId xmlns:a16="http://schemas.microsoft.com/office/drawing/2014/main" id="{978A07D4-3C85-46F0-B443-2F5523A1F937}"/>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6A83A720-B22D-44AE-BBD4-D391E998D494}"/>
            </a:ext>
          </a:extLst>
        </xdr:cNvPr>
        <xdr:cNvCxnSpPr/>
      </xdr:nvCxnSpPr>
      <xdr:spPr>
        <a:xfrm>
          <a:off x="1447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a:extLst>
            <a:ext uri="{FF2B5EF4-FFF2-40B4-BE49-F238E27FC236}">
              <a16:creationId xmlns:a16="http://schemas.microsoft.com/office/drawing/2014/main" id="{CE599682-EE1A-42D2-BDC6-A2B534353BB8}"/>
            </a:ext>
          </a:extLst>
        </xdr:cNvPr>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102252</xdr:rowOff>
    </xdr:from>
    <xdr:ext cx="762000" cy="259045"/>
    <xdr:sp macro="" textlink="">
      <xdr:nvSpPr>
        <xdr:cNvPr id="80" name="テキスト ボックス 79">
          <a:extLst>
            <a:ext uri="{FF2B5EF4-FFF2-40B4-BE49-F238E27FC236}">
              <a16:creationId xmlns:a16="http://schemas.microsoft.com/office/drawing/2014/main" id="{ECD76676-051F-4AE3-AA84-E1FFACF31712}"/>
            </a:ext>
          </a:extLst>
        </xdr:cNvPr>
        <xdr:cNvSpPr txBox="1"/>
      </xdr:nvSpPr>
      <xdr:spPr>
        <a:xfrm>
          <a:off x="1955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220D6B14-A2F7-4CCA-8D8F-2773DAF7E0AD}"/>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82" name="テキスト ボックス 81">
          <a:extLst>
            <a:ext uri="{FF2B5EF4-FFF2-40B4-BE49-F238E27FC236}">
              <a16:creationId xmlns:a16="http://schemas.microsoft.com/office/drawing/2014/main" id="{07E09740-1F2E-4B6F-A48B-A703C62FB5BA}"/>
            </a:ext>
          </a:extLst>
        </xdr:cNvPr>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86698242-FE70-485B-9D5A-13781BE8AEC7}"/>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D639F9D4-5D01-48B4-8E3C-11BC595BA1BA}"/>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3AAAB48-EDF5-4A9B-B68A-7CC6386E896A}"/>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53A7A0A7-0421-41D8-B8FD-6202D866E09D}"/>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838EB197-39E1-407E-905E-A3461F1A1EF8}"/>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a:extLst>
            <a:ext uri="{FF2B5EF4-FFF2-40B4-BE49-F238E27FC236}">
              <a16:creationId xmlns:a16="http://schemas.microsoft.com/office/drawing/2014/main" id="{7B34AC3C-CB68-45B5-BC8B-E8D5A64E0D15}"/>
            </a:ext>
          </a:extLst>
        </xdr:cNvPr>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113894</xdr:rowOff>
    </xdr:from>
    <xdr:ext cx="762000" cy="259045"/>
    <xdr:sp macro="" textlink="">
      <xdr:nvSpPr>
        <xdr:cNvPr id="89" name="財政力該当値テキスト">
          <a:extLst>
            <a:ext uri="{FF2B5EF4-FFF2-40B4-BE49-F238E27FC236}">
              <a16:creationId xmlns:a16="http://schemas.microsoft.com/office/drawing/2014/main" id="{6EBA165F-C374-4726-8FB3-DFF8FC6CC65E}"/>
            </a:ext>
          </a:extLst>
        </xdr:cNvPr>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77258</xdr:rowOff>
    </xdr:from>
    <xdr:to>
      <xdr:col>19</xdr:col>
      <xdr:colOff>184150</xdr:colOff>
      <xdr:row>39</xdr:row>
      <xdr:rowOff>7408</xdr:rowOff>
    </xdr:to>
    <xdr:sp macro="" textlink="">
      <xdr:nvSpPr>
        <xdr:cNvPr id="90" name="楕円 89">
          <a:extLst>
            <a:ext uri="{FF2B5EF4-FFF2-40B4-BE49-F238E27FC236}">
              <a16:creationId xmlns:a16="http://schemas.microsoft.com/office/drawing/2014/main" id="{973DBC31-A0A1-4246-9E0C-BD7B2C278828}"/>
            </a:ext>
          </a:extLst>
        </xdr:cNvPr>
        <xdr:cNvSpPr/>
      </xdr:nvSpPr>
      <xdr:spPr>
        <a:xfrm>
          <a:off x="4064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17585</xdr:rowOff>
    </xdr:from>
    <xdr:ext cx="736600" cy="259045"/>
    <xdr:sp macro="" textlink="">
      <xdr:nvSpPr>
        <xdr:cNvPr id="91" name="テキスト ボックス 90">
          <a:extLst>
            <a:ext uri="{FF2B5EF4-FFF2-40B4-BE49-F238E27FC236}">
              <a16:creationId xmlns:a16="http://schemas.microsoft.com/office/drawing/2014/main" id="{78A446AC-0C56-41EE-A8C4-4CE52116EA24}"/>
            </a:ext>
          </a:extLst>
        </xdr:cNvPr>
        <xdr:cNvSpPr txBox="1"/>
      </xdr:nvSpPr>
      <xdr:spPr>
        <a:xfrm>
          <a:off x="3733800" y="6361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a:extLst>
            <a:ext uri="{FF2B5EF4-FFF2-40B4-BE49-F238E27FC236}">
              <a16:creationId xmlns:a16="http://schemas.microsoft.com/office/drawing/2014/main" id="{AE6D7E7A-9DD6-4B73-9F06-948C62E2DC7A}"/>
            </a:ext>
          </a:extLst>
        </xdr:cNvPr>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86DF34FF-A67A-4FBA-8194-9C6497F00161}"/>
            </a:ext>
          </a:extLst>
        </xdr:cNvPr>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a:extLst>
            <a:ext uri="{FF2B5EF4-FFF2-40B4-BE49-F238E27FC236}">
              <a16:creationId xmlns:a16="http://schemas.microsoft.com/office/drawing/2014/main" id="{D2C056CA-F3C0-4394-AF27-446949C1CEB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DF257D34-EF2F-4663-A166-256279656579}"/>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a:extLst>
            <a:ext uri="{FF2B5EF4-FFF2-40B4-BE49-F238E27FC236}">
              <a16:creationId xmlns:a16="http://schemas.microsoft.com/office/drawing/2014/main" id="{3DD26928-7EAE-4D35-8968-6295DA92F51C}"/>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6AC4F45C-7886-40C2-9EDF-DB583F40F502}"/>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EEC2E86-33E3-40C5-BFE8-AED14FFB0436}"/>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7DCAFF15-4CF1-4DEE-9E04-D3986BA5A4E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8AF812C1-997B-4D35-8DDF-AFB5B7CF925A}"/>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F36E28F6-39D2-42CE-9C6F-FF970A1FBD39}"/>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E40D8DC0-6872-45B8-A07B-C7E168703CC5}"/>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60EDDC3F-60E5-487C-9D2F-6710AB70C128}"/>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FCDCE3FB-7C9C-4184-AD7D-590D7C213903}"/>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70218048-3F30-49DA-B486-5E41131A0DB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48559239-9AC4-4843-9778-710025387179}"/>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FA78A71A-DEDE-484E-8C36-F8A614417BD9}"/>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841799A1-0144-4F45-A7AF-D08463302BF7}"/>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E086F27D-C8C0-40DB-856F-1644CF78DAA9}"/>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7EAFA9F5-4916-47CB-8107-2203BB08A1D7}"/>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分母となる経常一般財源等は前年度比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75,610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千円の減、分子となる経常経費充当一般財源等は前年度比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609,495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経常一般財源等の減要因は、新型コロナウイルス感染症対策地方税減収補てん特別交付金等が減となったためである。経常経費充当一般財源等の増加要因は、物件費及び補助費等が増となったためである。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類似団体平均や全国平均、県内平均よりも弾力性がある結果が得られたことについては、地方債の発行抑制や事務事業の見直し等経常経費の削減に努めているためである。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1D4617FA-6384-4F35-B421-013364385165}"/>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2C9C33AE-2948-4D32-8921-CD663A69F14E}"/>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6DE71277-F30F-4A13-9F6E-2B87B10F0DA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F12593DF-F58B-4CCB-9426-BCEDB79CF024}"/>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F19F22FB-C5D2-4E35-A526-30EEABD6ACF5}"/>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875ADC0-679A-4572-A347-EC6262346D43}"/>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66D75C5-272A-4552-8C9F-0C385C131F9F}"/>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7785EC21-E5D7-43EF-9114-82F9B04FFD43}"/>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DCECFE71-BEB0-429D-A587-C59DA6F23655}"/>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1FC39049-5D8D-4906-9B7B-47B18124F338}"/>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B3597977-C349-4544-BB9E-744C6DB25233}"/>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EACB4463-605D-4A9F-9A2C-099EAE653BE3}"/>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112395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id="{31D892AA-5B3F-4CA2-A48B-F6E731C58020}"/>
            </a:ext>
          </a:extLst>
        </xdr:cNvPr>
        <xdr:cNvCxnSpPr/>
      </xdr:nvCxnSpPr>
      <xdr:spPr>
        <a:xfrm flipV="1">
          <a:off x="4953000" y="10227945"/>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id="{1A804108-2E57-40F7-8ABB-8E3783DF931B}"/>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id="{C76AF888-C71F-4F9F-99A2-D80CA3BCD814}"/>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27322</xdr:rowOff>
    </xdr:from>
    <xdr:ext cx="762000" cy="259045"/>
    <xdr:sp macro="" textlink="">
      <xdr:nvSpPr>
        <xdr:cNvPr id="126" name="財政構造の弾力性最大値テキスト">
          <a:extLst>
            <a:ext uri="{FF2B5EF4-FFF2-40B4-BE49-F238E27FC236}">
              <a16:creationId xmlns:a16="http://schemas.microsoft.com/office/drawing/2014/main" id="{1EB721D5-2C57-46B7-8557-D3827A8E433B}"/>
            </a:ext>
          </a:extLst>
        </xdr:cNvPr>
        <xdr:cNvSpPr txBox="1"/>
      </xdr:nvSpPr>
      <xdr:spPr>
        <a:xfrm>
          <a:off x="5041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112395</xdr:rowOff>
    </xdr:from>
    <xdr:to>
      <xdr:col>24</xdr:col>
      <xdr:colOff>12700</xdr:colOff>
      <xdr:row>59</xdr:row>
      <xdr:rowOff>112395</xdr:rowOff>
    </xdr:to>
    <xdr:cxnSp macro="">
      <xdr:nvCxnSpPr>
        <xdr:cNvPr id="127" name="直線コネクタ 126">
          <a:extLst>
            <a:ext uri="{FF2B5EF4-FFF2-40B4-BE49-F238E27FC236}">
              <a16:creationId xmlns:a16="http://schemas.microsoft.com/office/drawing/2014/main" id="{6363FA11-21CE-46F4-BC06-07B4C616450E}"/>
            </a:ext>
          </a:extLst>
        </xdr:cNvPr>
        <xdr:cNvCxnSpPr/>
      </xdr:nvCxnSpPr>
      <xdr:spPr>
        <a:xfrm>
          <a:off x="4864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100330</xdr:rowOff>
    </xdr:from>
    <xdr:to>
      <xdr:col>23</xdr:col>
      <xdr:colOff>133350</xdr:colOff>
      <xdr:row>60</xdr:row>
      <xdr:rowOff>79693</xdr:rowOff>
    </xdr:to>
    <xdr:cxnSp macro="">
      <xdr:nvCxnSpPr>
        <xdr:cNvPr id="128" name="直線コネクタ 127">
          <a:extLst>
            <a:ext uri="{FF2B5EF4-FFF2-40B4-BE49-F238E27FC236}">
              <a16:creationId xmlns:a16="http://schemas.microsoft.com/office/drawing/2014/main" id="{10A47396-2B28-4F29-9065-B3AAE93CDD9D}"/>
            </a:ext>
          </a:extLst>
        </xdr:cNvPr>
        <xdr:cNvCxnSpPr/>
      </xdr:nvCxnSpPr>
      <xdr:spPr>
        <a:xfrm>
          <a:off x="4114800" y="10215880"/>
          <a:ext cx="8382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98442</xdr:rowOff>
    </xdr:from>
    <xdr:ext cx="762000" cy="259045"/>
    <xdr:sp macro="" textlink="">
      <xdr:nvSpPr>
        <xdr:cNvPr id="129" name="財政構造の弾力性平均値テキスト">
          <a:extLst>
            <a:ext uri="{FF2B5EF4-FFF2-40B4-BE49-F238E27FC236}">
              <a16:creationId xmlns:a16="http://schemas.microsoft.com/office/drawing/2014/main" id="{99236961-9B07-4A36-BD5A-9C64D63FFF0B}"/>
            </a:ext>
          </a:extLst>
        </xdr:cNvPr>
        <xdr:cNvSpPr txBox="1"/>
      </xdr:nvSpPr>
      <xdr:spPr>
        <a:xfrm>
          <a:off x="5041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30" name="フローチャート: 判断 129">
          <a:extLst>
            <a:ext uri="{FF2B5EF4-FFF2-40B4-BE49-F238E27FC236}">
              <a16:creationId xmlns:a16="http://schemas.microsoft.com/office/drawing/2014/main" id="{0F4C8F8F-088F-4D91-915D-B08BB2B85B2B}"/>
            </a:ext>
          </a:extLst>
        </xdr:cNvPr>
        <xdr:cNvSpPr/>
      </xdr:nvSpPr>
      <xdr:spPr>
        <a:xfrm>
          <a:off x="4902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60</xdr:row>
      <xdr:rowOff>121920</xdr:rowOff>
    </xdr:to>
    <xdr:cxnSp macro="">
      <xdr:nvCxnSpPr>
        <xdr:cNvPr id="131" name="直線コネクタ 130">
          <a:extLst>
            <a:ext uri="{FF2B5EF4-FFF2-40B4-BE49-F238E27FC236}">
              <a16:creationId xmlns:a16="http://schemas.microsoft.com/office/drawing/2014/main" id="{0CFA0323-B19E-4F47-A615-82157AC88D37}"/>
            </a:ext>
          </a:extLst>
        </xdr:cNvPr>
        <xdr:cNvCxnSpPr/>
      </xdr:nvCxnSpPr>
      <xdr:spPr>
        <a:xfrm flipV="1">
          <a:off x="3225800" y="102158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62547</xdr:rowOff>
    </xdr:from>
    <xdr:to>
      <xdr:col>19</xdr:col>
      <xdr:colOff>184150</xdr:colOff>
      <xdr:row>61</xdr:row>
      <xdr:rowOff>164147</xdr:rowOff>
    </xdr:to>
    <xdr:sp macro="" textlink="">
      <xdr:nvSpPr>
        <xdr:cNvPr id="132" name="フローチャート: 判断 131">
          <a:extLst>
            <a:ext uri="{FF2B5EF4-FFF2-40B4-BE49-F238E27FC236}">
              <a16:creationId xmlns:a16="http://schemas.microsoft.com/office/drawing/2014/main" id="{B23973B1-0987-418B-A1E7-C3971874CF89}"/>
            </a:ext>
          </a:extLst>
        </xdr:cNvPr>
        <xdr:cNvSpPr/>
      </xdr:nvSpPr>
      <xdr:spPr>
        <a:xfrm>
          <a:off x="4064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148924</xdr:rowOff>
    </xdr:from>
    <xdr:ext cx="736600" cy="259045"/>
    <xdr:sp macro="" textlink="">
      <xdr:nvSpPr>
        <xdr:cNvPr id="133" name="テキスト ボックス 132">
          <a:extLst>
            <a:ext uri="{FF2B5EF4-FFF2-40B4-BE49-F238E27FC236}">
              <a16:creationId xmlns:a16="http://schemas.microsoft.com/office/drawing/2014/main" id="{A08CB989-8072-4D7E-B9E2-0D1109DB9E2A}"/>
            </a:ext>
          </a:extLst>
        </xdr:cNvPr>
        <xdr:cNvSpPr txBox="1"/>
      </xdr:nvSpPr>
      <xdr:spPr>
        <a:xfrm>
          <a:off x="3733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60</xdr:row>
      <xdr:rowOff>146050</xdr:rowOff>
    </xdr:to>
    <xdr:cxnSp macro="">
      <xdr:nvCxnSpPr>
        <xdr:cNvPr id="134" name="直線コネクタ 133">
          <a:extLst>
            <a:ext uri="{FF2B5EF4-FFF2-40B4-BE49-F238E27FC236}">
              <a16:creationId xmlns:a16="http://schemas.microsoft.com/office/drawing/2014/main" id="{A9F3C6B5-F314-4D7A-A80C-D3855884B72F}"/>
            </a:ext>
          </a:extLst>
        </xdr:cNvPr>
        <xdr:cNvCxnSpPr/>
      </xdr:nvCxnSpPr>
      <xdr:spPr>
        <a:xfrm flipV="1">
          <a:off x="2336800" y="1040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a:extLst>
            <a:ext uri="{FF2B5EF4-FFF2-40B4-BE49-F238E27FC236}">
              <a16:creationId xmlns:a16="http://schemas.microsoft.com/office/drawing/2014/main" id="{8B70B726-1211-43BD-AA07-15A202AD0B38}"/>
            </a:ext>
          </a:extLst>
        </xdr:cNvPr>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36" name="テキスト ボックス 135">
          <a:extLst>
            <a:ext uri="{FF2B5EF4-FFF2-40B4-BE49-F238E27FC236}">
              <a16:creationId xmlns:a16="http://schemas.microsoft.com/office/drawing/2014/main" id="{EFFCB06C-A030-4066-823B-EE0E2EADBCA6}"/>
            </a:ext>
          </a:extLst>
        </xdr:cNvPr>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61</xdr:row>
      <xdr:rowOff>149543</xdr:rowOff>
    </xdr:to>
    <xdr:cxnSp macro="">
      <xdr:nvCxnSpPr>
        <xdr:cNvPr id="137" name="直線コネクタ 136">
          <a:extLst>
            <a:ext uri="{FF2B5EF4-FFF2-40B4-BE49-F238E27FC236}">
              <a16:creationId xmlns:a16="http://schemas.microsoft.com/office/drawing/2014/main" id="{472D558A-81CE-448B-8F49-32087A0020AC}"/>
            </a:ext>
          </a:extLst>
        </xdr:cNvPr>
        <xdr:cNvCxnSpPr/>
      </xdr:nvCxnSpPr>
      <xdr:spPr>
        <a:xfrm flipV="1">
          <a:off x="1447800" y="10433050"/>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9207</xdr:rowOff>
    </xdr:from>
    <xdr:to>
      <xdr:col>11</xdr:col>
      <xdr:colOff>82550</xdr:colOff>
      <xdr:row>63</xdr:row>
      <xdr:rowOff>110807</xdr:rowOff>
    </xdr:to>
    <xdr:sp macro="" textlink="">
      <xdr:nvSpPr>
        <xdr:cNvPr id="138" name="フローチャート: 判断 137">
          <a:extLst>
            <a:ext uri="{FF2B5EF4-FFF2-40B4-BE49-F238E27FC236}">
              <a16:creationId xmlns:a16="http://schemas.microsoft.com/office/drawing/2014/main" id="{CB91A13D-53B4-4C9E-84EE-A76249B486A1}"/>
            </a:ext>
          </a:extLst>
        </xdr:cNvPr>
        <xdr:cNvSpPr/>
      </xdr:nvSpPr>
      <xdr:spPr>
        <a:xfrm>
          <a:off x="2286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95584</xdr:rowOff>
    </xdr:from>
    <xdr:ext cx="762000" cy="259045"/>
    <xdr:sp macro="" textlink="">
      <xdr:nvSpPr>
        <xdr:cNvPr id="139" name="テキスト ボックス 138">
          <a:extLst>
            <a:ext uri="{FF2B5EF4-FFF2-40B4-BE49-F238E27FC236}">
              <a16:creationId xmlns:a16="http://schemas.microsoft.com/office/drawing/2014/main" id="{4578521E-5C00-4079-AB29-053271C5B1CB}"/>
            </a:ext>
          </a:extLst>
        </xdr:cNvPr>
        <xdr:cNvSpPr txBox="1"/>
      </xdr:nvSpPr>
      <xdr:spPr>
        <a:xfrm>
          <a:off x="1955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0" name="フローチャート: 判断 139">
          <a:extLst>
            <a:ext uri="{FF2B5EF4-FFF2-40B4-BE49-F238E27FC236}">
              <a16:creationId xmlns:a16="http://schemas.microsoft.com/office/drawing/2014/main" id="{5ED53558-C6E3-4369-9448-149435969EB3}"/>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1" name="テキスト ボックス 140">
          <a:extLst>
            <a:ext uri="{FF2B5EF4-FFF2-40B4-BE49-F238E27FC236}">
              <a16:creationId xmlns:a16="http://schemas.microsoft.com/office/drawing/2014/main" id="{464AE75C-3AD0-4E08-A321-B6A267378A91}"/>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6ED74E34-1BDC-4408-984B-FC84AB0AEF8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F7B73428-FFC4-4B0D-A883-9820196CBB49}"/>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9B33A31D-8FEB-412E-BCB6-29FDAC854ECB}"/>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3DBBE07-DBD3-40EE-80DA-54274381CD8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B2E53D14-5CAA-4A4C-A235-75873A13D1F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28893</xdr:rowOff>
    </xdr:from>
    <xdr:to>
      <xdr:col>23</xdr:col>
      <xdr:colOff>184150</xdr:colOff>
      <xdr:row>60</xdr:row>
      <xdr:rowOff>130493</xdr:rowOff>
    </xdr:to>
    <xdr:sp macro="" textlink="">
      <xdr:nvSpPr>
        <xdr:cNvPr id="147" name="楕円 146">
          <a:extLst>
            <a:ext uri="{FF2B5EF4-FFF2-40B4-BE49-F238E27FC236}">
              <a16:creationId xmlns:a16="http://schemas.microsoft.com/office/drawing/2014/main" id="{31D2CC21-3FD2-4E1B-8BDC-B21EABA758F1}"/>
            </a:ext>
          </a:extLst>
        </xdr:cNvPr>
        <xdr:cNvSpPr/>
      </xdr:nvSpPr>
      <xdr:spPr>
        <a:xfrm>
          <a:off x="49022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45420</xdr:rowOff>
    </xdr:from>
    <xdr:ext cx="762000" cy="259045"/>
    <xdr:sp macro="" textlink="">
      <xdr:nvSpPr>
        <xdr:cNvPr id="148" name="財政構造の弾力性該当値テキスト">
          <a:extLst>
            <a:ext uri="{FF2B5EF4-FFF2-40B4-BE49-F238E27FC236}">
              <a16:creationId xmlns:a16="http://schemas.microsoft.com/office/drawing/2014/main" id="{77C24BC8-5FB1-4D0C-B465-0E7DEBB1B6DE}"/>
            </a:ext>
          </a:extLst>
        </xdr:cNvPr>
        <xdr:cNvSpPr txBox="1"/>
      </xdr:nvSpPr>
      <xdr:spPr>
        <a:xfrm>
          <a:off x="5041900" y="1016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49530</xdr:rowOff>
    </xdr:from>
    <xdr:to>
      <xdr:col>19</xdr:col>
      <xdr:colOff>184150</xdr:colOff>
      <xdr:row>59</xdr:row>
      <xdr:rowOff>151130</xdr:rowOff>
    </xdr:to>
    <xdr:sp macro="" textlink="">
      <xdr:nvSpPr>
        <xdr:cNvPr id="149" name="楕円 148">
          <a:extLst>
            <a:ext uri="{FF2B5EF4-FFF2-40B4-BE49-F238E27FC236}">
              <a16:creationId xmlns:a16="http://schemas.microsoft.com/office/drawing/2014/main" id="{1171484A-3F19-48C1-8689-83605899EA4C}"/>
            </a:ext>
          </a:extLst>
        </xdr:cNvPr>
        <xdr:cNvSpPr/>
      </xdr:nvSpPr>
      <xdr:spPr>
        <a:xfrm>
          <a:off x="4064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161307</xdr:rowOff>
    </xdr:from>
    <xdr:ext cx="736600" cy="259045"/>
    <xdr:sp macro="" textlink="">
      <xdr:nvSpPr>
        <xdr:cNvPr id="150" name="テキスト ボックス 149">
          <a:extLst>
            <a:ext uri="{FF2B5EF4-FFF2-40B4-BE49-F238E27FC236}">
              <a16:creationId xmlns:a16="http://schemas.microsoft.com/office/drawing/2014/main" id="{570A7D0D-2BEF-4EED-84C2-8506341C043D}"/>
            </a:ext>
          </a:extLst>
        </xdr:cNvPr>
        <xdr:cNvSpPr txBox="1"/>
      </xdr:nvSpPr>
      <xdr:spPr>
        <a:xfrm>
          <a:off x="3733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1" name="楕円 150">
          <a:extLst>
            <a:ext uri="{FF2B5EF4-FFF2-40B4-BE49-F238E27FC236}">
              <a16:creationId xmlns:a16="http://schemas.microsoft.com/office/drawing/2014/main" id="{0CA92350-9B11-495E-8E18-C52404BAC792}"/>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52" name="テキスト ボックス 151">
          <a:extLst>
            <a:ext uri="{FF2B5EF4-FFF2-40B4-BE49-F238E27FC236}">
              <a16:creationId xmlns:a16="http://schemas.microsoft.com/office/drawing/2014/main" id="{7A7AC53A-C39D-4719-BE8F-48FD7E31C038}"/>
            </a:ext>
          </a:extLst>
        </xdr:cNvPr>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3" name="楕円 152">
          <a:extLst>
            <a:ext uri="{FF2B5EF4-FFF2-40B4-BE49-F238E27FC236}">
              <a16:creationId xmlns:a16="http://schemas.microsoft.com/office/drawing/2014/main" id="{6BAB35B4-A52D-4ED3-A37C-E01082AC1D79}"/>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4" name="テキスト ボックス 153">
          <a:extLst>
            <a:ext uri="{FF2B5EF4-FFF2-40B4-BE49-F238E27FC236}">
              <a16:creationId xmlns:a16="http://schemas.microsoft.com/office/drawing/2014/main" id="{B3320FD4-5147-4D96-885C-890EFF68DB69}"/>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98743</xdr:rowOff>
    </xdr:from>
    <xdr:to>
      <xdr:col>7</xdr:col>
      <xdr:colOff>31750</xdr:colOff>
      <xdr:row>62</xdr:row>
      <xdr:rowOff>28893</xdr:rowOff>
    </xdr:to>
    <xdr:sp macro="" textlink="">
      <xdr:nvSpPr>
        <xdr:cNvPr id="155" name="楕円 154">
          <a:extLst>
            <a:ext uri="{FF2B5EF4-FFF2-40B4-BE49-F238E27FC236}">
              <a16:creationId xmlns:a16="http://schemas.microsoft.com/office/drawing/2014/main" id="{F7715ACF-6A24-4D58-8ED1-86F0FE9E4713}"/>
            </a:ext>
          </a:extLst>
        </xdr:cNvPr>
        <xdr:cNvSpPr/>
      </xdr:nvSpPr>
      <xdr:spPr>
        <a:xfrm>
          <a:off x="1397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39070</xdr:rowOff>
    </xdr:from>
    <xdr:ext cx="762000" cy="259045"/>
    <xdr:sp macro="" textlink="">
      <xdr:nvSpPr>
        <xdr:cNvPr id="156" name="テキスト ボックス 155">
          <a:extLst>
            <a:ext uri="{FF2B5EF4-FFF2-40B4-BE49-F238E27FC236}">
              <a16:creationId xmlns:a16="http://schemas.microsoft.com/office/drawing/2014/main" id="{741F0AA5-D862-406D-9585-E5E504F814C2}"/>
            </a:ext>
          </a:extLst>
        </xdr:cNvPr>
        <xdr:cNvSpPr txBox="1"/>
      </xdr:nvSpPr>
      <xdr:spPr>
        <a:xfrm>
          <a:off x="1066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7168F578-807E-4041-8A03-AA08089C054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9AAC713A-C6A6-4E0E-8EB2-4AAD1D48DFF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C4B6A939-EC66-4871-9E0E-56CEBC41FE3C}"/>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10404756-4DCB-4DF9-8576-5E233305337B}"/>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5CEC80BC-3F35-429C-8933-F6F16DED00E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6EC478A6-D055-4E22-92C3-3B0E86451782}"/>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F86BDC41-19A5-4808-B540-F161008F1169}"/>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D2741ECB-8245-43A2-8C38-FEE6D1661A5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79AB4953-9929-4419-916A-1E55BC5C2A91}"/>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CDA5D02E-96A2-49DD-B6CE-520A2B4F1599}"/>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2321A213-FF98-4C28-8AED-BFBC9D3ACE7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D54343D1-78A6-4953-B641-31657501B9A7}"/>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26E8D69A-0CA9-4C79-AEF9-6387177DEF72}"/>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人件費は、超過勤務手当の増（対前年度比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+12,949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％増）はあるものの、任期の定めのない職員や再任用職員の職員給の減（対前年度比△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50,953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％減）や期末手当の減（対前年度比△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67,567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％減）等により、人件費全体としては減となった。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物件費は、ゆめくりん（知多南部広域環境センター）の稼働に伴うごみ処理事業の減（対前年度比△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379,599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85.7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％減）等はあるものの、庁内のシステム改修やＩＣＴ環境整備に伴う第４次システム最適化事業の増（対前年度比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+;354,869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2379.1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％増）等により物件費全体で増（対前年度比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+199,331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類似団体平均や全国平均、県内平均を大きく下回る要因は、人件費が少ないことが挙げられる。今後も継続して定員管理・給与の適正化や事務改善等を行っていく。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98787EB-6FCC-447C-96F6-D78190A9F6B2}"/>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3149ED75-AE13-46D0-8D51-A5D6332CA49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538839AF-F38E-498D-9899-99403597A22A}"/>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726A5414-AD10-4BDE-8273-430216927633}"/>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1BC95583-8AFD-48CF-B987-68B13DCB5467}"/>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41D0C4B3-6976-4C1B-B694-4AA08B873883}"/>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BCF63440-CEB7-431C-BF52-1272BC7B2D0F}"/>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66AF6ACE-4A35-479F-ACC6-C159F278E70E}"/>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9B2518E4-4009-498F-BE6F-32F80D8D7272}"/>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CFB732C2-AF32-481A-8507-826F56F6A239}"/>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E16CBD4F-682A-4713-8E5B-29DF9EE4B468}"/>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ED9A226-1AB0-4A33-A092-8AD2C85A0364}"/>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8393A808-1A28-42B4-8293-5888F05D842C}"/>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B3EFE61B-FB66-4970-8753-D0E429C405AB}"/>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4DD3579B-BC1C-49F4-A9A1-6AF8BDEB964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3F9D58B4-13F3-4A13-B8EC-1A7F9CFF5071}"/>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B48210CC-410B-4464-925B-0B64514E091F}"/>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42EB6653-3AC1-417B-8A0F-9B24E6B955A1}"/>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73578</xdr:rowOff>
    </xdr:from>
    <xdr:to>
      <xdr:col>23</xdr:col>
      <xdr:colOff>133350</xdr:colOff>
      <xdr:row>89</xdr:row>
      <xdr:rowOff>493</xdr:rowOff>
    </xdr:to>
    <xdr:cxnSp macro="">
      <xdr:nvCxnSpPr>
        <xdr:cNvPr id="188" name="直線コネクタ 187">
          <a:extLst>
            <a:ext uri="{FF2B5EF4-FFF2-40B4-BE49-F238E27FC236}">
              <a16:creationId xmlns:a16="http://schemas.microsoft.com/office/drawing/2014/main" id="{217EE446-348C-40C8-BF0D-677C394EECFC}"/>
            </a:ext>
          </a:extLst>
        </xdr:cNvPr>
        <xdr:cNvCxnSpPr/>
      </xdr:nvCxnSpPr>
      <xdr:spPr>
        <a:xfrm flipV="1">
          <a:off x="4953000" y="13789578"/>
          <a:ext cx="0" cy="1469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144020</xdr:rowOff>
    </xdr:from>
    <xdr:ext cx="762000" cy="259045"/>
    <xdr:sp macro="" textlink="">
      <xdr:nvSpPr>
        <xdr:cNvPr id="189" name="人件費・物件費等の状況最小値テキスト">
          <a:extLst>
            <a:ext uri="{FF2B5EF4-FFF2-40B4-BE49-F238E27FC236}">
              <a16:creationId xmlns:a16="http://schemas.microsoft.com/office/drawing/2014/main" id="{AA047FBE-19B1-45E4-8E14-5708110C81D7}"/>
            </a:ext>
          </a:extLst>
        </xdr:cNvPr>
        <xdr:cNvSpPr txBox="1"/>
      </xdr:nvSpPr>
      <xdr:spPr>
        <a:xfrm>
          <a:off x="5041900" y="152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493</xdr:rowOff>
    </xdr:from>
    <xdr:to>
      <xdr:col>24</xdr:col>
      <xdr:colOff>12700</xdr:colOff>
      <xdr:row>89</xdr:row>
      <xdr:rowOff>493</xdr:rowOff>
    </xdr:to>
    <xdr:cxnSp macro="">
      <xdr:nvCxnSpPr>
        <xdr:cNvPr id="190" name="直線コネクタ 189">
          <a:extLst>
            <a:ext uri="{FF2B5EF4-FFF2-40B4-BE49-F238E27FC236}">
              <a16:creationId xmlns:a16="http://schemas.microsoft.com/office/drawing/2014/main" id="{C9550E15-900F-4DA6-922F-21BA7A88B4E2}"/>
            </a:ext>
          </a:extLst>
        </xdr:cNvPr>
        <xdr:cNvCxnSpPr/>
      </xdr:nvCxnSpPr>
      <xdr:spPr>
        <a:xfrm>
          <a:off x="4864100" y="1525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159955</xdr:rowOff>
    </xdr:from>
    <xdr:ext cx="762000" cy="259045"/>
    <xdr:sp macro="" textlink="">
      <xdr:nvSpPr>
        <xdr:cNvPr id="191" name="人件費・物件費等の状況最大値テキスト">
          <a:extLst>
            <a:ext uri="{FF2B5EF4-FFF2-40B4-BE49-F238E27FC236}">
              <a16:creationId xmlns:a16="http://schemas.microsoft.com/office/drawing/2014/main" id="{9400DEE1-E14B-4C8C-8D79-A62907A81680}"/>
            </a:ext>
          </a:extLst>
        </xdr:cNvPr>
        <xdr:cNvSpPr txBox="1"/>
      </xdr:nvSpPr>
      <xdr:spPr>
        <a:xfrm>
          <a:off x="5041900" y="1353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73578</xdr:rowOff>
    </xdr:from>
    <xdr:to>
      <xdr:col>24</xdr:col>
      <xdr:colOff>12700</xdr:colOff>
      <xdr:row>80</xdr:row>
      <xdr:rowOff>73578</xdr:rowOff>
    </xdr:to>
    <xdr:cxnSp macro="">
      <xdr:nvCxnSpPr>
        <xdr:cNvPr id="192" name="直線コネクタ 191">
          <a:extLst>
            <a:ext uri="{FF2B5EF4-FFF2-40B4-BE49-F238E27FC236}">
              <a16:creationId xmlns:a16="http://schemas.microsoft.com/office/drawing/2014/main" id="{75524B08-6672-40C6-B9C6-CDE0CE15AB91}"/>
            </a:ext>
          </a:extLst>
        </xdr:cNvPr>
        <xdr:cNvCxnSpPr/>
      </xdr:nvCxnSpPr>
      <xdr:spPr>
        <a:xfrm>
          <a:off x="4864100" y="1378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130122</xdr:rowOff>
    </xdr:from>
    <xdr:to>
      <xdr:col>23</xdr:col>
      <xdr:colOff>133350</xdr:colOff>
      <xdr:row>81</xdr:row>
      <xdr:rowOff>163784</xdr:rowOff>
    </xdr:to>
    <xdr:cxnSp macro="">
      <xdr:nvCxnSpPr>
        <xdr:cNvPr id="193" name="直線コネクタ 192">
          <a:extLst>
            <a:ext uri="{FF2B5EF4-FFF2-40B4-BE49-F238E27FC236}">
              <a16:creationId xmlns:a16="http://schemas.microsoft.com/office/drawing/2014/main" id="{E2C4FFE6-4C51-42FB-BD49-EAA4BE754DDD}"/>
            </a:ext>
          </a:extLst>
        </xdr:cNvPr>
        <xdr:cNvCxnSpPr/>
      </xdr:nvCxnSpPr>
      <xdr:spPr>
        <a:xfrm>
          <a:off x="4114800" y="14017572"/>
          <a:ext cx="838200" cy="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53799</xdr:rowOff>
    </xdr:from>
    <xdr:ext cx="762000" cy="259045"/>
    <xdr:sp macro="" textlink="">
      <xdr:nvSpPr>
        <xdr:cNvPr id="194" name="人件費・物件費等の状況平均値テキスト">
          <a:extLst>
            <a:ext uri="{FF2B5EF4-FFF2-40B4-BE49-F238E27FC236}">
              <a16:creationId xmlns:a16="http://schemas.microsoft.com/office/drawing/2014/main" id="{D74CA52A-F730-4B01-9A83-210FFAD65037}"/>
            </a:ext>
          </a:extLst>
        </xdr:cNvPr>
        <xdr:cNvSpPr txBox="1"/>
      </xdr:nvSpPr>
      <xdr:spPr>
        <a:xfrm>
          <a:off x="5041900" y="1428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81722</xdr:rowOff>
    </xdr:from>
    <xdr:to>
      <xdr:col>23</xdr:col>
      <xdr:colOff>184150</xdr:colOff>
      <xdr:row>84</xdr:row>
      <xdr:rowOff>11872</xdr:rowOff>
    </xdr:to>
    <xdr:sp macro="" textlink="">
      <xdr:nvSpPr>
        <xdr:cNvPr id="195" name="フローチャート: 判断 194">
          <a:extLst>
            <a:ext uri="{FF2B5EF4-FFF2-40B4-BE49-F238E27FC236}">
              <a16:creationId xmlns:a16="http://schemas.microsoft.com/office/drawing/2014/main" id="{AC73187E-DEDB-40B7-9975-A13F0DA4E18F}"/>
            </a:ext>
          </a:extLst>
        </xdr:cNvPr>
        <xdr:cNvSpPr/>
      </xdr:nvSpPr>
      <xdr:spPr>
        <a:xfrm>
          <a:off x="49022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169909</xdr:rowOff>
    </xdr:from>
    <xdr:to>
      <xdr:col>19</xdr:col>
      <xdr:colOff>133350</xdr:colOff>
      <xdr:row>81</xdr:row>
      <xdr:rowOff>130122</xdr:rowOff>
    </xdr:to>
    <xdr:cxnSp macro="">
      <xdr:nvCxnSpPr>
        <xdr:cNvPr id="196" name="直線コネクタ 195">
          <a:extLst>
            <a:ext uri="{FF2B5EF4-FFF2-40B4-BE49-F238E27FC236}">
              <a16:creationId xmlns:a16="http://schemas.microsoft.com/office/drawing/2014/main" id="{E813C6EC-2826-4D85-BF67-1385051AF89B}"/>
            </a:ext>
          </a:extLst>
        </xdr:cNvPr>
        <xdr:cNvCxnSpPr/>
      </xdr:nvCxnSpPr>
      <xdr:spPr>
        <a:xfrm>
          <a:off x="3225800" y="13885909"/>
          <a:ext cx="889000" cy="13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16140</xdr:rowOff>
    </xdr:from>
    <xdr:to>
      <xdr:col>19</xdr:col>
      <xdr:colOff>184150</xdr:colOff>
      <xdr:row>83</xdr:row>
      <xdr:rowOff>117740</xdr:rowOff>
    </xdr:to>
    <xdr:sp macro="" textlink="">
      <xdr:nvSpPr>
        <xdr:cNvPr id="197" name="フローチャート: 判断 196">
          <a:extLst>
            <a:ext uri="{FF2B5EF4-FFF2-40B4-BE49-F238E27FC236}">
              <a16:creationId xmlns:a16="http://schemas.microsoft.com/office/drawing/2014/main" id="{279F9AA2-96E6-41BC-92F6-F7DF53527499}"/>
            </a:ext>
          </a:extLst>
        </xdr:cNvPr>
        <xdr:cNvSpPr/>
      </xdr:nvSpPr>
      <xdr:spPr>
        <a:xfrm>
          <a:off x="4064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102517</xdr:rowOff>
    </xdr:from>
    <xdr:ext cx="736600" cy="259045"/>
    <xdr:sp macro="" textlink="">
      <xdr:nvSpPr>
        <xdr:cNvPr id="198" name="テキスト ボックス 197">
          <a:extLst>
            <a:ext uri="{FF2B5EF4-FFF2-40B4-BE49-F238E27FC236}">
              <a16:creationId xmlns:a16="http://schemas.microsoft.com/office/drawing/2014/main" id="{926637BD-8118-47AB-AF36-11E5D815A31F}"/>
            </a:ext>
          </a:extLst>
        </xdr:cNvPr>
        <xdr:cNvSpPr txBox="1"/>
      </xdr:nvSpPr>
      <xdr:spPr>
        <a:xfrm>
          <a:off x="3733800" y="1433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29766</xdr:rowOff>
    </xdr:from>
    <xdr:to>
      <xdr:col>15</xdr:col>
      <xdr:colOff>82550</xdr:colOff>
      <xdr:row>80</xdr:row>
      <xdr:rowOff>169909</xdr:rowOff>
    </xdr:to>
    <xdr:cxnSp macro="">
      <xdr:nvCxnSpPr>
        <xdr:cNvPr id="199" name="直線コネクタ 198">
          <a:extLst>
            <a:ext uri="{FF2B5EF4-FFF2-40B4-BE49-F238E27FC236}">
              <a16:creationId xmlns:a16="http://schemas.microsoft.com/office/drawing/2014/main" id="{E8B83FC3-E4D5-4373-8187-69B33E637E36}"/>
            </a:ext>
          </a:extLst>
        </xdr:cNvPr>
        <xdr:cNvCxnSpPr/>
      </xdr:nvCxnSpPr>
      <xdr:spPr>
        <a:xfrm>
          <a:off x="2336800" y="13745766"/>
          <a:ext cx="889000" cy="1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50774</xdr:rowOff>
    </xdr:from>
    <xdr:to>
      <xdr:col>15</xdr:col>
      <xdr:colOff>133350</xdr:colOff>
      <xdr:row>82</xdr:row>
      <xdr:rowOff>152374</xdr:rowOff>
    </xdr:to>
    <xdr:sp macro="" textlink="">
      <xdr:nvSpPr>
        <xdr:cNvPr id="200" name="フローチャート: 判断 199">
          <a:extLst>
            <a:ext uri="{FF2B5EF4-FFF2-40B4-BE49-F238E27FC236}">
              <a16:creationId xmlns:a16="http://schemas.microsoft.com/office/drawing/2014/main" id="{C5F2E168-8EEE-4D3E-A783-0FE0A3EDD47A}"/>
            </a:ext>
          </a:extLst>
        </xdr:cNvPr>
        <xdr:cNvSpPr/>
      </xdr:nvSpPr>
      <xdr:spPr>
        <a:xfrm>
          <a:off x="3175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137151</xdr:rowOff>
    </xdr:from>
    <xdr:ext cx="762000" cy="259045"/>
    <xdr:sp macro="" textlink="">
      <xdr:nvSpPr>
        <xdr:cNvPr id="201" name="テキスト ボックス 200">
          <a:extLst>
            <a:ext uri="{FF2B5EF4-FFF2-40B4-BE49-F238E27FC236}">
              <a16:creationId xmlns:a16="http://schemas.microsoft.com/office/drawing/2014/main" id="{FD71EF79-F924-4669-82F1-F75C71867CF6}"/>
            </a:ext>
          </a:extLst>
        </xdr:cNvPr>
        <xdr:cNvSpPr txBox="1"/>
      </xdr:nvSpPr>
      <xdr:spPr>
        <a:xfrm>
          <a:off x="2844800" y="141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29766</xdr:rowOff>
    </xdr:from>
    <xdr:to>
      <xdr:col>11</xdr:col>
      <xdr:colOff>31750</xdr:colOff>
      <xdr:row>80</xdr:row>
      <xdr:rowOff>36762</xdr:rowOff>
    </xdr:to>
    <xdr:cxnSp macro="">
      <xdr:nvCxnSpPr>
        <xdr:cNvPr id="202" name="直線コネクタ 201">
          <a:extLst>
            <a:ext uri="{FF2B5EF4-FFF2-40B4-BE49-F238E27FC236}">
              <a16:creationId xmlns:a16="http://schemas.microsoft.com/office/drawing/2014/main" id="{E4862212-47F3-4940-99B6-0A7A5BEF7C31}"/>
            </a:ext>
          </a:extLst>
        </xdr:cNvPr>
        <xdr:cNvCxnSpPr/>
      </xdr:nvCxnSpPr>
      <xdr:spPr>
        <a:xfrm flipV="1">
          <a:off x="1447800" y="13745766"/>
          <a:ext cx="889000" cy="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102298</xdr:rowOff>
    </xdr:from>
    <xdr:to>
      <xdr:col>11</xdr:col>
      <xdr:colOff>82550</xdr:colOff>
      <xdr:row>82</xdr:row>
      <xdr:rowOff>32448</xdr:rowOff>
    </xdr:to>
    <xdr:sp macro="" textlink="">
      <xdr:nvSpPr>
        <xdr:cNvPr id="203" name="フローチャート: 判断 202">
          <a:extLst>
            <a:ext uri="{FF2B5EF4-FFF2-40B4-BE49-F238E27FC236}">
              <a16:creationId xmlns:a16="http://schemas.microsoft.com/office/drawing/2014/main" id="{E98F1CC1-6D04-4E60-A104-87CCA4386E4A}"/>
            </a:ext>
          </a:extLst>
        </xdr:cNvPr>
        <xdr:cNvSpPr/>
      </xdr:nvSpPr>
      <xdr:spPr>
        <a:xfrm>
          <a:off x="2286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17225</xdr:rowOff>
    </xdr:from>
    <xdr:ext cx="762000" cy="259045"/>
    <xdr:sp macro="" textlink="">
      <xdr:nvSpPr>
        <xdr:cNvPr id="204" name="テキスト ボックス 203">
          <a:extLst>
            <a:ext uri="{FF2B5EF4-FFF2-40B4-BE49-F238E27FC236}">
              <a16:creationId xmlns:a16="http://schemas.microsoft.com/office/drawing/2014/main" id="{F91D2E3D-7CA7-4A37-9873-D9CDC04C583C}"/>
            </a:ext>
          </a:extLst>
        </xdr:cNvPr>
        <xdr:cNvSpPr txBox="1"/>
      </xdr:nvSpPr>
      <xdr:spPr>
        <a:xfrm>
          <a:off x="1955800" y="1407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31855</xdr:rowOff>
    </xdr:from>
    <xdr:to>
      <xdr:col>7</xdr:col>
      <xdr:colOff>31750</xdr:colOff>
      <xdr:row>81</xdr:row>
      <xdr:rowOff>133455</xdr:rowOff>
    </xdr:to>
    <xdr:sp macro="" textlink="">
      <xdr:nvSpPr>
        <xdr:cNvPr id="205" name="フローチャート: 判断 204">
          <a:extLst>
            <a:ext uri="{FF2B5EF4-FFF2-40B4-BE49-F238E27FC236}">
              <a16:creationId xmlns:a16="http://schemas.microsoft.com/office/drawing/2014/main" id="{6EE12652-C8B4-4EC5-AC61-F630150A5B77}"/>
            </a:ext>
          </a:extLst>
        </xdr:cNvPr>
        <xdr:cNvSpPr/>
      </xdr:nvSpPr>
      <xdr:spPr>
        <a:xfrm>
          <a:off x="1397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118232</xdr:rowOff>
    </xdr:from>
    <xdr:ext cx="762000" cy="259045"/>
    <xdr:sp macro="" textlink="">
      <xdr:nvSpPr>
        <xdr:cNvPr id="206" name="テキスト ボックス 205">
          <a:extLst>
            <a:ext uri="{FF2B5EF4-FFF2-40B4-BE49-F238E27FC236}">
              <a16:creationId xmlns:a16="http://schemas.microsoft.com/office/drawing/2014/main" id="{DC25EEEB-0432-4FE3-B2BD-4CF5ADA9ABB7}"/>
            </a:ext>
          </a:extLst>
        </xdr:cNvPr>
        <xdr:cNvSpPr txBox="1"/>
      </xdr:nvSpPr>
      <xdr:spPr>
        <a:xfrm>
          <a:off x="1066800" y="1400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2D0D0ECE-E2A3-404F-A9E2-016D6B162F9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2EC6A358-C066-4C9B-A952-18934FB6AE19}"/>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49E9AB0F-B686-4E20-8DE9-FEFF012EEEA6}"/>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222CCD75-6E74-4BCB-9A2B-4E8AC35C8FF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EAAE6547-E27C-41B5-A2C6-EEB053621151}"/>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112984</xdr:rowOff>
    </xdr:from>
    <xdr:to>
      <xdr:col>23</xdr:col>
      <xdr:colOff>184150</xdr:colOff>
      <xdr:row>82</xdr:row>
      <xdr:rowOff>43134</xdr:rowOff>
    </xdr:to>
    <xdr:sp macro="" textlink="">
      <xdr:nvSpPr>
        <xdr:cNvPr id="212" name="楕円 211">
          <a:extLst>
            <a:ext uri="{FF2B5EF4-FFF2-40B4-BE49-F238E27FC236}">
              <a16:creationId xmlns:a16="http://schemas.microsoft.com/office/drawing/2014/main" id="{E0C695F0-FA0E-499C-ABD7-8ED9968081F2}"/>
            </a:ext>
          </a:extLst>
        </xdr:cNvPr>
        <xdr:cNvSpPr/>
      </xdr:nvSpPr>
      <xdr:spPr>
        <a:xfrm>
          <a:off x="4902200" y="1400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129511</xdr:rowOff>
    </xdr:from>
    <xdr:ext cx="762000" cy="259045"/>
    <xdr:sp macro="" textlink="">
      <xdr:nvSpPr>
        <xdr:cNvPr id="213" name="人件費・物件費等の状況該当値テキスト">
          <a:extLst>
            <a:ext uri="{FF2B5EF4-FFF2-40B4-BE49-F238E27FC236}">
              <a16:creationId xmlns:a16="http://schemas.microsoft.com/office/drawing/2014/main" id="{0A263622-9C86-44E2-8E57-A4915DB53B82}"/>
            </a:ext>
          </a:extLst>
        </xdr:cNvPr>
        <xdr:cNvSpPr txBox="1"/>
      </xdr:nvSpPr>
      <xdr:spPr>
        <a:xfrm>
          <a:off x="5041900" y="1384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79322</xdr:rowOff>
    </xdr:from>
    <xdr:to>
      <xdr:col>19</xdr:col>
      <xdr:colOff>184150</xdr:colOff>
      <xdr:row>82</xdr:row>
      <xdr:rowOff>9472</xdr:rowOff>
    </xdr:to>
    <xdr:sp macro="" textlink="">
      <xdr:nvSpPr>
        <xdr:cNvPr id="214" name="楕円 213">
          <a:extLst>
            <a:ext uri="{FF2B5EF4-FFF2-40B4-BE49-F238E27FC236}">
              <a16:creationId xmlns:a16="http://schemas.microsoft.com/office/drawing/2014/main" id="{26165EEE-3112-4563-886A-D9AA29517F8D}"/>
            </a:ext>
          </a:extLst>
        </xdr:cNvPr>
        <xdr:cNvSpPr/>
      </xdr:nvSpPr>
      <xdr:spPr>
        <a:xfrm>
          <a:off x="4064000" y="139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19649</xdr:rowOff>
    </xdr:from>
    <xdr:ext cx="736600" cy="259045"/>
    <xdr:sp macro="" textlink="">
      <xdr:nvSpPr>
        <xdr:cNvPr id="215" name="テキスト ボックス 214">
          <a:extLst>
            <a:ext uri="{FF2B5EF4-FFF2-40B4-BE49-F238E27FC236}">
              <a16:creationId xmlns:a16="http://schemas.microsoft.com/office/drawing/2014/main" id="{6E7A12A4-A33F-4D28-B894-883E7ACF6115}"/>
            </a:ext>
          </a:extLst>
        </xdr:cNvPr>
        <xdr:cNvSpPr txBox="1"/>
      </xdr:nvSpPr>
      <xdr:spPr>
        <a:xfrm>
          <a:off x="3733800" y="1373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119109</xdr:rowOff>
    </xdr:from>
    <xdr:to>
      <xdr:col>15</xdr:col>
      <xdr:colOff>133350</xdr:colOff>
      <xdr:row>81</xdr:row>
      <xdr:rowOff>49259</xdr:rowOff>
    </xdr:to>
    <xdr:sp macro="" textlink="">
      <xdr:nvSpPr>
        <xdr:cNvPr id="216" name="楕円 215">
          <a:extLst>
            <a:ext uri="{FF2B5EF4-FFF2-40B4-BE49-F238E27FC236}">
              <a16:creationId xmlns:a16="http://schemas.microsoft.com/office/drawing/2014/main" id="{F8DCB0F8-6E39-44E9-94DE-27B30F4D4000}"/>
            </a:ext>
          </a:extLst>
        </xdr:cNvPr>
        <xdr:cNvSpPr/>
      </xdr:nvSpPr>
      <xdr:spPr>
        <a:xfrm>
          <a:off x="3175000" y="1383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59436</xdr:rowOff>
    </xdr:from>
    <xdr:ext cx="762000" cy="259045"/>
    <xdr:sp macro="" textlink="">
      <xdr:nvSpPr>
        <xdr:cNvPr id="217" name="テキスト ボックス 216">
          <a:extLst>
            <a:ext uri="{FF2B5EF4-FFF2-40B4-BE49-F238E27FC236}">
              <a16:creationId xmlns:a16="http://schemas.microsoft.com/office/drawing/2014/main" id="{19E53088-FB08-4D10-849A-8EDF11316107}"/>
            </a:ext>
          </a:extLst>
        </xdr:cNvPr>
        <xdr:cNvSpPr txBox="1"/>
      </xdr:nvSpPr>
      <xdr:spPr>
        <a:xfrm>
          <a:off x="2844800" y="1360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150416</xdr:rowOff>
    </xdr:from>
    <xdr:to>
      <xdr:col>11</xdr:col>
      <xdr:colOff>82550</xdr:colOff>
      <xdr:row>80</xdr:row>
      <xdr:rowOff>80566</xdr:rowOff>
    </xdr:to>
    <xdr:sp macro="" textlink="">
      <xdr:nvSpPr>
        <xdr:cNvPr id="218" name="楕円 217">
          <a:extLst>
            <a:ext uri="{FF2B5EF4-FFF2-40B4-BE49-F238E27FC236}">
              <a16:creationId xmlns:a16="http://schemas.microsoft.com/office/drawing/2014/main" id="{B4BFD468-1B78-4248-8970-34811E6DE866}"/>
            </a:ext>
          </a:extLst>
        </xdr:cNvPr>
        <xdr:cNvSpPr/>
      </xdr:nvSpPr>
      <xdr:spPr>
        <a:xfrm>
          <a:off x="2286000" y="1369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90743</xdr:rowOff>
    </xdr:from>
    <xdr:ext cx="762000" cy="259045"/>
    <xdr:sp macro="" textlink="">
      <xdr:nvSpPr>
        <xdr:cNvPr id="219" name="テキスト ボックス 218">
          <a:extLst>
            <a:ext uri="{FF2B5EF4-FFF2-40B4-BE49-F238E27FC236}">
              <a16:creationId xmlns:a16="http://schemas.microsoft.com/office/drawing/2014/main" id="{EB23FA0C-468A-4611-8222-67FCE74FA6F5}"/>
            </a:ext>
          </a:extLst>
        </xdr:cNvPr>
        <xdr:cNvSpPr txBox="1"/>
      </xdr:nvSpPr>
      <xdr:spPr>
        <a:xfrm>
          <a:off x="1955800" y="1346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157412</xdr:rowOff>
    </xdr:from>
    <xdr:to>
      <xdr:col>7</xdr:col>
      <xdr:colOff>31750</xdr:colOff>
      <xdr:row>80</xdr:row>
      <xdr:rowOff>87562</xdr:rowOff>
    </xdr:to>
    <xdr:sp macro="" textlink="">
      <xdr:nvSpPr>
        <xdr:cNvPr id="220" name="楕円 219">
          <a:extLst>
            <a:ext uri="{FF2B5EF4-FFF2-40B4-BE49-F238E27FC236}">
              <a16:creationId xmlns:a16="http://schemas.microsoft.com/office/drawing/2014/main" id="{4A521F7E-E722-4235-AC0A-A3FB04F96B61}"/>
            </a:ext>
          </a:extLst>
        </xdr:cNvPr>
        <xdr:cNvSpPr/>
      </xdr:nvSpPr>
      <xdr:spPr>
        <a:xfrm>
          <a:off x="1397000" y="137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97739</xdr:rowOff>
    </xdr:from>
    <xdr:ext cx="762000" cy="259045"/>
    <xdr:sp macro="" textlink="">
      <xdr:nvSpPr>
        <xdr:cNvPr id="221" name="テキスト ボックス 220">
          <a:extLst>
            <a:ext uri="{FF2B5EF4-FFF2-40B4-BE49-F238E27FC236}">
              <a16:creationId xmlns:a16="http://schemas.microsoft.com/office/drawing/2014/main" id="{E0617B94-1B59-4121-9074-331D08352591}"/>
            </a:ext>
          </a:extLst>
        </xdr:cNvPr>
        <xdr:cNvSpPr txBox="1"/>
      </xdr:nvSpPr>
      <xdr:spPr>
        <a:xfrm>
          <a:off x="1066800" y="13470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E3CEE43-B280-4E4F-B716-FF911D890635}"/>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46F735BB-1496-4695-8A45-964DA689B7D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B0B071A3-0288-41A8-9792-EEDA84F7D22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20649C56-3E80-4044-99F5-DE19CBB7088A}"/>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3705B80-3663-4C63-A7B4-E9FF1A37FAC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6F112995-1514-4AB7-8144-56FFB87428AE}"/>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F61153F0-554C-4F11-9712-6025CA5A086E}"/>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A05D286C-C349-4336-BF7E-6A1130CB45CE}"/>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83DCADB6-A7DF-4910-80A2-E33C1248A723}"/>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4423CE5F-B270-41B9-87AA-4C054472BA94}"/>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E701AD9-1914-4C91-AB20-332E3455EEAD}"/>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D0D79DD9-7168-4331-A9E7-75AA0F357815}"/>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F070A825-DDA8-44A9-97D9-047892E9C98C}"/>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給料表上の引上げ率の相違、職員構成の変動等から類似団体を若干下回る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AFDEF107-0809-4318-8675-D7669055D47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DC6E8C66-4233-4FA8-A020-28ACCBDEB3D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204B47F8-DB79-4BCB-A356-C3142E2970A6}"/>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8E072183-FE56-426A-BA7F-F977D8E3D46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7CA1ED0F-7AD4-450A-9BE4-4AA4636AC198}"/>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303E3090-D07C-41DF-B4CB-5C3877A76165}"/>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81E1F779-70EB-460F-9463-0B60682D0953}"/>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2E2866CC-7E3E-4614-8253-064E4F01FC0B}"/>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18730F4E-9A96-4AA2-99DA-A789B16AA682}"/>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74AEAB6D-1EAE-4931-8E75-19529DEC3B89}"/>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98BFC9B7-A610-4F87-B924-E2E5BD1CC13E}"/>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191D9C53-F8E7-4100-BB18-C5069F586B11}"/>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4677B55E-F6CD-4C2B-B800-DBE1CAC3821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285B4565-D12E-4FAD-93DD-5F349469218F}"/>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B73C1DD1-CFEA-4D1E-8CAA-FA8E0A499C14}"/>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130175</xdr:rowOff>
    </xdr:to>
    <xdr:cxnSp macro="">
      <xdr:nvCxnSpPr>
        <xdr:cNvPr id="250" name="直線コネクタ 249">
          <a:extLst>
            <a:ext uri="{FF2B5EF4-FFF2-40B4-BE49-F238E27FC236}">
              <a16:creationId xmlns:a16="http://schemas.microsoft.com/office/drawing/2014/main" id="{4D9C6A34-9393-4D2E-A1C5-C2C5C7E4A4E2}"/>
            </a:ext>
          </a:extLst>
        </xdr:cNvPr>
        <xdr:cNvCxnSpPr/>
      </xdr:nvCxnSpPr>
      <xdr:spPr>
        <a:xfrm flipV="1">
          <a:off x="17018000" y="13881100"/>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102252</xdr:rowOff>
    </xdr:from>
    <xdr:ext cx="762000" cy="259045"/>
    <xdr:sp macro="" textlink="">
      <xdr:nvSpPr>
        <xdr:cNvPr id="251" name="給与水準   （国との比較）最小値テキスト">
          <a:extLst>
            <a:ext uri="{FF2B5EF4-FFF2-40B4-BE49-F238E27FC236}">
              <a16:creationId xmlns:a16="http://schemas.microsoft.com/office/drawing/2014/main" id="{1B4E7A38-C2F3-42BA-ABEE-FECBAB049A04}"/>
            </a:ext>
          </a:extLst>
        </xdr:cNvPr>
        <xdr:cNvSpPr txBox="1"/>
      </xdr:nvSpPr>
      <xdr:spPr>
        <a:xfrm>
          <a:off x="17106900" y="1536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130175</xdr:rowOff>
    </xdr:from>
    <xdr:to>
      <xdr:col>81</xdr:col>
      <xdr:colOff>133350</xdr:colOff>
      <xdr:row>89</xdr:row>
      <xdr:rowOff>130175</xdr:rowOff>
    </xdr:to>
    <xdr:cxnSp macro="">
      <xdr:nvCxnSpPr>
        <xdr:cNvPr id="252" name="直線コネクタ 251">
          <a:extLst>
            <a:ext uri="{FF2B5EF4-FFF2-40B4-BE49-F238E27FC236}">
              <a16:creationId xmlns:a16="http://schemas.microsoft.com/office/drawing/2014/main" id="{CFE72698-E0F3-4675-8CA8-73D910366414}"/>
            </a:ext>
          </a:extLst>
        </xdr:cNvPr>
        <xdr:cNvCxnSpPr/>
      </xdr:nvCxnSpPr>
      <xdr:spPr>
        <a:xfrm>
          <a:off x="16929100" y="153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41EE34F2-7FEA-4CB7-8E8A-2D35C72FEBB6}"/>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EA294190-F512-4780-9C22-D5619B6F9C08}"/>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21166</xdr:rowOff>
    </xdr:to>
    <xdr:cxnSp macro="">
      <xdr:nvCxnSpPr>
        <xdr:cNvPr id="255" name="直線コネクタ 254">
          <a:extLst>
            <a:ext uri="{FF2B5EF4-FFF2-40B4-BE49-F238E27FC236}">
              <a16:creationId xmlns:a16="http://schemas.microsoft.com/office/drawing/2014/main" id="{E42AAF54-C9F8-424F-85F3-40D2F449E58A}"/>
            </a:ext>
          </a:extLst>
        </xdr:cNvPr>
        <xdr:cNvCxnSpPr/>
      </xdr:nvCxnSpPr>
      <xdr:spPr>
        <a:xfrm>
          <a:off x="16179800" y="147658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63093</xdr:rowOff>
    </xdr:from>
    <xdr:ext cx="762000" cy="259045"/>
    <xdr:sp macro="" textlink="">
      <xdr:nvSpPr>
        <xdr:cNvPr id="256" name="給与水準   （国との比較）平均値テキスト">
          <a:extLst>
            <a:ext uri="{FF2B5EF4-FFF2-40B4-BE49-F238E27FC236}">
              <a16:creationId xmlns:a16="http://schemas.microsoft.com/office/drawing/2014/main" id="{D7C8AC10-A84D-494A-982C-2907E8C71CD8}"/>
            </a:ext>
          </a:extLst>
        </xdr:cNvPr>
        <xdr:cNvSpPr txBox="1"/>
      </xdr:nvSpPr>
      <xdr:spPr>
        <a:xfrm>
          <a:off x="17106900" y="14807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7" name="フローチャート: 判断 256">
          <a:extLst>
            <a:ext uri="{FF2B5EF4-FFF2-40B4-BE49-F238E27FC236}">
              <a16:creationId xmlns:a16="http://schemas.microsoft.com/office/drawing/2014/main" id="{6057F9AC-C6A6-4A6B-A79E-BAD801FBFD56}"/>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121709</xdr:rowOff>
    </xdr:to>
    <xdr:cxnSp macro="">
      <xdr:nvCxnSpPr>
        <xdr:cNvPr id="258" name="直線コネクタ 257">
          <a:extLst>
            <a:ext uri="{FF2B5EF4-FFF2-40B4-BE49-F238E27FC236}">
              <a16:creationId xmlns:a16="http://schemas.microsoft.com/office/drawing/2014/main" id="{A0C617AD-4C98-456B-836F-4DAE89062B5C}"/>
            </a:ext>
          </a:extLst>
        </xdr:cNvPr>
        <xdr:cNvCxnSpPr/>
      </xdr:nvCxnSpPr>
      <xdr:spPr>
        <a:xfrm flipV="1">
          <a:off x="15290800" y="147658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59" name="フローチャート: 判断 258">
          <a:extLst>
            <a:ext uri="{FF2B5EF4-FFF2-40B4-BE49-F238E27FC236}">
              <a16:creationId xmlns:a16="http://schemas.microsoft.com/office/drawing/2014/main" id="{0CEE08EF-BCC8-4294-A6EC-8DB291E9A2FA}"/>
            </a:ext>
          </a:extLst>
        </xdr:cNvPr>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60" name="テキスト ボックス 259">
          <a:extLst>
            <a:ext uri="{FF2B5EF4-FFF2-40B4-BE49-F238E27FC236}">
              <a16:creationId xmlns:a16="http://schemas.microsoft.com/office/drawing/2014/main" id="{CAA4655D-7E30-4202-B5AD-2891F9844AA9}"/>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86</xdr:row>
      <xdr:rowOff>121709</xdr:rowOff>
    </xdr:to>
    <xdr:cxnSp macro="">
      <xdr:nvCxnSpPr>
        <xdr:cNvPr id="261" name="直線コネクタ 260">
          <a:extLst>
            <a:ext uri="{FF2B5EF4-FFF2-40B4-BE49-F238E27FC236}">
              <a16:creationId xmlns:a16="http://schemas.microsoft.com/office/drawing/2014/main" id="{44CA0024-6832-456C-BC42-BAC86428CD30}"/>
            </a:ext>
          </a:extLst>
        </xdr:cNvPr>
        <xdr:cNvCxnSpPr/>
      </xdr:nvCxnSpPr>
      <xdr:spPr>
        <a:xfrm>
          <a:off x="14401800" y="14605000"/>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2" name="フローチャート: 判断 261">
          <a:extLst>
            <a:ext uri="{FF2B5EF4-FFF2-40B4-BE49-F238E27FC236}">
              <a16:creationId xmlns:a16="http://schemas.microsoft.com/office/drawing/2014/main" id="{974C2ED3-C234-4C5C-A0DF-C7F0D631E60A}"/>
            </a:ext>
          </a:extLst>
        </xdr:cNvPr>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63" name="テキスト ボックス 262">
          <a:extLst>
            <a:ext uri="{FF2B5EF4-FFF2-40B4-BE49-F238E27FC236}">
              <a16:creationId xmlns:a16="http://schemas.microsoft.com/office/drawing/2014/main" id="{5D45A7D9-9746-4846-907E-0DDD3DE06A55}"/>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6CD59D8F-34D8-4B0F-BE24-527536261F8E}"/>
            </a:ext>
          </a:extLst>
        </xdr:cNvPr>
        <xdr:cNvCxnSpPr/>
      </xdr:nvCxnSpPr>
      <xdr:spPr>
        <a:xfrm flipV="1">
          <a:off x="13512800" y="14605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a:extLst>
            <a:ext uri="{FF2B5EF4-FFF2-40B4-BE49-F238E27FC236}">
              <a16:creationId xmlns:a16="http://schemas.microsoft.com/office/drawing/2014/main" id="{56435C0A-76F8-4ECF-83B8-A04C4B347217}"/>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66" name="テキスト ボックス 265">
          <a:extLst>
            <a:ext uri="{FF2B5EF4-FFF2-40B4-BE49-F238E27FC236}">
              <a16:creationId xmlns:a16="http://schemas.microsoft.com/office/drawing/2014/main" id="{D920DE68-58B3-4DE1-AC8C-2DDC8C06BC48}"/>
            </a:ext>
          </a:extLst>
        </xdr:cNvPr>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a:extLst>
            <a:ext uri="{FF2B5EF4-FFF2-40B4-BE49-F238E27FC236}">
              <a16:creationId xmlns:a16="http://schemas.microsoft.com/office/drawing/2014/main" id="{C0A6C0A4-20DC-480B-B474-E0DBC51815E5}"/>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68" name="テキスト ボックス 267">
          <a:extLst>
            <a:ext uri="{FF2B5EF4-FFF2-40B4-BE49-F238E27FC236}">
              <a16:creationId xmlns:a16="http://schemas.microsoft.com/office/drawing/2014/main" id="{B330F361-7F67-4DD7-A6E3-6F8C3C363FE6}"/>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576611D8-6603-4412-99C4-CA8E6E339DF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86627714-C63E-4D65-A8C8-B3834F0DEC75}"/>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EEA2E936-B075-410A-85F2-CF7D149BF6E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7A64508-CE18-46FB-B0C5-72C19B0CFE41}"/>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5C0D477E-CA29-4368-ACB4-7ACB89E1FD92}"/>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4" name="楕円 273">
          <a:extLst>
            <a:ext uri="{FF2B5EF4-FFF2-40B4-BE49-F238E27FC236}">
              <a16:creationId xmlns:a16="http://schemas.microsoft.com/office/drawing/2014/main" id="{DBC397D8-5CCA-4659-B391-809133F8751D}"/>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5" name="給与水準   （国との比較）該当値テキスト">
          <a:extLst>
            <a:ext uri="{FF2B5EF4-FFF2-40B4-BE49-F238E27FC236}">
              <a16:creationId xmlns:a16="http://schemas.microsoft.com/office/drawing/2014/main" id="{D8D973EE-971E-4A6C-B541-845B2C36178B}"/>
            </a:ext>
          </a:extLst>
        </xdr:cNvPr>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6" name="楕円 275">
          <a:extLst>
            <a:ext uri="{FF2B5EF4-FFF2-40B4-BE49-F238E27FC236}">
              <a16:creationId xmlns:a16="http://schemas.microsoft.com/office/drawing/2014/main" id="{360C59DB-A75F-40F3-B769-6CD8B48F50F1}"/>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77" name="テキスト ボックス 276">
          <a:extLst>
            <a:ext uri="{FF2B5EF4-FFF2-40B4-BE49-F238E27FC236}">
              <a16:creationId xmlns:a16="http://schemas.microsoft.com/office/drawing/2014/main" id="{D3B2061E-FB67-4052-8F65-5D4FDF751277}"/>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78" name="楕円 277">
          <a:extLst>
            <a:ext uri="{FF2B5EF4-FFF2-40B4-BE49-F238E27FC236}">
              <a16:creationId xmlns:a16="http://schemas.microsoft.com/office/drawing/2014/main" id="{ECDF60D1-35FC-4C63-B60C-452939AD1695}"/>
            </a:ext>
          </a:extLst>
        </xdr:cNvPr>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79" name="テキスト ボックス 278">
          <a:extLst>
            <a:ext uri="{FF2B5EF4-FFF2-40B4-BE49-F238E27FC236}">
              <a16:creationId xmlns:a16="http://schemas.microsoft.com/office/drawing/2014/main" id="{5D3B908C-E09E-4B4A-9CE5-8BE9D566D7F3}"/>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0" name="楕円 279">
          <a:extLst>
            <a:ext uri="{FF2B5EF4-FFF2-40B4-BE49-F238E27FC236}">
              <a16:creationId xmlns:a16="http://schemas.microsoft.com/office/drawing/2014/main" id="{7E2D475B-2E0C-4003-824D-B817F772EBB2}"/>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E034C2B5-3083-41A2-A0BB-AD0023A4D399}"/>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A9489A9A-D969-4C6D-A74A-7C7717288C7C}"/>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3" name="テキスト ボックス 282">
          <a:extLst>
            <a:ext uri="{FF2B5EF4-FFF2-40B4-BE49-F238E27FC236}">
              <a16:creationId xmlns:a16="http://schemas.microsoft.com/office/drawing/2014/main" id="{27570F4E-348A-431A-ABC0-5139BE7F4BDF}"/>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C63C3B54-44AF-42C4-899B-BF34C8E489DC}"/>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953520B5-D3F3-4D53-933D-4F952FB15448}"/>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43E223C4-D7A2-4FFD-B017-31C23006243D}"/>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81C1D58A-B782-47B9-A200-96CB0F1F6A39}"/>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7A786646-47AF-4495-9071-BDEB67900A11}"/>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41C32654-BF9F-4F8F-BB1A-3624DAA1594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E3429F07-E8E9-4F11-B1A8-84D6640C5A77}"/>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CE9743AC-3B02-4263-9AAD-6C0B03790FC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1B105239-7F98-472F-A5A2-799D0373190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C10C3B44-97CF-405F-83D7-5736EAD88FD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5653FE0-288F-47E6-AE75-6DCBBA1D1FBC}"/>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C9437FC4-22CB-42B2-8774-32D4CAD014C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5CB23FE9-AB94-4268-95F7-6A2B71B6FFCD}"/>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平成８年度から定員適正化を計画的に進めてきた結果、類似団体平均を下回る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1EEA384A-93D4-46A9-BAB9-F1DD72BEE6BE}"/>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60181CEC-CA8E-40A1-9E55-D369696D8414}"/>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9D44EA6F-8D2C-4BA3-8A78-3017E325315F}"/>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27F0537D-2359-4192-8C44-6C29FE6A8BDD}"/>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ECB17D24-138F-4EA0-BE29-B4E205BA1BAD}"/>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F26B3019-58A4-4ABD-A385-B7B81D17215E}"/>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E76848C6-C000-448C-A101-56EF35F474D6}"/>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19DB1B84-3436-4D01-BE9F-E32B1D5FB456}"/>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7DD08136-23BD-4E09-B73C-58DEA0763ED1}"/>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51FE602C-9564-4630-8292-24C337614A47}"/>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10D38AD5-E458-491F-A718-ADB50920A52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29EC89DA-EA40-49EF-9E1D-3A9ABB2305E5}"/>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E2F68AD0-9380-4262-B786-1C89AB05DA02}"/>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A859E7E4-5B49-4292-AFF1-528279E0594E}"/>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3C8547A3-D78E-4D12-BD75-F7D7C7B9885B}"/>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16444FC1-40D4-4DE8-B013-251D1A57C89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A96B8B28-6A21-4E7A-BD7C-78C201639E6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34F91118-92B7-4285-A9A1-A9DCB60711B3}"/>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122646</xdr:rowOff>
    </xdr:from>
    <xdr:to>
      <xdr:col>81</xdr:col>
      <xdr:colOff>44450</xdr:colOff>
      <xdr:row>67</xdr:row>
      <xdr:rowOff>73116</xdr:rowOff>
    </xdr:to>
    <xdr:cxnSp macro="">
      <xdr:nvCxnSpPr>
        <xdr:cNvPr id="315" name="直線コネクタ 314">
          <a:extLst>
            <a:ext uri="{FF2B5EF4-FFF2-40B4-BE49-F238E27FC236}">
              <a16:creationId xmlns:a16="http://schemas.microsoft.com/office/drawing/2014/main" id="{6EBE1B74-9AED-4407-83A4-4874B1BCD558}"/>
            </a:ext>
          </a:extLst>
        </xdr:cNvPr>
        <xdr:cNvCxnSpPr/>
      </xdr:nvCxnSpPr>
      <xdr:spPr>
        <a:xfrm flipV="1">
          <a:off x="17018000" y="9895296"/>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45193</xdr:rowOff>
    </xdr:from>
    <xdr:ext cx="762000" cy="259045"/>
    <xdr:sp macro="" textlink="">
      <xdr:nvSpPr>
        <xdr:cNvPr id="316" name="定員管理の状況最小値テキスト">
          <a:extLst>
            <a:ext uri="{FF2B5EF4-FFF2-40B4-BE49-F238E27FC236}">
              <a16:creationId xmlns:a16="http://schemas.microsoft.com/office/drawing/2014/main" id="{FFBF7DFB-AA08-4AA9-AEDD-9ABB5D192C6A}"/>
            </a:ext>
          </a:extLst>
        </xdr:cNvPr>
        <xdr:cNvSpPr txBox="1"/>
      </xdr:nvSpPr>
      <xdr:spPr>
        <a:xfrm>
          <a:off x="17106900" y="1153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73116</xdr:rowOff>
    </xdr:from>
    <xdr:to>
      <xdr:col>81</xdr:col>
      <xdr:colOff>133350</xdr:colOff>
      <xdr:row>67</xdr:row>
      <xdr:rowOff>73116</xdr:rowOff>
    </xdr:to>
    <xdr:cxnSp macro="">
      <xdr:nvCxnSpPr>
        <xdr:cNvPr id="317" name="直線コネクタ 316">
          <a:extLst>
            <a:ext uri="{FF2B5EF4-FFF2-40B4-BE49-F238E27FC236}">
              <a16:creationId xmlns:a16="http://schemas.microsoft.com/office/drawing/2014/main" id="{DA6BD2D3-D014-4F4B-8BFD-1B6C2EBB1E4A}"/>
            </a:ext>
          </a:extLst>
        </xdr:cNvPr>
        <xdr:cNvCxnSpPr/>
      </xdr:nvCxnSpPr>
      <xdr:spPr>
        <a:xfrm>
          <a:off x="16929100" y="1156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37573</xdr:rowOff>
    </xdr:from>
    <xdr:ext cx="762000" cy="259045"/>
    <xdr:sp macro="" textlink="">
      <xdr:nvSpPr>
        <xdr:cNvPr id="318" name="定員管理の状況最大値テキスト">
          <a:extLst>
            <a:ext uri="{FF2B5EF4-FFF2-40B4-BE49-F238E27FC236}">
              <a16:creationId xmlns:a16="http://schemas.microsoft.com/office/drawing/2014/main" id="{3B2D282E-DB19-46D6-80F7-6B1E73F74526}"/>
            </a:ext>
          </a:extLst>
        </xdr:cNvPr>
        <xdr:cNvSpPr txBox="1"/>
      </xdr:nvSpPr>
      <xdr:spPr>
        <a:xfrm>
          <a:off x="17106900" y="963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122646</xdr:rowOff>
    </xdr:from>
    <xdr:to>
      <xdr:col>81</xdr:col>
      <xdr:colOff>133350</xdr:colOff>
      <xdr:row>57</xdr:row>
      <xdr:rowOff>122646</xdr:rowOff>
    </xdr:to>
    <xdr:cxnSp macro="">
      <xdr:nvCxnSpPr>
        <xdr:cNvPr id="319" name="直線コネクタ 318">
          <a:extLst>
            <a:ext uri="{FF2B5EF4-FFF2-40B4-BE49-F238E27FC236}">
              <a16:creationId xmlns:a16="http://schemas.microsoft.com/office/drawing/2014/main" id="{37C76CD5-984B-4BB3-8407-D8A5E59A079F}"/>
            </a:ext>
          </a:extLst>
        </xdr:cNvPr>
        <xdr:cNvCxnSpPr/>
      </xdr:nvCxnSpPr>
      <xdr:spPr>
        <a:xfrm>
          <a:off x="16929100" y="989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134801</xdr:rowOff>
    </xdr:from>
    <xdr:to>
      <xdr:col>81</xdr:col>
      <xdr:colOff>44450</xdr:colOff>
      <xdr:row>59</xdr:row>
      <xdr:rowOff>155484</xdr:rowOff>
    </xdr:to>
    <xdr:cxnSp macro="">
      <xdr:nvCxnSpPr>
        <xdr:cNvPr id="320" name="直線コネクタ 319">
          <a:extLst>
            <a:ext uri="{FF2B5EF4-FFF2-40B4-BE49-F238E27FC236}">
              <a16:creationId xmlns:a16="http://schemas.microsoft.com/office/drawing/2014/main" id="{EAAB665A-7204-4F4D-990F-214FD5A6E796}"/>
            </a:ext>
          </a:extLst>
        </xdr:cNvPr>
        <xdr:cNvCxnSpPr/>
      </xdr:nvCxnSpPr>
      <xdr:spPr>
        <a:xfrm flipV="1">
          <a:off x="16179800" y="10250351"/>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23421</xdr:rowOff>
    </xdr:from>
    <xdr:ext cx="762000" cy="259045"/>
    <xdr:sp macro="" textlink="">
      <xdr:nvSpPr>
        <xdr:cNvPr id="321" name="定員管理の状況平均値テキスト">
          <a:extLst>
            <a:ext uri="{FF2B5EF4-FFF2-40B4-BE49-F238E27FC236}">
              <a16:creationId xmlns:a16="http://schemas.microsoft.com/office/drawing/2014/main" id="{787CBBB9-4715-43E7-9DAF-206251720FAD}"/>
            </a:ext>
          </a:extLst>
        </xdr:cNvPr>
        <xdr:cNvSpPr txBox="1"/>
      </xdr:nvSpPr>
      <xdr:spPr>
        <a:xfrm>
          <a:off x="17106900" y="10481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51344</xdr:rowOff>
    </xdr:from>
    <xdr:to>
      <xdr:col>81</xdr:col>
      <xdr:colOff>95250</xdr:colOff>
      <xdr:row>61</xdr:row>
      <xdr:rowOff>152944</xdr:rowOff>
    </xdr:to>
    <xdr:sp macro="" textlink="">
      <xdr:nvSpPr>
        <xdr:cNvPr id="322" name="フローチャート: 判断 321">
          <a:extLst>
            <a:ext uri="{FF2B5EF4-FFF2-40B4-BE49-F238E27FC236}">
              <a16:creationId xmlns:a16="http://schemas.microsoft.com/office/drawing/2014/main" id="{A3DD347F-3809-4BC7-BB59-3FCFCD095BDF}"/>
            </a:ext>
          </a:extLst>
        </xdr:cNvPr>
        <xdr:cNvSpPr/>
      </xdr:nvSpPr>
      <xdr:spPr>
        <a:xfrm>
          <a:off x="169672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141696</xdr:rowOff>
    </xdr:from>
    <xdr:to>
      <xdr:col>77</xdr:col>
      <xdr:colOff>44450</xdr:colOff>
      <xdr:row>59</xdr:row>
      <xdr:rowOff>155484</xdr:rowOff>
    </xdr:to>
    <xdr:cxnSp macro="">
      <xdr:nvCxnSpPr>
        <xdr:cNvPr id="323" name="直線コネクタ 322">
          <a:extLst>
            <a:ext uri="{FF2B5EF4-FFF2-40B4-BE49-F238E27FC236}">
              <a16:creationId xmlns:a16="http://schemas.microsoft.com/office/drawing/2014/main" id="{F4194AAE-2A28-487B-AB80-EEE847B9EC53}"/>
            </a:ext>
          </a:extLst>
        </xdr:cNvPr>
        <xdr:cNvCxnSpPr/>
      </xdr:nvCxnSpPr>
      <xdr:spPr>
        <a:xfrm>
          <a:off x="15290800" y="1025724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41003</xdr:rowOff>
    </xdr:from>
    <xdr:to>
      <xdr:col>77</xdr:col>
      <xdr:colOff>95250</xdr:colOff>
      <xdr:row>61</xdr:row>
      <xdr:rowOff>142603</xdr:rowOff>
    </xdr:to>
    <xdr:sp macro="" textlink="">
      <xdr:nvSpPr>
        <xdr:cNvPr id="324" name="フローチャート: 判断 323">
          <a:extLst>
            <a:ext uri="{FF2B5EF4-FFF2-40B4-BE49-F238E27FC236}">
              <a16:creationId xmlns:a16="http://schemas.microsoft.com/office/drawing/2014/main" id="{F7E34AEE-6F34-475A-98F4-1A3F47983AF8}"/>
            </a:ext>
          </a:extLst>
        </xdr:cNvPr>
        <xdr:cNvSpPr/>
      </xdr:nvSpPr>
      <xdr:spPr>
        <a:xfrm>
          <a:off x="16129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127380</xdr:rowOff>
    </xdr:from>
    <xdr:ext cx="736600" cy="259045"/>
    <xdr:sp macro="" textlink="">
      <xdr:nvSpPr>
        <xdr:cNvPr id="325" name="テキスト ボックス 324">
          <a:extLst>
            <a:ext uri="{FF2B5EF4-FFF2-40B4-BE49-F238E27FC236}">
              <a16:creationId xmlns:a16="http://schemas.microsoft.com/office/drawing/2014/main" id="{2CE8B8E3-A889-4B9C-9472-EF368CC65569}"/>
            </a:ext>
          </a:extLst>
        </xdr:cNvPr>
        <xdr:cNvSpPr txBox="1"/>
      </xdr:nvSpPr>
      <xdr:spPr>
        <a:xfrm>
          <a:off x="15798800" y="10585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138249</xdr:rowOff>
    </xdr:from>
    <xdr:to>
      <xdr:col>72</xdr:col>
      <xdr:colOff>203200</xdr:colOff>
      <xdr:row>59</xdr:row>
      <xdr:rowOff>141696</xdr:rowOff>
    </xdr:to>
    <xdr:cxnSp macro="">
      <xdr:nvCxnSpPr>
        <xdr:cNvPr id="326" name="直線コネクタ 325">
          <a:extLst>
            <a:ext uri="{FF2B5EF4-FFF2-40B4-BE49-F238E27FC236}">
              <a16:creationId xmlns:a16="http://schemas.microsoft.com/office/drawing/2014/main" id="{C35F53FA-1ABB-45F1-BF7B-825892872360}"/>
            </a:ext>
          </a:extLst>
        </xdr:cNvPr>
        <xdr:cNvCxnSpPr/>
      </xdr:nvCxnSpPr>
      <xdr:spPr>
        <a:xfrm>
          <a:off x="14401800" y="1025379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129722</xdr:rowOff>
    </xdr:from>
    <xdr:to>
      <xdr:col>73</xdr:col>
      <xdr:colOff>44450</xdr:colOff>
      <xdr:row>61</xdr:row>
      <xdr:rowOff>59872</xdr:rowOff>
    </xdr:to>
    <xdr:sp macro="" textlink="">
      <xdr:nvSpPr>
        <xdr:cNvPr id="327" name="フローチャート: 判断 326">
          <a:extLst>
            <a:ext uri="{FF2B5EF4-FFF2-40B4-BE49-F238E27FC236}">
              <a16:creationId xmlns:a16="http://schemas.microsoft.com/office/drawing/2014/main" id="{B1CE9ECB-6B80-40BF-A734-F22163E219C1}"/>
            </a:ext>
          </a:extLst>
        </xdr:cNvPr>
        <xdr:cNvSpPr/>
      </xdr:nvSpPr>
      <xdr:spPr>
        <a:xfrm>
          <a:off x="15240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44649</xdr:rowOff>
    </xdr:from>
    <xdr:ext cx="762000" cy="259045"/>
    <xdr:sp macro="" textlink="">
      <xdr:nvSpPr>
        <xdr:cNvPr id="328" name="テキスト ボックス 327">
          <a:extLst>
            <a:ext uri="{FF2B5EF4-FFF2-40B4-BE49-F238E27FC236}">
              <a16:creationId xmlns:a16="http://schemas.microsoft.com/office/drawing/2014/main" id="{1B877C31-48E7-41BA-A0F0-47BEDA3B8CFD}"/>
            </a:ext>
          </a:extLst>
        </xdr:cNvPr>
        <xdr:cNvSpPr txBox="1"/>
      </xdr:nvSpPr>
      <xdr:spPr>
        <a:xfrm>
          <a:off x="14909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96883</xdr:rowOff>
    </xdr:from>
    <xdr:to>
      <xdr:col>68</xdr:col>
      <xdr:colOff>152400</xdr:colOff>
      <xdr:row>59</xdr:row>
      <xdr:rowOff>138249</xdr:rowOff>
    </xdr:to>
    <xdr:cxnSp macro="">
      <xdr:nvCxnSpPr>
        <xdr:cNvPr id="329" name="直線コネクタ 328">
          <a:extLst>
            <a:ext uri="{FF2B5EF4-FFF2-40B4-BE49-F238E27FC236}">
              <a16:creationId xmlns:a16="http://schemas.microsoft.com/office/drawing/2014/main" id="{CE4B7DD0-CFE1-4465-8B68-A15A09AF80F9}"/>
            </a:ext>
          </a:extLst>
        </xdr:cNvPr>
        <xdr:cNvCxnSpPr/>
      </xdr:nvCxnSpPr>
      <xdr:spPr>
        <a:xfrm>
          <a:off x="13512800" y="1021243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0" name="フローチャート: 判断 329">
          <a:extLst>
            <a:ext uri="{FF2B5EF4-FFF2-40B4-BE49-F238E27FC236}">
              <a16:creationId xmlns:a16="http://schemas.microsoft.com/office/drawing/2014/main" id="{1BAE96D9-5882-49F4-82FA-5D74831A8891}"/>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31" name="テキスト ボックス 330">
          <a:extLst>
            <a:ext uri="{FF2B5EF4-FFF2-40B4-BE49-F238E27FC236}">
              <a16:creationId xmlns:a16="http://schemas.microsoft.com/office/drawing/2014/main" id="{274B3EEB-3F2A-4620-B1A6-2F16C6846AF2}"/>
            </a:ext>
          </a:extLst>
        </xdr:cNvPr>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32" name="フローチャート: 判断 331">
          <a:extLst>
            <a:ext uri="{FF2B5EF4-FFF2-40B4-BE49-F238E27FC236}">
              <a16:creationId xmlns:a16="http://schemas.microsoft.com/office/drawing/2014/main" id="{F3D84DAC-752C-42DE-AB21-2F40A69ACDD1}"/>
            </a:ext>
          </a:extLst>
        </xdr:cNvPr>
        <xdr:cNvSpPr/>
      </xdr:nvSpPr>
      <xdr:spPr>
        <a:xfrm>
          <a:off x="13462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30860</xdr:rowOff>
    </xdr:from>
    <xdr:ext cx="762000" cy="259045"/>
    <xdr:sp macro="" textlink="">
      <xdr:nvSpPr>
        <xdr:cNvPr id="333" name="テキスト ボックス 332">
          <a:extLst>
            <a:ext uri="{FF2B5EF4-FFF2-40B4-BE49-F238E27FC236}">
              <a16:creationId xmlns:a16="http://schemas.microsoft.com/office/drawing/2014/main" id="{FD977D94-AD1F-4250-B258-A687C1E86CE0}"/>
            </a:ext>
          </a:extLst>
        </xdr:cNvPr>
        <xdr:cNvSpPr txBox="1"/>
      </xdr:nvSpPr>
      <xdr:spPr>
        <a:xfrm>
          <a:off x="13131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1847EA0A-4BD3-491F-86E7-FE3B7326E02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A5C56E5D-BCC6-483E-92B4-A8E11E0D89AA}"/>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933B61F-9B7D-40F1-85A9-16058DE678E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4AFCB6FA-FB0B-4423-8F96-C9EA38BB3F8F}"/>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9694E1ED-F755-4AE1-8686-E22378EC4E4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84001</xdr:rowOff>
    </xdr:from>
    <xdr:to>
      <xdr:col>81</xdr:col>
      <xdr:colOff>95250</xdr:colOff>
      <xdr:row>60</xdr:row>
      <xdr:rowOff>14151</xdr:rowOff>
    </xdr:to>
    <xdr:sp macro="" textlink="">
      <xdr:nvSpPr>
        <xdr:cNvPr id="339" name="楕円 338">
          <a:extLst>
            <a:ext uri="{FF2B5EF4-FFF2-40B4-BE49-F238E27FC236}">
              <a16:creationId xmlns:a16="http://schemas.microsoft.com/office/drawing/2014/main" id="{FBACC87C-DF22-4F34-B1DC-A9EF5CB1B020}"/>
            </a:ext>
          </a:extLst>
        </xdr:cNvPr>
        <xdr:cNvSpPr/>
      </xdr:nvSpPr>
      <xdr:spPr>
        <a:xfrm>
          <a:off x="169672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100528</xdr:rowOff>
    </xdr:from>
    <xdr:ext cx="762000" cy="259045"/>
    <xdr:sp macro="" textlink="">
      <xdr:nvSpPr>
        <xdr:cNvPr id="340" name="定員管理の状況該当値テキスト">
          <a:extLst>
            <a:ext uri="{FF2B5EF4-FFF2-40B4-BE49-F238E27FC236}">
              <a16:creationId xmlns:a16="http://schemas.microsoft.com/office/drawing/2014/main" id="{67329BBB-5D94-4183-B9F8-8B8724ABA776}"/>
            </a:ext>
          </a:extLst>
        </xdr:cNvPr>
        <xdr:cNvSpPr txBox="1"/>
      </xdr:nvSpPr>
      <xdr:spPr>
        <a:xfrm>
          <a:off x="17106900" y="1004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104684</xdr:rowOff>
    </xdr:from>
    <xdr:to>
      <xdr:col>77</xdr:col>
      <xdr:colOff>95250</xdr:colOff>
      <xdr:row>60</xdr:row>
      <xdr:rowOff>34834</xdr:rowOff>
    </xdr:to>
    <xdr:sp macro="" textlink="">
      <xdr:nvSpPr>
        <xdr:cNvPr id="341" name="楕円 340">
          <a:extLst>
            <a:ext uri="{FF2B5EF4-FFF2-40B4-BE49-F238E27FC236}">
              <a16:creationId xmlns:a16="http://schemas.microsoft.com/office/drawing/2014/main" id="{978D681A-D1CB-4612-B326-1AB5525DAE13}"/>
            </a:ext>
          </a:extLst>
        </xdr:cNvPr>
        <xdr:cNvSpPr/>
      </xdr:nvSpPr>
      <xdr:spPr>
        <a:xfrm>
          <a:off x="16129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45011</xdr:rowOff>
    </xdr:from>
    <xdr:ext cx="736600" cy="259045"/>
    <xdr:sp macro="" textlink="">
      <xdr:nvSpPr>
        <xdr:cNvPr id="342" name="テキスト ボックス 341">
          <a:extLst>
            <a:ext uri="{FF2B5EF4-FFF2-40B4-BE49-F238E27FC236}">
              <a16:creationId xmlns:a16="http://schemas.microsoft.com/office/drawing/2014/main" id="{D686FCB7-B616-4D48-9094-F228F4A0042B}"/>
            </a:ext>
          </a:extLst>
        </xdr:cNvPr>
        <xdr:cNvSpPr txBox="1"/>
      </xdr:nvSpPr>
      <xdr:spPr>
        <a:xfrm>
          <a:off x="15798800" y="9989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90896</xdr:rowOff>
    </xdr:from>
    <xdr:to>
      <xdr:col>73</xdr:col>
      <xdr:colOff>44450</xdr:colOff>
      <xdr:row>60</xdr:row>
      <xdr:rowOff>21046</xdr:rowOff>
    </xdr:to>
    <xdr:sp macro="" textlink="">
      <xdr:nvSpPr>
        <xdr:cNvPr id="343" name="楕円 342">
          <a:extLst>
            <a:ext uri="{FF2B5EF4-FFF2-40B4-BE49-F238E27FC236}">
              <a16:creationId xmlns:a16="http://schemas.microsoft.com/office/drawing/2014/main" id="{519C05EE-46AF-48EA-A880-9FBB254003F8}"/>
            </a:ext>
          </a:extLst>
        </xdr:cNvPr>
        <xdr:cNvSpPr/>
      </xdr:nvSpPr>
      <xdr:spPr>
        <a:xfrm>
          <a:off x="15240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31223</xdr:rowOff>
    </xdr:from>
    <xdr:ext cx="762000" cy="259045"/>
    <xdr:sp macro="" textlink="">
      <xdr:nvSpPr>
        <xdr:cNvPr id="344" name="テキスト ボックス 343">
          <a:extLst>
            <a:ext uri="{FF2B5EF4-FFF2-40B4-BE49-F238E27FC236}">
              <a16:creationId xmlns:a16="http://schemas.microsoft.com/office/drawing/2014/main" id="{BC47E404-1399-4946-9A3E-270A3F0C2A1F}"/>
            </a:ext>
          </a:extLst>
        </xdr:cNvPr>
        <xdr:cNvSpPr txBox="1"/>
      </xdr:nvSpPr>
      <xdr:spPr>
        <a:xfrm>
          <a:off x="14909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87449</xdr:rowOff>
    </xdr:from>
    <xdr:to>
      <xdr:col>68</xdr:col>
      <xdr:colOff>203200</xdr:colOff>
      <xdr:row>60</xdr:row>
      <xdr:rowOff>17599</xdr:rowOff>
    </xdr:to>
    <xdr:sp macro="" textlink="">
      <xdr:nvSpPr>
        <xdr:cNvPr id="345" name="楕円 344">
          <a:extLst>
            <a:ext uri="{FF2B5EF4-FFF2-40B4-BE49-F238E27FC236}">
              <a16:creationId xmlns:a16="http://schemas.microsoft.com/office/drawing/2014/main" id="{E1F8E9D7-2C56-48A7-AF54-5876CBD7560D}"/>
            </a:ext>
          </a:extLst>
        </xdr:cNvPr>
        <xdr:cNvSpPr/>
      </xdr:nvSpPr>
      <xdr:spPr>
        <a:xfrm>
          <a:off x="14351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27776</xdr:rowOff>
    </xdr:from>
    <xdr:ext cx="762000" cy="259045"/>
    <xdr:sp macro="" textlink="">
      <xdr:nvSpPr>
        <xdr:cNvPr id="346" name="テキスト ボックス 345">
          <a:extLst>
            <a:ext uri="{FF2B5EF4-FFF2-40B4-BE49-F238E27FC236}">
              <a16:creationId xmlns:a16="http://schemas.microsoft.com/office/drawing/2014/main" id="{464C34C6-083C-4C0D-AA83-5D0B0AB9271A}"/>
            </a:ext>
          </a:extLst>
        </xdr:cNvPr>
        <xdr:cNvSpPr txBox="1"/>
      </xdr:nvSpPr>
      <xdr:spPr>
        <a:xfrm>
          <a:off x="14020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46083</xdr:rowOff>
    </xdr:from>
    <xdr:to>
      <xdr:col>64</xdr:col>
      <xdr:colOff>152400</xdr:colOff>
      <xdr:row>59</xdr:row>
      <xdr:rowOff>147683</xdr:rowOff>
    </xdr:to>
    <xdr:sp macro="" textlink="">
      <xdr:nvSpPr>
        <xdr:cNvPr id="347" name="楕円 346">
          <a:extLst>
            <a:ext uri="{FF2B5EF4-FFF2-40B4-BE49-F238E27FC236}">
              <a16:creationId xmlns:a16="http://schemas.microsoft.com/office/drawing/2014/main" id="{D4B56092-84C1-44FF-86A1-23FA4A45B615}"/>
            </a:ext>
          </a:extLst>
        </xdr:cNvPr>
        <xdr:cNvSpPr/>
      </xdr:nvSpPr>
      <xdr:spPr>
        <a:xfrm>
          <a:off x="13462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157860</xdr:rowOff>
    </xdr:from>
    <xdr:ext cx="762000" cy="259045"/>
    <xdr:sp macro="" textlink="">
      <xdr:nvSpPr>
        <xdr:cNvPr id="348" name="テキスト ボックス 347">
          <a:extLst>
            <a:ext uri="{FF2B5EF4-FFF2-40B4-BE49-F238E27FC236}">
              <a16:creationId xmlns:a16="http://schemas.microsoft.com/office/drawing/2014/main" id="{23F62424-4F86-4472-83B2-EC3ADC0AE3A1}"/>
            </a:ext>
          </a:extLst>
        </xdr:cNvPr>
        <xdr:cNvSpPr txBox="1"/>
      </xdr:nvSpPr>
      <xdr:spPr>
        <a:xfrm>
          <a:off x="13131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CB844CF1-1644-4EA8-A993-0219509E24C8}"/>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3B184200-34DC-44D5-A38F-2DD01EBB34FF}"/>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A4E760DE-4E39-4932-A1D3-23CE5100BC72}"/>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14B62A79-EB1D-4A19-A8A7-CCD7B2110E87}"/>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4FC37A4B-26D8-42FE-9E7A-03F7C591438B}"/>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68E0FEAE-A7EA-4CF1-9C03-5CAA697569FF}"/>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96CAAE7D-F7BB-4993-BE57-ED90BB25DE6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97297319-BD55-4980-919B-9BFBE786E6CD}"/>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DEDCAF7B-B41A-467F-B0E4-648F1B23A76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BDA42BEC-2C35-4A1B-B1B7-28A8F36171B2}"/>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26728D40-CFE8-4C68-94D0-6879052DD01C}"/>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2655CA67-4550-4E61-A256-A7FEF750D318}"/>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8A5A3C53-18DE-4DAB-A2E3-AC2B44DB4AC7}"/>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新規地方債の発行抑制と高金利時代に借り入れた地方債の償還が着実に進み、元利償還金が減となったことにより、対前年度比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今後は新病院建設や公共施設の更新等大規模な事業の実施が予定されるが、計画的な事業実施と公債費の平準化により、引き続き健全な財政運営に努める。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23C1A50A-D4A5-40FE-9D42-C906094EC6F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9FFA878-8B34-4D14-8039-C2426E8313AB}"/>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B37308CC-E8D1-454B-9B54-61D8B2CF941D}"/>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DC330EC0-EE4F-4FF0-9BE3-C56C6467C2F6}"/>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454020D4-E45F-47BE-BEEC-D477B7EC2A6F}"/>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673A8DDE-3A63-44C5-B6BF-2CCD341A469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A5330BF0-967C-41A1-B21E-D22F05D0DC18}"/>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4B83CA17-C034-4611-88C0-CD193F5BFE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2C06C03B-3535-4D5F-B540-95D98107D3CA}"/>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5B85A15B-8A54-437F-89EE-6DD256550BC4}"/>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AF175C0-64B2-4C64-A66C-E251F33A0E52}"/>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66B66334-CB65-42C6-BA77-83063070D738}"/>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D128000F-4BBD-4A53-B64C-C7DE5D8A7CC1}"/>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104046EB-7646-4B82-8E3D-64142467681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45FE1515-11D1-497B-9EAF-7BC8C59509F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45</xdr:row>
      <xdr:rowOff>33867</xdr:rowOff>
    </xdr:to>
    <xdr:cxnSp macro="">
      <xdr:nvCxnSpPr>
        <xdr:cNvPr id="377" name="直線コネクタ 376">
          <a:extLst>
            <a:ext uri="{FF2B5EF4-FFF2-40B4-BE49-F238E27FC236}">
              <a16:creationId xmlns:a16="http://schemas.microsoft.com/office/drawing/2014/main" id="{39BF37C2-0F69-45A5-B326-E4A62B457F20}"/>
            </a:ext>
          </a:extLst>
        </xdr:cNvPr>
        <xdr:cNvCxnSpPr/>
      </xdr:nvCxnSpPr>
      <xdr:spPr>
        <a:xfrm flipV="1">
          <a:off x="17018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8" name="公債費負担の状況最小値テキスト">
          <a:extLst>
            <a:ext uri="{FF2B5EF4-FFF2-40B4-BE49-F238E27FC236}">
              <a16:creationId xmlns:a16="http://schemas.microsoft.com/office/drawing/2014/main" id="{20C54D52-4EBF-4046-9B4D-2F85EF32C75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9" name="直線コネクタ 378">
          <a:extLst>
            <a:ext uri="{FF2B5EF4-FFF2-40B4-BE49-F238E27FC236}">
              <a16:creationId xmlns:a16="http://schemas.microsoft.com/office/drawing/2014/main" id="{E1D3E1D3-0DA2-4E04-8444-057A65B7EDEF}"/>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0" name="公債費負担の状況最大値テキスト">
          <a:extLst>
            <a:ext uri="{FF2B5EF4-FFF2-40B4-BE49-F238E27FC236}">
              <a16:creationId xmlns:a16="http://schemas.microsoft.com/office/drawing/2014/main" id="{954B30C0-4014-4152-A38C-7D492FB62F41}"/>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1" name="直線コネクタ 380">
          <a:extLst>
            <a:ext uri="{FF2B5EF4-FFF2-40B4-BE49-F238E27FC236}">
              <a16:creationId xmlns:a16="http://schemas.microsoft.com/office/drawing/2014/main" id="{80976A59-5D04-4110-B801-1895DCE1DA82}"/>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8467</xdr:rowOff>
    </xdr:from>
    <xdr:to>
      <xdr:col>81</xdr:col>
      <xdr:colOff>44450</xdr:colOff>
      <xdr:row>36</xdr:row>
      <xdr:rowOff>21872</xdr:rowOff>
    </xdr:to>
    <xdr:cxnSp macro="">
      <xdr:nvCxnSpPr>
        <xdr:cNvPr id="382" name="直線コネクタ 381">
          <a:extLst>
            <a:ext uri="{FF2B5EF4-FFF2-40B4-BE49-F238E27FC236}">
              <a16:creationId xmlns:a16="http://schemas.microsoft.com/office/drawing/2014/main" id="{6F416C9E-018E-4472-A59B-CB000765ED0D}"/>
            </a:ext>
          </a:extLst>
        </xdr:cNvPr>
        <xdr:cNvCxnSpPr/>
      </xdr:nvCxnSpPr>
      <xdr:spPr>
        <a:xfrm flipV="1">
          <a:off x="16179800" y="61806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3" name="公債費負担の状況平均値テキスト">
          <a:extLst>
            <a:ext uri="{FF2B5EF4-FFF2-40B4-BE49-F238E27FC236}">
              <a16:creationId xmlns:a16="http://schemas.microsoft.com/office/drawing/2014/main" id="{7F3A80BB-D73C-495C-9134-75D3FD607A6C}"/>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4" name="フローチャート: 判断 383">
          <a:extLst>
            <a:ext uri="{FF2B5EF4-FFF2-40B4-BE49-F238E27FC236}">
              <a16:creationId xmlns:a16="http://schemas.microsoft.com/office/drawing/2014/main" id="{34F93AE6-B2B7-4EF9-833D-8CA979FB7E12}"/>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8467</xdr:rowOff>
    </xdr:from>
    <xdr:to>
      <xdr:col>77</xdr:col>
      <xdr:colOff>44450</xdr:colOff>
      <xdr:row>36</xdr:row>
      <xdr:rowOff>21872</xdr:rowOff>
    </xdr:to>
    <xdr:cxnSp macro="">
      <xdr:nvCxnSpPr>
        <xdr:cNvPr id="385" name="直線コネクタ 384">
          <a:extLst>
            <a:ext uri="{FF2B5EF4-FFF2-40B4-BE49-F238E27FC236}">
              <a16:creationId xmlns:a16="http://schemas.microsoft.com/office/drawing/2014/main" id="{F553502F-73CB-4388-B245-F079DDB4C57C}"/>
            </a:ext>
          </a:extLst>
        </xdr:cNvPr>
        <xdr:cNvCxnSpPr/>
      </xdr:nvCxnSpPr>
      <xdr:spPr>
        <a:xfrm>
          <a:off x="15290800" y="61806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6" name="フローチャート: 判断 385">
          <a:extLst>
            <a:ext uri="{FF2B5EF4-FFF2-40B4-BE49-F238E27FC236}">
              <a16:creationId xmlns:a16="http://schemas.microsoft.com/office/drawing/2014/main" id="{A91B73BA-5E8C-4E52-A088-42AF25D2A5A3}"/>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7" name="テキスト ボックス 386">
          <a:extLst>
            <a:ext uri="{FF2B5EF4-FFF2-40B4-BE49-F238E27FC236}">
              <a16:creationId xmlns:a16="http://schemas.microsoft.com/office/drawing/2014/main" id="{B3103AA4-19AE-4D63-B445-D59374912901}"/>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8467</xdr:rowOff>
    </xdr:from>
    <xdr:to>
      <xdr:col>72</xdr:col>
      <xdr:colOff>203200</xdr:colOff>
      <xdr:row>36</xdr:row>
      <xdr:rowOff>88900</xdr:rowOff>
    </xdr:to>
    <xdr:cxnSp macro="">
      <xdr:nvCxnSpPr>
        <xdr:cNvPr id="388" name="直線コネクタ 387">
          <a:extLst>
            <a:ext uri="{FF2B5EF4-FFF2-40B4-BE49-F238E27FC236}">
              <a16:creationId xmlns:a16="http://schemas.microsoft.com/office/drawing/2014/main" id="{832CA9F7-3CB0-48A0-A243-973EFC64D0CB}"/>
            </a:ext>
          </a:extLst>
        </xdr:cNvPr>
        <xdr:cNvCxnSpPr/>
      </xdr:nvCxnSpPr>
      <xdr:spPr>
        <a:xfrm flipV="1">
          <a:off x="14401800" y="61806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89" name="フローチャート: 判断 388">
          <a:extLst>
            <a:ext uri="{FF2B5EF4-FFF2-40B4-BE49-F238E27FC236}">
              <a16:creationId xmlns:a16="http://schemas.microsoft.com/office/drawing/2014/main" id="{02EE9867-6261-4FC6-B5E5-3910C9B0CB6F}"/>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0" name="テキスト ボックス 389">
          <a:extLst>
            <a:ext uri="{FF2B5EF4-FFF2-40B4-BE49-F238E27FC236}">
              <a16:creationId xmlns:a16="http://schemas.microsoft.com/office/drawing/2014/main" id="{461B9C10-E3BA-42D9-B7F2-2E97D719C96E}"/>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88900</xdr:rowOff>
    </xdr:from>
    <xdr:to>
      <xdr:col>68</xdr:col>
      <xdr:colOff>152400</xdr:colOff>
      <xdr:row>36</xdr:row>
      <xdr:rowOff>155928</xdr:rowOff>
    </xdr:to>
    <xdr:cxnSp macro="">
      <xdr:nvCxnSpPr>
        <xdr:cNvPr id="391" name="直線コネクタ 390">
          <a:extLst>
            <a:ext uri="{FF2B5EF4-FFF2-40B4-BE49-F238E27FC236}">
              <a16:creationId xmlns:a16="http://schemas.microsoft.com/office/drawing/2014/main" id="{CCECA088-DD65-453D-910B-1F5644C022F3}"/>
            </a:ext>
          </a:extLst>
        </xdr:cNvPr>
        <xdr:cNvCxnSpPr/>
      </xdr:nvCxnSpPr>
      <xdr:spPr>
        <a:xfrm flipV="1">
          <a:off x="13512800" y="62611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2" name="フローチャート: 判断 391">
          <a:extLst>
            <a:ext uri="{FF2B5EF4-FFF2-40B4-BE49-F238E27FC236}">
              <a16:creationId xmlns:a16="http://schemas.microsoft.com/office/drawing/2014/main" id="{34A9384F-335E-4040-80BD-4EC971B59883}"/>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3" name="テキスト ボックス 392">
          <a:extLst>
            <a:ext uri="{FF2B5EF4-FFF2-40B4-BE49-F238E27FC236}">
              <a16:creationId xmlns:a16="http://schemas.microsoft.com/office/drawing/2014/main" id="{1161EB0D-3820-479E-8A4A-0E44ECCAFFA2}"/>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113595</xdr:rowOff>
    </xdr:from>
    <xdr:to>
      <xdr:col>64</xdr:col>
      <xdr:colOff>152400</xdr:colOff>
      <xdr:row>40</xdr:row>
      <xdr:rowOff>43745</xdr:rowOff>
    </xdr:to>
    <xdr:sp macro="" textlink="">
      <xdr:nvSpPr>
        <xdr:cNvPr id="394" name="フローチャート: 判断 393">
          <a:extLst>
            <a:ext uri="{FF2B5EF4-FFF2-40B4-BE49-F238E27FC236}">
              <a16:creationId xmlns:a16="http://schemas.microsoft.com/office/drawing/2014/main" id="{A927A207-11DA-4CA1-96CF-02200FA4826F}"/>
            </a:ext>
          </a:extLst>
        </xdr:cNvPr>
        <xdr:cNvSpPr/>
      </xdr:nvSpPr>
      <xdr:spPr>
        <a:xfrm>
          <a:off x="13462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28522</xdr:rowOff>
    </xdr:from>
    <xdr:ext cx="762000" cy="259045"/>
    <xdr:sp macro="" textlink="">
      <xdr:nvSpPr>
        <xdr:cNvPr id="395" name="テキスト ボックス 394">
          <a:extLst>
            <a:ext uri="{FF2B5EF4-FFF2-40B4-BE49-F238E27FC236}">
              <a16:creationId xmlns:a16="http://schemas.microsoft.com/office/drawing/2014/main" id="{69967611-9C14-4DF2-9771-85B0BA08BE24}"/>
            </a:ext>
          </a:extLst>
        </xdr:cNvPr>
        <xdr:cNvSpPr txBox="1"/>
      </xdr:nvSpPr>
      <xdr:spPr>
        <a:xfrm>
          <a:off x="13131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32C096F9-84EF-4842-AEF7-631ED9AE029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339162BE-DF2D-42E3-A6B7-C2DAAB84E21B}"/>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FE11D235-79AF-461F-8087-54807D70B086}"/>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C4BC5340-ED93-4462-A449-CDAB1060576C}"/>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ED481CDD-427D-4AFF-A286-DD54050DC15A}"/>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129117</xdr:rowOff>
    </xdr:from>
    <xdr:to>
      <xdr:col>81</xdr:col>
      <xdr:colOff>95250</xdr:colOff>
      <xdr:row>36</xdr:row>
      <xdr:rowOff>59267</xdr:rowOff>
    </xdr:to>
    <xdr:sp macro="" textlink="">
      <xdr:nvSpPr>
        <xdr:cNvPr id="401" name="楕円 400">
          <a:extLst>
            <a:ext uri="{FF2B5EF4-FFF2-40B4-BE49-F238E27FC236}">
              <a16:creationId xmlns:a16="http://schemas.microsoft.com/office/drawing/2014/main" id="{630D7875-F16E-4936-9E55-FB24E75BEBCC}"/>
            </a:ext>
          </a:extLst>
        </xdr:cNvPr>
        <xdr:cNvSpPr/>
      </xdr:nvSpPr>
      <xdr:spPr>
        <a:xfrm>
          <a:off x="169672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50394</xdr:rowOff>
    </xdr:from>
    <xdr:ext cx="762000" cy="259045"/>
    <xdr:sp macro="" textlink="">
      <xdr:nvSpPr>
        <xdr:cNvPr id="402" name="公債費負担の状況該当値テキスト">
          <a:extLst>
            <a:ext uri="{FF2B5EF4-FFF2-40B4-BE49-F238E27FC236}">
              <a16:creationId xmlns:a16="http://schemas.microsoft.com/office/drawing/2014/main" id="{86CA1713-DC90-4FA3-B362-B002BC8A1B20}"/>
            </a:ext>
          </a:extLst>
        </xdr:cNvPr>
        <xdr:cNvSpPr txBox="1"/>
      </xdr:nvSpPr>
      <xdr:spPr>
        <a:xfrm>
          <a:off x="17106900" y="605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142522</xdr:rowOff>
    </xdr:from>
    <xdr:to>
      <xdr:col>77</xdr:col>
      <xdr:colOff>95250</xdr:colOff>
      <xdr:row>36</xdr:row>
      <xdr:rowOff>72672</xdr:rowOff>
    </xdr:to>
    <xdr:sp macro="" textlink="">
      <xdr:nvSpPr>
        <xdr:cNvPr id="403" name="楕円 402">
          <a:extLst>
            <a:ext uri="{FF2B5EF4-FFF2-40B4-BE49-F238E27FC236}">
              <a16:creationId xmlns:a16="http://schemas.microsoft.com/office/drawing/2014/main" id="{E596933F-6E88-45BD-A54D-F2C5F510D9C9}"/>
            </a:ext>
          </a:extLst>
        </xdr:cNvPr>
        <xdr:cNvSpPr/>
      </xdr:nvSpPr>
      <xdr:spPr>
        <a:xfrm>
          <a:off x="16129000" y="6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82849</xdr:rowOff>
    </xdr:from>
    <xdr:ext cx="736600" cy="259045"/>
    <xdr:sp macro="" textlink="">
      <xdr:nvSpPr>
        <xdr:cNvPr id="404" name="テキスト ボックス 403">
          <a:extLst>
            <a:ext uri="{FF2B5EF4-FFF2-40B4-BE49-F238E27FC236}">
              <a16:creationId xmlns:a16="http://schemas.microsoft.com/office/drawing/2014/main" id="{310FEE0B-C999-4091-A0FF-6C657C13C5C5}"/>
            </a:ext>
          </a:extLst>
        </xdr:cNvPr>
        <xdr:cNvSpPr txBox="1"/>
      </xdr:nvSpPr>
      <xdr:spPr>
        <a:xfrm>
          <a:off x="15798800" y="5912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129117</xdr:rowOff>
    </xdr:from>
    <xdr:to>
      <xdr:col>73</xdr:col>
      <xdr:colOff>44450</xdr:colOff>
      <xdr:row>36</xdr:row>
      <xdr:rowOff>59267</xdr:rowOff>
    </xdr:to>
    <xdr:sp macro="" textlink="">
      <xdr:nvSpPr>
        <xdr:cNvPr id="405" name="楕円 404">
          <a:extLst>
            <a:ext uri="{FF2B5EF4-FFF2-40B4-BE49-F238E27FC236}">
              <a16:creationId xmlns:a16="http://schemas.microsoft.com/office/drawing/2014/main" id="{B397D817-24F0-4921-B927-442B19ADE479}"/>
            </a:ext>
          </a:extLst>
        </xdr:cNvPr>
        <xdr:cNvSpPr/>
      </xdr:nvSpPr>
      <xdr:spPr>
        <a:xfrm>
          <a:off x="15240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69444</xdr:rowOff>
    </xdr:from>
    <xdr:ext cx="762000" cy="259045"/>
    <xdr:sp macro="" textlink="">
      <xdr:nvSpPr>
        <xdr:cNvPr id="406" name="テキスト ボックス 405">
          <a:extLst>
            <a:ext uri="{FF2B5EF4-FFF2-40B4-BE49-F238E27FC236}">
              <a16:creationId xmlns:a16="http://schemas.microsoft.com/office/drawing/2014/main" id="{224D7233-916A-4C29-8675-00B4765F3F82}"/>
            </a:ext>
          </a:extLst>
        </xdr:cNvPr>
        <xdr:cNvSpPr txBox="1"/>
      </xdr:nvSpPr>
      <xdr:spPr>
        <a:xfrm>
          <a:off x="14909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07" name="楕円 406">
          <a:extLst>
            <a:ext uri="{FF2B5EF4-FFF2-40B4-BE49-F238E27FC236}">
              <a16:creationId xmlns:a16="http://schemas.microsoft.com/office/drawing/2014/main" id="{38D91AE3-2AA7-4763-9F42-A8C5ABE1857F}"/>
            </a:ext>
          </a:extLst>
        </xdr:cNvPr>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08" name="テキスト ボックス 407">
          <a:extLst>
            <a:ext uri="{FF2B5EF4-FFF2-40B4-BE49-F238E27FC236}">
              <a16:creationId xmlns:a16="http://schemas.microsoft.com/office/drawing/2014/main" id="{9D2837AF-ED64-4C2B-854E-5C12A6B9E5FA}"/>
            </a:ext>
          </a:extLst>
        </xdr:cNvPr>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105128</xdr:rowOff>
    </xdr:from>
    <xdr:to>
      <xdr:col>64</xdr:col>
      <xdr:colOff>152400</xdr:colOff>
      <xdr:row>37</xdr:row>
      <xdr:rowOff>35278</xdr:rowOff>
    </xdr:to>
    <xdr:sp macro="" textlink="">
      <xdr:nvSpPr>
        <xdr:cNvPr id="409" name="楕円 408">
          <a:extLst>
            <a:ext uri="{FF2B5EF4-FFF2-40B4-BE49-F238E27FC236}">
              <a16:creationId xmlns:a16="http://schemas.microsoft.com/office/drawing/2014/main" id="{C24D1709-D7DF-4B3B-AE40-787BE331591F}"/>
            </a:ext>
          </a:extLst>
        </xdr:cNvPr>
        <xdr:cNvSpPr/>
      </xdr:nvSpPr>
      <xdr:spPr>
        <a:xfrm>
          <a:off x="13462000" y="62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45455</xdr:rowOff>
    </xdr:from>
    <xdr:ext cx="762000" cy="259045"/>
    <xdr:sp macro="" textlink="">
      <xdr:nvSpPr>
        <xdr:cNvPr id="410" name="テキスト ボックス 409">
          <a:extLst>
            <a:ext uri="{FF2B5EF4-FFF2-40B4-BE49-F238E27FC236}">
              <a16:creationId xmlns:a16="http://schemas.microsoft.com/office/drawing/2014/main" id="{F5394B9F-67D3-45E0-A1C1-94BC2CEA3A4A}"/>
            </a:ext>
          </a:extLst>
        </xdr:cNvPr>
        <xdr:cNvSpPr txBox="1"/>
      </xdr:nvSpPr>
      <xdr:spPr>
        <a:xfrm>
          <a:off x="13131800" y="604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DC341ABC-F887-4E50-AE76-3338C663EEB1}"/>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A9F6DF86-AF02-488C-9A2B-58E6D78704F2}"/>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BE5B3808-565A-49DD-9621-7FE8EABC2FFE}"/>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A088CDB5-28E7-422E-AD16-2391E724BD49}"/>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47B8E836-9B5C-4338-8D3C-B7F5A382947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53117033-8675-4B87-8DC9-4D076B02E0C8}"/>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ECB53D79-9CFA-414F-8EC9-9EADA6AE27D8}"/>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45D2DC2A-8E62-406B-AD99-47C1CCF0BFA7}"/>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49613273-77AE-4319-8398-F7FF04B4E7FF}"/>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F23B1053-698B-4EFD-9268-79CB52EF81E7}"/>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106CC75C-77A0-4140-A116-9A2E99432601}"/>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BF80EC73-04BC-445E-ABCB-4A0B40CEDC3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4F7C34BE-73F1-48FB-952F-0F6D4038AEA7}"/>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公営企業債等繰入見込額の減や、債務負担行為に基づく支出予定額の減により、将来負担額全体としては減となり、令和４年度においても「非該当」となった。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今後は新病院建設や公共施設の更新等大規模な事業の実施が予定されるが、計画的な事業実施の適正化により引き続き健全な財政運営に努める。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9FCACE1D-0A94-4AFB-AC3E-C9F01AFCE2FD}"/>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4209715C-9CFC-44B4-A282-7C26E055BC7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1102EA83-5FAA-4AB6-ADBF-0B8F77382BD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26514464-5C30-4F3D-AAD2-3BC68AC5F4C6}"/>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6B3CADA4-537E-4D0A-886B-D87E79D09C5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FDBF954C-9D96-47F1-985D-E996715658E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C69BF44D-F634-489F-A1FA-BBEE74757FDD}"/>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859BD5B0-1E8A-4913-A0DC-474202337137}"/>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A9854468-514C-42B0-958A-E91F28F860F9}"/>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F9565FF4-BDD1-4B24-A24B-D5516E8532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B0DB9864-F4E7-45D3-AD92-FC271C18F517}"/>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5AA157C8-8CE8-4389-B7FF-F3904DD9A44F}"/>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7F917279-998E-4CB4-B7CB-BF07E6D517F7}"/>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56472B47-D7B3-43FE-9A7D-DE2CD83152A3}"/>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2134417E-D832-4365-AE4A-8AEAF0846C72}"/>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148449</xdr:rowOff>
    </xdr:to>
    <xdr:cxnSp macro="">
      <xdr:nvCxnSpPr>
        <xdr:cNvPr id="439" name="直線コネクタ 438">
          <a:extLst>
            <a:ext uri="{FF2B5EF4-FFF2-40B4-BE49-F238E27FC236}">
              <a16:creationId xmlns:a16="http://schemas.microsoft.com/office/drawing/2014/main" id="{E57D33C1-07AB-4A5F-95AA-AAA60661EF21}"/>
            </a:ext>
          </a:extLst>
        </xdr:cNvPr>
        <xdr:cNvCxnSpPr/>
      </xdr:nvCxnSpPr>
      <xdr:spPr>
        <a:xfrm flipV="1">
          <a:off x="17018000" y="2370667"/>
          <a:ext cx="0" cy="1549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120526</xdr:rowOff>
    </xdr:from>
    <xdr:ext cx="762000" cy="259045"/>
    <xdr:sp macro="" textlink="">
      <xdr:nvSpPr>
        <xdr:cNvPr id="440" name="将来負担の状況最小値テキスト">
          <a:extLst>
            <a:ext uri="{FF2B5EF4-FFF2-40B4-BE49-F238E27FC236}">
              <a16:creationId xmlns:a16="http://schemas.microsoft.com/office/drawing/2014/main" id="{D535E28C-08CC-4ABA-9FCE-897B7D37B39A}"/>
            </a:ext>
          </a:extLst>
        </xdr:cNvPr>
        <xdr:cNvSpPr txBox="1"/>
      </xdr:nvSpPr>
      <xdr:spPr>
        <a:xfrm>
          <a:off x="17106900" y="389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148449</xdr:rowOff>
    </xdr:from>
    <xdr:to>
      <xdr:col>81</xdr:col>
      <xdr:colOff>133350</xdr:colOff>
      <xdr:row>22</xdr:row>
      <xdr:rowOff>148449</xdr:rowOff>
    </xdr:to>
    <xdr:cxnSp macro="">
      <xdr:nvCxnSpPr>
        <xdr:cNvPr id="441" name="直線コネクタ 440">
          <a:extLst>
            <a:ext uri="{FF2B5EF4-FFF2-40B4-BE49-F238E27FC236}">
              <a16:creationId xmlns:a16="http://schemas.microsoft.com/office/drawing/2014/main" id="{5E256B75-4796-489C-B377-AD351074A3AC}"/>
            </a:ext>
          </a:extLst>
        </xdr:cNvPr>
        <xdr:cNvCxnSpPr/>
      </xdr:nvCxnSpPr>
      <xdr:spPr>
        <a:xfrm>
          <a:off x="16929100" y="392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72B13F3D-E0BD-4398-911D-B2D12E3EC0EB}"/>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3E03AFA-FA0A-4547-92C2-99651A70FCE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75A675C4-3894-45D4-A6C4-40905B64C91F}"/>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3CAC02B1-B802-4FEE-9B55-628D250733A5}"/>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145979</xdr:rowOff>
    </xdr:from>
    <xdr:to>
      <xdr:col>77</xdr:col>
      <xdr:colOff>95250</xdr:colOff>
      <xdr:row>14</xdr:row>
      <xdr:rowOff>76129</xdr:rowOff>
    </xdr:to>
    <xdr:sp macro="" textlink="">
      <xdr:nvSpPr>
        <xdr:cNvPr id="446" name="フローチャート: 判断 445">
          <a:extLst>
            <a:ext uri="{FF2B5EF4-FFF2-40B4-BE49-F238E27FC236}">
              <a16:creationId xmlns:a16="http://schemas.microsoft.com/office/drawing/2014/main" id="{DFC0E850-DBD6-4BD3-9CD1-A864DF8FB94B}"/>
            </a:ext>
          </a:extLst>
        </xdr:cNvPr>
        <xdr:cNvSpPr/>
      </xdr:nvSpPr>
      <xdr:spPr>
        <a:xfrm>
          <a:off x="16129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86306</xdr:rowOff>
    </xdr:from>
    <xdr:ext cx="736600" cy="259045"/>
    <xdr:sp macro="" textlink="">
      <xdr:nvSpPr>
        <xdr:cNvPr id="447" name="テキスト ボックス 446">
          <a:extLst>
            <a:ext uri="{FF2B5EF4-FFF2-40B4-BE49-F238E27FC236}">
              <a16:creationId xmlns:a16="http://schemas.microsoft.com/office/drawing/2014/main" id="{81DE3673-D255-4ABC-986D-9C7559BD716B}"/>
            </a:ext>
          </a:extLst>
        </xdr:cNvPr>
        <xdr:cNvSpPr txBox="1"/>
      </xdr:nvSpPr>
      <xdr:spPr>
        <a:xfrm>
          <a:off x="15798800" y="2143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170109</xdr:rowOff>
    </xdr:from>
    <xdr:to>
      <xdr:col>73</xdr:col>
      <xdr:colOff>44450</xdr:colOff>
      <xdr:row>14</xdr:row>
      <xdr:rowOff>100259</xdr:rowOff>
    </xdr:to>
    <xdr:sp macro="" textlink="">
      <xdr:nvSpPr>
        <xdr:cNvPr id="448" name="フローチャート: 判断 447">
          <a:extLst>
            <a:ext uri="{FF2B5EF4-FFF2-40B4-BE49-F238E27FC236}">
              <a16:creationId xmlns:a16="http://schemas.microsoft.com/office/drawing/2014/main" id="{0B2B7C6C-1B2F-4955-8310-B1EEA0CECA5E}"/>
            </a:ext>
          </a:extLst>
        </xdr:cNvPr>
        <xdr:cNvSpPr/>
      </xdr:nvSpPr>
      <xdr:spPr>
        <a:xfrm>
          <a:off x="15240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110436</xdr:rowOff>
    </xdr:from>
    <xdr:ext cx="762000" cy="259045"/>
    <xdr:sp macro="" textlink="">
      <xdr:nvSpPr>
        <xdr:cNvPr id="449" name="テキスト ボックス 448">
          <a:extLst>
            <a:ext uri="{FF2B5EF4-FFF2-40B4-BE49-F238E27FC236}">
              <a16:creationId xmlns:a16="http://schemas.microsoft.com/office/drawing/2014/main" id="{9F8DAEED-A929-461A-AAB3-67C64480DD29}"/>
            </a:ext>
          </a:extLst>
        </xdr:cNvPr>
        <xdr:cNvSpPr txBox="1"/>
      </xdr:nvSpPr>
      <xdr:spPr>
        <a:xfrm>
          <a:off x="14909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97719</xdr:rowOff>
    </xdr:from>
    <xdr:to>
      <xdr:col>68</xdr:col>
      <xdr:colOff>203200</xdr:colOff>
      <xdr:row>14</xdr:row>
      <xdr:rowOff>27869</xdr:rowOff>
    </xdr:to>
    <xdr:sp macro="" textlink="">
      <xdr:nvSpPr>
        <xdr:cNvPr id="450" name="フローチャート: 判断 449">
          <a:extLst>
            <a:ext uri="{FF2B5EF4-FFF2-40B4-BE49-F238E27FC236}">
              <a16:creationId xmlns:a16="http://schemas.microsoft.com/office/drawing/2014/main" id="{E7E95719-2DAE-4E87-A66F-C31A71292DF6}"/>
            </a:ext>
          </a:extLst>
        </xdr:cNvPr>
        <xdr:cNvSpPr/>
      </xdr:nvSpPr>
      <xdr:spPr>
        <a:xfrm>
          <a:off x="14351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38046</xdr:rowOff>
    </xdr:from>
    <xdr:ext cx="762000" cy="259045"/>
    <xdr:sp macro="" textlink="">
      <xdr:nvSpPr>
        <xdr:cNvPr id="451" name="テキスト ボックス 450">
          <a:extLst>
            <a:ext uri="{FF2B5EF4-FFF2-40B4-BE49-F238E27FC236}">
              <a16:creationId xmlns:a16="http://schemas.microsoft.com/office/drawing/2014/main" id="{69B1C5D6-071F-473C-9B3B-7E7E4579B604}"/>
            </a:ext>
          </a:extLst>
        </xdr:cNvPr>
        <xdr:cNvSpPr txBox="1"/>
      </xdr:nvSpPr>
      <xdr:spPr>
        <a:xfrm>
          <a:off x="14020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127212</xdr:rowOff>
    </xdr:from>
    <xdr:to>
      <xdr:col>64</xdr:col>
      <xdr:colOff>152400</xdr:colOff>
      <xdr:row>14</xdr:row>
      <xdr:rowOff>57362</xdr:rowOff>
    </xdr:to>
    <xdr:sp macro="" textlink="">
      <xdr:nvSpPr>
        <xdr:cNvPr id="452" name="フローチャート: 判断 451">
          <a:extLst>
            <a:ext uri="{FF2B5EF4-FFF2-40B4-BE49-F238E27FC236}">
              <a16:creationId xmlns:a16="http://schemas.microsoft.com/office/drawing/2014/main" id="{5B40766E-6AAB-4953-A5C8-1600FC0565BC}"/>
            </a:ext>
          </a:extLst>
        </xdr:cNvPr>
        <xdr:cNvSpPr/>
      </xdr:nvSpPr>
      <xdr:spPr>
        <a:xfrm>
          <a:off x="13462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67539</xdr:rowOff>
    </xdr:from>
    <xdr:ext cx="762000" cy="259045"/>
    <xdr:sp macro="" textlink="">
      <xdr:nvSpPr>
        <xdr:cNvPr id="453" name="テキスト ボックス 452">
          <a:extLst>
            <a:ext uri="{FF2B5EF4-FFF2-40B4-BE49-F238E27FC236}">
              <a16:creationId xmlns:a16="http://schemas.microsoft.com/office/drawing/2014/main" id="{9E9394C1-E189-410F-94B9-4A2FD73AB672}"/>
            </a:ext>
          </a:extLst>
        </xdr:cNvPr>
        <xdr:cNvSpPr txBox="1"/>
      </xdr:nvSpPr>
      <xdr:spPr>
        <a:xfrm>
          <a:off x="13131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19E223FF-7AC1-4AAF-91E9-FB269FE3205A}"/>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3E8DE060-FF1D-4177-B6F1-9FD8793AC9E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BFAFF70F-023D-4DFC-8E80-E00371AB4B0A}"/>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14A75E40-89DA-4968-8DC7-3A5CFB3851FB}"/>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12A5212C-2FE1-4D12-9752-A96BC9BB726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117,747
113,249
47.42
49,856,753
47,202,119
2,014,631
26,367,827
8,020,906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超過勤務手当の増（対前年度比</a:t>
          </a:r>
          <a:r>
            <a:rPr kumimoji="1" lang="en-US" altLang="ja-JP" sz="1200">
              <a:latin typeface="ＭＳ Ｐゴシック" panose="020B0600070205080204" pitchFamily="50" charset="-128"/>
              <a:ea typeface="ＭＳ Ｐゴシック" panose="020B0600070205080204" pitchFamily="50" charset="-128"/>
            </a:rPr>
            <a:t>+12,949</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11.5</a:t>
          </a:r>
          <a:r>
            <a:rPr kumimoji="1" lang="ja-JP" altLang="en-US" sz="1200">
              <a:latin typeface="ＭＳ Ｐゴシック" panose="020B0600070205080204" pitchFamily="50" charset="-128"/>
              <a:ea typeface="ＭＳ Ｐゴシック" panose="020B0600070205080204" pitchFamily="50" charset="-128"/>
            </a:rPr>
            <a:t>％増）はあるものの、任期の定めのない職員や再任用職員の職員給の減（対前年度比△</a:t>
          </a:r>
          <a:r>
            <a:rPr kumimoji="1" lang="en-US" altLang="ja-JP" sz="1200">
              <a:latin typeface="ＭＳ Ｐゴシック" panose="020B0600070205080204" pitchFamily="50" charset="-128"/>
              <a:ea typeface="ＭＳ Ｐゴシック" panose="020B0600070205080204" pitchFamily="50" charset="-128"/>
            </a:rPr>
            <a:t>50,953</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％減）や期末手当の減（対前年度比△</a:t>
          </a:r>
          <a:r>
            <a:rPr kumimoji="1" lang="en-US" altLang="ja-JP" sz="1200">
              <a:latin typeface="ＭＳ Ｐゴシック" panose="020B0600070205080204" pitchFamily="50" charset="-128"/>
              <a:ea typeface="ＭＳ Ｐゴシック" panose="020B0600070205080204" pitchFamily="50" charset="-128"/>
            </a:rPr>
            <a:t>67,567</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13.3</a:t>
          </a:r>
          <a:r>
            <a:rPr kumimoji="1" lang="ja-JP" altLang="en-US" sz="1200">
              <a:latin typeface="ＭＳ Ｐゴシック" panose="020B0600070205080204" pitchFamily="50" charset="-128"/>
              <a:ea typeface="ＭＳ Ｐゴシック" panose="020B0600070205080204" pitchFamily="50" charset="-128"/>
            </a:rPr>
            <a:t>％減）等により、人件費全体としては減となった。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減となったものの、依然として類似団体平均や全国平均、県内平均を下回っている。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今後も継続して定員管理・給与の適正化や事務改善等を行っていく。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19050</xdr:rowOff>
    </xdr:from>
    <xdr:to>
      <xdr:col>24</xdr:col>
      <xdr:colOff>25400</xdr:colOff>
      <xdr:row>40</xdr:row>
      <xdr:rowOff>139700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76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111777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139700</xdr:rowOff>
    </xdr:from>
    <xdr:to>
      <xdr:col>24</xdr:col>
      <xdr:colOff>114300</xdr:colOff>
      <xdr:row>40</xdr:row>
      <xdr:rowOff>139700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105427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19050</xdr:rowOff>
    </xdr:from>
    <xdr:to>
      <xdr:col>24</xdr:col>
      <xdr:colOff>114300</xdr:colOff>
      <xdr:row>33</xdr:row>
      <xdr:rowOff>19050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35</xdr:row>
      <xdr:rowOff>6350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94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99077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71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127000</xdr:rowOff>
    </xdr:from>
    <xdr:to>
      <xdr:col>24</xdr:col>
      <xdr:colOff>76200</xdr:colOff>
      <xdr:row>37</xdr:row>
      <xdr:rowOff>57150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6350</xdr:rowOff>
    </xdr:from>
    <xdr:to>
      <xdr:col>19</xdr:col>
      <xdr:colOff>187325</xdr:colOff>
      <xdr:row>35</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07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63500</xdr:rowOff>
    </xdr:from>
    <xdr:to>
      <xdr:col>20</xdr:col>
      <xdr:colOff>38100</xdr:colOff>
      <xdr:row>36</xdr:row>
      <xdr:rowOff>165100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44450</xdr:rowOff>
    </xdr:from>
    <xdr:to>
      <xdr:col>15</xdr:col>
      <xdr:colOff>98425</xdr:colOff>
      <xdr:row>35</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023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44450</xdr:rowOff>
    </xdr:from>
    <xdr:to>
      <xdr:col>11</xdr:col>
      <xdr:colOff>9525</xdr:colOff>
      <xdr:row>33</xdr:row>
      <xdr:rowOff>44450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0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127000</xdr:rowOff>
    </xdr:from>
    <xdr:to>
      <xdr:col>20</xdr:col>
      <xdr:colOff>38100</xdr:colOff>
      <xdr:row>35</xdr:row>
      <xdr:rowOff>57150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165100</xdr:rowOff>
    </xdr:from>
    <xdr:to>
      <xdr:col>11</xdr:col>
      <xdr:colOff>60325</xdr:colOff>
      <xdr:row>33</xdr:row>
      <xdr:rowOff>95250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165100</xdr:rowOff>
    </xdr:from>
    <xdr:to>
      <xdr:col>6</xdr:col>
      <xdr:colOff>171450</xdr:colOff>
      <xdr:row>33</xdr:row>
      <xdr:rowOff>95250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ゆめくりん（知多南部広域環境センター）の稼働に伴うごみ処理事業の減（対前年度比△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379,599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％減）等はあるものの、庁内のシステム改修やＩＣＴ環境整備に伴う第４次システム最適化事業の増（対前年度比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+;354,869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2379.1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％増）等により物件費全体で増となった。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今後も人件費の上昇に伴う委託料の増など物件費の増が見込まれるが、引き続き事務事業の見直しや業務の効率化に努め、コスト削減に努めていく。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154214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16</xdr:row>
      <xdr:rowOff>110671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25271"/>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8363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08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53521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035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32657</xdr:rowOff>
    </xdr:from>
    <xdr:to>
      <xdr:col>78</xdr:col>
      <xdr:colOff>120650</xdr:colOff>
      <xdr:row>14</xdr:row>
      <xdr:rowOff>134257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144434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0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42636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03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119743</xdr:rowOff>
    </xdr:from>
    <xdr:to>
      <xdr:col>74</xdr:col>
      <xdr:colOff>31750</xdr:colOff>
      <xdr:row>15</xdr:row>
      <xdr:rowOff>49893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42636</xdr:rowOff>
    </xdr:from>
    <xdr:to>
      <xdr:col>69</xdr:col>
      <xdr:colOff>92075</xdr:colOff>
      <xdr:row>15</xdr:row>
      <xdr:rowOff>129721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143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100693</xdr:rowOff>
    </xdr:from>
    <xdr:to>
      <xdr:col>69</xdr:col>
      <xdr:colOff>142875</xdr:colOff>
      <xdr:row>16</xdr:row>
      <xdr:rowOff>30843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6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4734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31948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163286</xdr:rowOff>
    </xdr:from>
    <xdr:to>
      <xdr:col>69</xdr:col>
      <xdr:colOff>142875</xdr:colOff>
      <xdr:row>15</xdr:row>
      <xdr:rowOff>93436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県独自の支援策である愛知県子育て世帯臨時特別給付金の実施等による増（対前年度比</a:t>
          </a:r>
          <a:r>
            <a:rPr kumimoji="1" lang="en-US" altLang="ja-JP" sz="1100">
              <a:latin typeface="ＭＳ Ｐゴシック" panose="020B0600070205080204" pitchFamily="50" charset="-128"/>
              <a:ea typeface="ＭＳ Ｐゴシック" panose="020B0600070205080204" pitchFamily="50" charset="-128"/>
            </a:rPr>
            <a:t>+138,590</a:t>
          </a:r>
          <a:r>
            <a:rPr kumimoji="1" lang="ja-JP" altLang="en-US" sz="1100">
              <a:latin typeface="ＭＳ Ｐゴシック" panose="020B0600070205080204" pitchFamily="50" charset="-128"/>
              <a:ea typeface="ＭＳ Ｐゴシック" panose="020B0600070205080204" pitchFamily="50" charset="-128"/>
            </a:rPr>
            <a:t>千円、皆増）はあるものの、事業終了に伴う子育て世帯への臨時特別給付金の減（対前年度比△</a:t>
          </a:r>
          <a:r>
            <a:rPr kumimoji="1" lang="en-US" altLang="ja-JP" sz="1100">
              <a:latin typeface="ＭＳ Ｐゴシック" panose="020B0600070205080204" pitchFamily="50" charset="-128"/>
              <a:ea typeface="ＭＳ Ｐゴシック" panose="020B0600070205080204" pitchFamily="50" charset="-128"/>
            </a:rPr>
            <a:t>1,713,520</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98.1</a:t>
          </a:r>
          <a:r>
            <a:rPr kumimoji="1" lang="ja-JP" altLang="en-US" sz="1100">
              <a:latin typeface="ＭＳ Ｐゴシック" panose="020B0600070205080204" pitchFamily="50" charset="-128"/>
              <a:ea typeface="ＭＳ Ｐゴシック" panose="020B0600070205080204" pitchFamily="50" charset="-128"/>
            </a:rPr>
            <a:t>％減</a:t>
          </a:r>
          <a:r>
            <a:rPr kumimoji="1" lang="ja-JP" altLang="ja-JP" sz="1100">
              <a:solidFill>
                <a:schemeClr val="dk1"/>
              </a:solidFill>
              <a:effectLst/>
              <a:latin typeface="+mn-lt"/>
              <a:ea typeface="+mn-ea"/>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等により、扶助費全体としては減となった。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扶助費に係る経常収支比率は前年度と同じ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ポイントとなり、依然として類似団体平均を上回っている。その要因は、障がい者自立支援給付費の増等が挙げられ、全国平均と県内平均の差から愛知県全体が高水準にあるといえる。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今後、高齢化に伴い扶助費の増大が予想されるが、国や県等の動向に注視しながら単独事業の見直しを実施していく。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24130</xdr:rowOff>
    </xdr:from>
    <xdr:to>
      <xdr:col>24</xdr:col>
      <xdr:colOff>25400</xdr:colOff>
      <xdr:row>59</xdr:row>
      <xdr:rowOff>115570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396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104157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24130</xdr:rowOff>
    </xdr:from>
    <xdr:to>
      <xdr:col>19</xdr:col>
      <xdr:colOff>187325</xdr:colOff>
      <xdr:row>59</xdr:row>
      <xdr:rowOff>24130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39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85107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24130</xdr:rowOff>
    </xdr:from>
    <xdr:to>
      <xdr:col>15</xdr:col>
      <xdr:colOff>98425</xdr:colOff>
      <xdr:row>61</xdr:row>
      <xdr:rowOff>24130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396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1270</xdr:rowOff>
    </xdr:from>
    <xdr:to>
      <xdr:col>11</xdr:col>
      <xdr:colOff>9525</xdr:colOff>
      <xdr:row>61</xdr:row>
      <xdr:rowOff>24130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45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121920</xdr:rowOff>
    </xdr:from>
    <xdr:to>
      <xdr:col>11</xdr:col>
      <xdr:colOff>60325</xdr:colOff>
      <xdr:row>59</xdr:row>
      <xdr:rowOff>52070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62247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119397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64770</xdr:rowOff>
    </xdr:from>
    <xdr:to>
      <xdr:col>24</xdr:col>
      <xdr:colOff>76200</xdr:colOff>
      <xdr:row>59</xdr:row>
      <xdr:rowOff>166370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36847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144780</xdr:rowOff>
    </xdr:from>
    <xdr:to>
      <xdr:col>20</xdr:col>
      <xdr:colOff>38100</xdr:colOff>
      <xdr:row>59</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59707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144780</xdr:rowOff>
    </xdr:from>
    <xdr:to>
      <xdr:col>15</xdr:col>
      <xdr:colOff>149225</xdr:colOff>
      <xdr:row>59</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59707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144780</xdr:rowOff>
    </xdr:from>
    <xdr:to>
      <xdr:col>11</xdr:col>
      <xdr:colOff>60325</xdr:colOff>
      <xdr:row>61</xdr:row>
      <xdr:rowOff>74930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59707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121920</xdr:rowOff>
    </xdr:from>
    <xdr:to>
      <xdr:col>6</xdr:col>
      <xdr:colOff>171450</xdr:colOff>
      <xdr:row>61</xdr:row>
      <xdr:rowOff>52070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36847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平成２８年度に下水道事業を企業会計化したことにより繰出金が減少し、県内平均を上回ることとなったが、依然として類似団体平均は下回っている。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今後も引き続き、特別会計なども含め、適正な財政運営に努めていく。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57150</xdr:rowOff>
    </xdr:from>
    <xdr:to>
      <xdr:col>82</xdr:col>
      <xdr:colOff>107950</xdr:colOff>
      <xdr:row>61</xdr:row>
      <xdr:rowOff>6350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4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149877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6350</xdr:rowOff>
    </xdr:from>
    <xdr:to>
      <xdr:col>82</xdr:col>
      <xdr:colOff>196850</xdr:colOff>
      <xdr:row>61</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143527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57150</xdr:rowOff>
    </xdr:from>
    <xdr:to>
      <xdr:col>82</xdr:col>
      <xdr:colOff>196850</xdr:colOff>
      <xdr:row>53</xdr:row>
      <xdr:rowOff>57150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56</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120650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66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58</xdr:row>
      <xdr:rowOff>38100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93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38100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56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101600</xdr:rowOff>
    </xdr:from>
    <xdr:to>
      <xdr:col>69</xdr:col>
      <xdr:colOff>142875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病院事業や下水道事業、一部事務組合への繰出を行っているため、類似団体平均、全国平均及び県平均より高い傾向にある。</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今後も、補助対象事業や補助金額の見直しを行うとともに、企業会計や一部事務組合についても適正な財政運営に努めるようさらなる精査を図っていく。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165100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8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27940</xdr:rowOff>
    </xdr:from>
    <xdr:to>
      <xdr:col>82</xdr:col>
      <xdr:colOff>107950</xdr:colOff>
      <xdr:row>36</xdr:row>
      <xdr:rowOff>96520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001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119397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48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27940</xdr:rowOff>
    </xdr:from>
    <xdr:to>
      <xdr:col>78</xdr:col>
      <xdr:colOff>69850</xdr:colOff>
      <xdr:row>36</xdr:row>
      <xdr:rowOff>165100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2001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49530</xdr:rowOff>
    </xdr:from>
    <xdr:to>
      <xdr:col>78</xdr:col>
      <xdr:colOff>120650</xdr:colOff>
      <xdr:row>35</xdr:row>
      <xdr:rowOff>151130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161307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142240</xdr:rowOff>
    </xdr:from>
    <xdr:to>
      <xdr:col>73</xdr:col>
      <xdr:colOff>180975</xdr:colOff>
      <xdr:row>36</xdr:row>
      <xdr:rowOff>165100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31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102870</xdr:rowOff>
    </xdr:from>
    <xdr:to>
      <xdr:col>74</xdr:col>
      <xdr:colOff>31750</xdr:colOff>
      <xdr:row>36</xdr:row>
      <xdr:rowOff>33020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43197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142240</xdr:rowOff>
    </xdr:from>
    <xdr:to>
      <xdr:col>69</xdr:col>
      <xdr:colOff>92075</xdr:colOff>
      <xdr:row>37</xdr:row>
      <xdr:rowOff>107950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14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41910</xdr:rowOff>
    </xdr:from>
    <xdr:to>
      <xdr:col>69</xdr:col>
      <xdr:colOff>142875</xdr:colOff>
      <xdr:row>35</xdr:row>
      <xdr:rowOff>143510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45720</xdr:rowOff>
    </xdr:from>
    <xdr:to>
      <xdr:col>82</xdr:col>
      <xdr:colOff>158750</xdr:colOff>
      <xdr:row>36</xdr:row>
      <xdr:rowOff>147320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17797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148590</xdr:rowOff>
    </xdr:from>
    <xdr:to>
      <xdr:col>78</xdr:col>
      <xdr:colOff>120650</xdr:colOff>
      <xdr:row>36</xdr:row>
      <xdr:rowOff>78740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63517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91440</xdr:rowOff>
    </xdr:from>
    <xdr:to>
      <xdr:col>69</xdr:col>
      <xdr:colOff>142875</xdr:colOff>
      <xdr:row>37</xdr:row>
      <xdr:rowOff>21590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6367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新規地方債の発行抑制と高金利時代に借り入れた地方債の償還が着実に進んだことによる元利償還金の減により、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ポイント減となり、依然として類似団体平均や全国平均、県内平均を下回っている。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計画的な事業実施と公債費の平準化により、引き続き健全な財政運営に努める。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3952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123190</xdr:rowOff>
    </xdr:from>
    <xdr:to>
      <xdr:col>24</xdr:col>
      <xdr:colOff>25400</xdr:colOff>
      <xdr:row>74</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6390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xdr:rowOff>
    </xdr:from>
    <xdr:to>
      <xdr:col>19</xdr:col>
      <xdr:colOff>187325</xdr:colOff>
      <xdr:row>74</xdr:row>
      <xdr:rowOff>43180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700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43180</xdr:rowOff>
    </xdr:from>
    <xdr:to>
      <xdr:col>15</xdr:col>
      <xdr:colOff>98425</xdr:colOff>
      <xdr:row>74</xdr:row>
      <xdr:rowOff>119380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730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49530</xdr:rowOff>
    </xdr:from>
    <xdr:to>
      <xdr:col>15</xdr:col>
      <xdr:colOff>149225</xdr:colOff>
      <xdr:row>77</xdr:row>
      <xdr:rowOff>151130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119380</xdr:rowOff>
    </xdr:from>
    <xdr:to>
      <xdr:col>11</xdr:col>
      <xdr:colOff>9525</xdr:colOff>
      <xdr:row>74</xdr:row>
      <xdr:rowOff>165100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806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72390</xdr:rowOff>
    </xdr:from>
    <xdr:to>
      <xdr:col>24</xdr:col>
      <xdr:colOff>76200</xdr:colOff>
      <xdr:row>74</xdr:row>
      <xdr:rowOff>2540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88917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133350</xdr:rowOff>
    </xdr:from>
    <xdr:to>
      <xdr:col>20</xdr:col>
      <xdr:colOff>38100</xdr:colOff>
      <xdr:row>74</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73677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163830</xdr:rowOff>
    </xdr:from>
    <xdr:to>
      <xdr:col>15</xdr:col>
      <xdr:colOff>149225</xdr:colOff>
      <xdr:row>74</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104157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68580</xdr:rowOff>
    </xdr:from>
    <xdr:to>
      <xdr:col>11</xdr:col>
      <xdr:colOff>60325</xdr:colOff>
      <xdr:row>74</xdr:row>
      <xdr:rowOff>170180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県内平均も依然として下回っているが、今後も少子高齢化の進展から扶助費等の伸びが見込まれ、人口減少も懸念されるため、さらなる削減を図る必要がある。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131572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097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124713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75487"/>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77</xdr:row>
      <xdr:rowOff>101854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175487"/>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74422</xdr:rowOff>
    </xdr:from>
    <xdr:to>
      <xdr:col>73</xdr:col>
      <xdr:colOff>180975</xdr:colOff>
      <xdr:row>77</xdr:row>
      <xdr:rowOff>101854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760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64770</xdr:rowOff>
    </xdr:from>
    <xdr:to>
      <xdr:col>74</xdr:col>
      <xdr:colOff>31750</xdr:colOff>
      <xdr:row>77</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78</xdr:row>
      <xdr:rowOff>8128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2760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45990</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51054</xdr:rowOff>
    </xdr:from>
    <xdr:to>
      <xdr:col>74</xdr:col>
      <xdr:colOff>31750</xdr:colOff>
      <xdr:row>77</xdr:row>
      <xdr:rowOff>152654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162831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135399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18</xdr:row>
      <xdr:rowOff>143764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057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115841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143764</xdr:rowOff>
    </xdr:from>
    <xdr:to>
      <xdr:col>30</xdr:col>
      <xdr:colOff>25400</xdr:colOff>
      <xdr:row>18</xdr:row>
      <xdr:rowOff>143764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74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148050</xdr:rowOff>
    </xdr:from>
    <xdr:to>
      <xdr:col>29</xdr:col>
      <xdr:colOff>127000</xdr:colOff>
      <xdr:row>17</xdr:row>
      <xdr:rowOff>152946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10325"/>
          <a:ext cx="647700" cy="4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110158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2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93631</xdr:rowOff>
    </xdr:from>
    <xdr:to>
      <xdr:col>29</xdr:col>
      <xdr:colOff>177800</xdr:colOff>
      <xdr:row>17</xdr:row>
      <xdr:rowOff>23781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139878</xdr:rowOff>
    </xdr:from>
    <xdr:to>
      <xdr:col>26</xdr:col>
      <xdr:colOff>50800</xdr:colOff>
      <xdr:row>17</xdr:row>
      <xdr:rowOff>148050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02153"/>
          <a:ext cx="698500" cy="8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103156</xdr:rowOff>
    </xdr:from>
    <xdr:to>
      <xdr:col>26</xdr:col>
      <xdr:colOff>101600</xdr:colOff>
      <xdr:row>17</xdr:row>
      <xdr:rowOff>33306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43483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6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139878</xdr:rowOff>
    </xdr:from>
    <xdr:to>
      <xdr:col>22</xdr:col>
      <xdr:colOff>114300</xdr:colOff>
      <xdr:row>18</xdr:row>
      <xdr:rowOff>62039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02153"/>
          <a:ext cx="698500" cy="93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163906</xdr:rowOff>
    </xdr:from>
    <xdr:to>
      <xdr:col>22</xdr:col>
      <xdr:colOff>165100</xdr:colOff>
      <xdr:row>17</xdr:row>
      <xdr:rowOff>94056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104233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53829</xdr:rowOff>
    </xdr:from>
    <xdr:to>
      <xdr:col>18</xdr:col>
      <xdr:colOff>177800</xdr:colOff>
      <xdr:row>18</xdr:row>
      <xdr:rowOff>62039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87554"/>
          <a:ext cx="698500" cy="8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13564</xdr:rowOff>
    </xdr:from>
    <xdr:to>
      <xdr:col>19</xdr:col>
      <xdr:colOff>38100</xdr:colOff>
      <xdr:row>17</xdr:row>
      <xdr:rowOff>115164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125341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52940</xdr:rowOff>
    </xdr:from>
    <xdr:to>
      <xdr:col>15</xdr:col>
      <xdr:colOff>101600</xdr:colOff>
      <xdr:row>17</xdr:row>
      <xdr:rowOff>154540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164717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102146</xdr:rowOff>
    </xdr:from>
    <xdr:to>
      <xdr:col>29</xdr:col>
      <xdr:colOff>177800</xdr:colOff>
      <xdr:row>18</xdr:row>
      <xdr:rowOff>32296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4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74223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6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97250</xdr:rowOff>
    </xdr:from>
    <xdr:to>
      <xdr:col>26</xdr:col>
      <xdr:colOff>101600</xdr:colOff>
      <xdr:row>18</xdr:row>
      <xdr:rowOff>27400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9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12177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5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89078</xdr:rowOff>
    </xdr:from>
    <xdr:to>
      <xdr:col>22</xdr:col>
      <xdr:colOff>165100</xdr:colOff>
      <xdr:row>18</xdr:row>
      <xdr:rowOff>19228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1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4005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37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11239</xdr:rowOff>
    </xdr:from>
    <xdr:to>
      <xdr:col>19</xdr:col>
      <xdr:colOff>38100</xdr:colOff>
      <xdr:row>18</xdr:row>
      <xdr:rowOff>112839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44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97617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3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3029</xdr:rowOff>
    </xdr:from>
    <xdr:to>
      <xdr:col>15</xdr:col>
      <xdr:colOff>101600</xdr:colOff>
      <xdr:row>18</xdr:row>
      <xdr:rowOff>104629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6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89406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55677</xdr:rowOff>
    </xdr:from>
    <xdr:to>
      <xdr:col>29</xdr:col>
      <xdr:colOff>127000</xdr:colOff>
      <xdr:row>37</xdr:row>
      <xdr:rowOff>342021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23127"/>
          <a:ext cx="0" cy="11435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9298</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7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342021</xdr:rowOff>
    </xdr:from>
    <xdr:to>
      <xdr:col>30</xdr:col>
      <xdr:colOff>25400</xdr:colOff>
      <xdr:row>37</xdr:row>
      <xdr:rowOff>342021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66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142054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6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55677</xdr:rowOff>
    </xdr:from>
    <xdr:to>
      <xdr:col>30</xdr:col>
      <xdr:colOff>25400</xdr:colOff>
      <xdr:row>34</xdr:row>
      <xdr:rowOff>55677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23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288437</xdr:rowOff>
    </xdr:from>
    <xdr:to>
      <xdr:col>29</xdr:col>
      <xdr:colOff>127000</xdr:colOff>
      <xdr:row>37</xdr:row>
      <xdr:rowOff>342021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413137"/>
          <a:ext cx="647700" cy="53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158335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313258</xdr:rowOff>
    </xdr:from>
    <xdr:to>
      <xdr:col>29</xdr:col>
      <xdr:colOff>177800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288437</xdr:rowOff>
    </xdr:from>
    <xdr:to>
      <xdr:col>26</xdr:col>
      <xdr:colOff>50800</xdr:colOff>
      <xdr:row>38</xdr:row>
      <xdr:rowOff>92984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413137"/>
          <a:ext cx="698500" cy="147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327751</xdr:rowOff>
    </xdr:from>
    <xdr:to>
      <xdr:col>26</xdr:col>
      <xdr:colOff>101600</xdr:colOff>
      <xdr:row>36</xdr:row>
      <xdr:rowOff>86451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96628</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06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301788</xdr:rowOff>
    </xdr:from>
    <xdr:to>
      <xdr:col>22</xdr:col>
      <xdr:colOff>114300</xdr:colOff>
      <xdr:row>38</xdr:row>
      <xdr:rowOff>92984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426488"/>
          <a:ext cx="698500" cy="134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17450</xdr:rowOff>
    </xdr:from>
    <xdr:to>
      <xdr:col>22</xdr:col>
      <xdr:colOff>165100</xdr:colOff>
      <xdr:row>36</xdr:row>
      <xdr:rowOff>119050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129227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301788</xdr:rowOff>
    </xdr:from>
    <xdr:to>
      <xdr:col>18</xdr:col>
      <xdr:colOff>177800</xdr:colOff>
      <xdr:row>38</xdr:row>
      <xdr:rowOff>11054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426488"/>
          <a:ext cx="698500" cy="52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27966</xdr:rowOff>
    </xdr:from>
    <xdr:to>
      <xdr:col>19</xdr:col>
      <xdr:colOff>38100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139743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64953</xdr:rowOff>
    </xdr:from>
    <xdr:to>
      <xdr:col>15</xdr:col>
      <xdr:colOff>101600</xdr:colOff>
      <xdr:row>36</xdr:row>
      <xdr:rowOff>166553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176730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8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291221</xdr:rowOff>
    </xdr:from>
    <xdr:to>
      <xdr:col>29</xdr:col>
      <xdr:colOff>177800</xdr:colOff>
      <xdr:row>38</xdr:row>
      <xdr:rowOff>49921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415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199798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32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237637</xdr:rowOff>
    </xdr:from>
    <xdr:to>
      <xdr:col>26</xdr:col>
      <xdr:colOff>101600</xdr:colOff>
      <xdr:row>37</xdr:row>
      <xdr:rowOff>339237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362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324014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448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42184</xdr:rowOff>
    </xdr:from>
    <xdr:to>
      <xdr:col>22</xdr:col>
      <xdr:colOff>165100</xdr:colOff>
      <xdr:row>38</xdr:row>
      <xdr:rowOff>143784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509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128561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59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250988</xdr:rowOff>
    </xdr:from>
    <xdr:to>
      <xdr:col>19</xdr:col>
      <xdr:colOff>38100</xdr:colOff>
      <xdr:row>38</xdr:row>
      <xdr:rowOff>9688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75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337365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6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303154</xdr:rowOff>
    </xdr:from>
    <xdr:to>
      <xdr:col>15</xdr:col>
      <xdr:colOff>101600</xdr:colOff>
      <xdr:row>38</xdr:row>
      <xdr:rowOff>61854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427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46631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514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117,747
113,249
47.42
49,856,753
47,202,119
2,014,631
26,367,827
8,020,906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162429</xdr:rowOff>
    </xdr:from>
    <xdr:to>
      <xdr:col>24</xdr:col>
      <xdr:colOff>62865</xdr:colOff>
      <xdr:row>37</xdr:row>
      <xdr:rowOff>110047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4479"/>
          <a:ext cx="1270" cy="131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113874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5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110047</xdr:rowOff>
    </xdr:from>
    <xdr:to>
      <xdr:col>24</xdr:col>
      <xdr:colOff>152400</xdr:colOff>
      <xdr:row>37</xdr:row>
      <xdr:rowOff>110047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5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109106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162429</xdr:rowOff>
    </xdr:from>
    <xdr:to>
      <xdr:col>24</xdr:col>
      <xdr:colOff>152400</xdr:colOff>
      <xdr:row>29</xdr:row>
      <xdr:rowOff>162429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52146</xdr:rowOff>
    </xdr:from>
    <xdr:to>
      <xdr:col>24</xdr:col>
      <xdr:colOff>63500</xdr:colOff>
      <xdr:row>37</xdr:row>
      <xdr:rowOff>61944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95796"/>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71054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28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48177</xdr:rowOff>
    </xdr:from>
    <xdr:to>
      <xdr:col>24</xdr:col>
      <xdr:colOff>114300</xdr:colOff>
      <xdr:row>34</xdr:row>
      <xdr:rowOff>149777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52146</xdr:rowOff>
    </xdr:from>
    <xdr:to>
      <xdr:col>19</xdr:col>
      <xdr:colOff>177800</xdr:colOff>
      <xdr:row>37</xdr:row>
      <xdr:rowOff>87318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95796"/>
          <a:ext cx="889000" cy="3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48699</xdr:rowOff>
    </xdr:from>
    <xdr:to>
      <xdr:col>20</xdr:col>
      <xdr:colOff>38100</xdr:colOff>
      <xdr:row>34</xdr:row>
      <xdr:rowOff>150299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166826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65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87318</xdr:rowOff>
    </xdr:from>
    <xdr:to>
      <xdr:col>15</xdr:col>
      <xdr:colOff>50800</xdr:colOff>
      <xdr:row>39</xdr:row>
      <xdr:rowOff>12011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30968"/>
          <a:ext cx="889000" cy="26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142947</xdr:rowOff>
    </xdr:from>
    <xdr:to>
      <xdr:col>15</xdr:col>
      <xdr:colOff>101600</xdr:colOff>
      <xdr:row>35</xdr:row>
      <xdr:rowOff>73097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7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89624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4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130556</xdr:rowOff>
    </xdr:from>
    <xdr:to>
      <xdr:col>10</xdr:col>
      <xdr:colOff>114300</xdr:colOff>
      <xdr:row>39</xdr:row>
      <xdr:rowOff>12011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45656"/>
          <a:ext cx="8890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17936</xdr:rowOff>
    </xdr:from>
    <xdr:to>
      <xdr:col>10</xdr:col>
      <xdr:colOff>165100</xdr:colOff>
      <xdr:row>36</xdr:row>
      <xdr:rowOff>119536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136063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38641</xdr:rowOff>
    </xdr:from>
    <xdr:to>
      <xdr:col>6</xdr:col>
      <xdr:colOff>38100</xdr:colOff>
      <xdr:row>36</xdr:row>
      <xdr:rowOff>140241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156768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11144</xdr:rowOff>
    </xdr:from>
    <xdr:to>
      <xdr:col>24</xdr:col>
      <xdr:colOff>114300</xdr:colOff>
      <xdr:row>37</xdr:row>
      <xdr:rowOff>112744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97521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1346</xdr:rowOff>
    </xdr:from>
    <xdr:to>
      <xdr:col>20</xdr:col>
      <xdr:colOff>38100</xdr:colOff>
      <xdr:row>37</xdr:row>
      <xdr:rowOff>102946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94073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36518</xdr:rowOff>
    </xdr:from>
    <xdr:to>
      <xdr:col>15</xdr:col>
      <xdr:colOff>101600</xdr:colOff>
      <xdr:row>37</xdr:row>
      <xdr:rowOff>138118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129245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7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132661</xdr:rowOff>
    </xdr:from>
    <xdr:to>
      <xdr:col>10</xdr:col>
      <xdr:colOff>165100</xdr:colOff>
      <xdr:row>39</xdr:row>
      <xdr:rowOff>62811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4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53938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4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79756</xdr:rowOff>
    </xdr:from>
    <xdr:to>
      <xdr:col>6</xdr:col>
      <xdr:colOff>38100</xdr:colOff>
      <xdr:row>39</xdr:row>
      <xdr:rowOff>9906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8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48750</xdr:rowOff>
    </xdr:from>
    <xdr:to>
      <xdr:col>24</xdr:col>
      <xdr:colOff>62865</xdr:colOff>
      <xdr:row>59</xdr:row>
      <xdr:rowOff>115370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92700"/>
          <a:ext cx="1270" cy="143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119197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115370</xdr:rowOff>
    </xdr:from>
    <xdr:to>
      <xdr:col>24</xdr:col>
      <xdr:colOff>152400</xdr:colOff>
      <xdr:row>59</xdr:row>
      <xdr:rowOff>115370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166877</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48750</xdr:rowOff>
    </xdr:from>
    <xdr:to>
      <xdr:col>24</xdr:col>
      <xdr:colOff>152400</xdr:colOff>
      <xdr:row>51</xdr:row>
      <xdr:rowOff>48750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150346</xdr:rowOff>
    </xdr:from>
    <xdr:to>
      <xdr:col>24</xdr:col>
      <xdr:colOff>63500</xdr:colOff>
      <xdr:row>57</xdr:row>
      <xdr:rowOff>47737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51546"/>
          <a:ext cx="838200" cy="6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22689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5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171262</xdr:rowOff>
    </xdr:from>
    <xdr:to>
      <xdr:col>24</xdr:col>
      <xdr:colOff>114300</xdr:colOff>
      <xdr:row>56</xdr:row>
      <xdr:rowOff>101412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0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47737</xdr:rowOff>
    </xdr:from>
    <xdr:to>
      <xdr:col>19</xdr:col>
      <xdr:colOff>177800</xdr:colOff>
      <xdr:row>58</xdr:row>
      <xdr:rowOff>131274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20387"/>
          <a:ext cx="889000" cy="25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113622</xdr:rowOff>
    </xdr:from>
    <xdr:to>
      <xdr:col>20</xdr:col>
      <xdr:colOff>38100</xdr:colOff>
      <xdr:row>57</xdr:row>
      <xdr:rowOff>43772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1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60299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9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131274</xdr:rowOff>
    </xdr:from>
    <xdr:to>
      <xdr:col>15</xdr:col>
      <xdr:colOff>50800</xdr:colOff>
      <xdr:row>58</xdr:row>
      <xdr:rowOff>163540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75374"/>
          <a:ext cx="889000" cy="3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94713</xdr:rowOff>
    </xdr:from>
    <xdr:to>
      <xdr:col>15</xdr:col>
      <xdr:colOff>101600</xdr:colOff>
      <xdr:row>58</xdr:row>
      <xdr:rowOff>24863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41390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64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143814</xdr:rowOff>
    </xdr:from>
    <xdr:to>
      <xdr:col>10</xdr:col>
      <xdr:colOff>114300</xdr:colOff>
      <xdr:row>58</xdr:row>
      <xdr:rowOff>163540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10087914"/>
          <a:ext cx="889000" cy="1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95431</xdr:rowOff>
    </xdr:from>
    <xdr:to>
      <xdr:col>10</xdr:col>
      <xdr:colOff>165100</xdr:colOff>
      <xdr:row>58</xdr:row>
      <xdr:rowOff>25581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42108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4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20124</xdr:rowOff>
    </xdr:from>
    <xdr:to>
      <xdr:col>6</xdr:col>
      <xdr:colOff>38100</xdr:colOff>
      <xdr:row>58</xdr:row>
      <xdr:rowOff>121724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138251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99546</xdr:rowOff>
    </xdr:from>
    <xdr:to>
      <xdr:col>24</xdr:col>
      <xdr:colOff>114300</xdr:colOff>
      <xdr:row>57</xdr:row>
      <xdr:rowOff>29696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0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77973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7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168387</xdr:rowOff>
    </xdr:from>
    <xdr:to>
      <xdr:col>20</xdr:col>
      <xdr:colOff>38100</xdr:colOff>
      <xdr:row>57</xdr:row>
      <xdr:rowOff>98537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6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89664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6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80474</xdr:rowOff>
    </xdr:from>
    <xdr:to>
      <xdr:col>15</xdr:col>
      <xdr:colOff>101600</xdr:colOff>
      <xdr:row>59</xdr:row>
      <xdr:rowOff>10624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1751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11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112740</xdr:rowOff>
    </xdr:from>
    <xdr:to>
      <xdr:col>10</xdr:col>
      <xdr:colOff>165100</xdr:colOff>
      <xdr:row>59</xdr:row>
      <xdr:rowOff>42890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5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34017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4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93014</xdr:rowOff>
    </xdr:from>
    <xdr:to>
      <xdr:col>6</xdr:col>
      <xdr:colOff>38100</xdr:colOff>
      <xdr:row>59</xdr:row>
      <xdr:rowOff>23164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14291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2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1397</xdr:rowOff>
    </xdr:from>
    <xdr:to>
      <xdr:col>24</xdr:col>
      <xdr:colOff>62865</xdr:colOff>
      <xdr:row>78</xdr:row>
      <xdr:rowOff>31114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02897"/>
          <a:ext cx="127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34941</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4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31114</xdr:rowOff>
    </xdr:from>
    <xdr:to>
      <xdr:col>24</xdr:col>
      <xdr:colOff>152400</xdr:colOff>
      <xdr:row>78</xdr:row>
      <xdr:rowOff>31114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40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119524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7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1397</xdr:rowOff>
    </xdr:from>
    <xdr:to>
      <xdr:col>24</xdr:col>
      <xdr:colOff>152400</xdr:colOff>
      <xdr:row>70</xdr:row>
      <xdr:rowOff>1397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0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104648</xdr:rowOff>
    </xdr:from>
    <xdr:to>
      <xdr:col>24</xdr:col>
      <xdr:colOff>63500</xdr:colOff>
      <xdr:row>76</xdr:row>
      <xdr:rowOff>114427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134848"/>
          <a:ext cx="8382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101617</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78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78740</xdr:rowOff>
    </xdr:from>
    <xdr:to>
      <xdr:col>24</xdr:col>
      <xdr:colOff>114300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22225</xdr:rowOff>
    </xdr:from>
    <xdr:to>
      <xdr:col>19</xdr:col>
      <xdr:colOff>177800</xdr:colOff>
      <xdr:row>76</xdr:row>
      <xdr:rowOff>114427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052425"/>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87376</xdr:rowOff>
    </xdr:from>
    <xdr:to>
      <xdr:col>20</xdr:col>
      <xdr:colOff>38100</xdr:colOff>
      <xdr:row>76</xdr:row>
      <xdr:rowOff>17526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34053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80899</xdr:rowOff>
    </xdr:from>
    <xdr:to>
      <xdr:col>15</xdr:col>
      <xdr:colOff>50800</xdr:colOff>
      <xdr:row>76</xdr:row>
      <xdr:rowOff>22225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939649"/>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148717</xdr:rowOff>
    </xdr:from>
    <xdr:to>
      <xdr:col>15</xdr:col>
      <xdr:colOff>101600</xdr:colOff>
      <xdr:row>76</xdr:row>
      <xdr:rowOff>78867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69994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80899</xdr:rowOff>
    </xdr:from>
    <xdr:to>
      <xdr:col>10</xdr:col>
      <xdr:colOff>114300</xdr:colOff>
      <xdr:row>75</xdr:row>
      <xdr:rowOff>104394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939649"/>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156463</xdr:rowOff>
    </xdr:from>
    <xdr:to>
      <xdr:col>10</xdr:col>
      <xdr:colOff>165100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77740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139700</xdr:rowOff>
    </xdr:from>
    <xdr:to>
      <xdr:col>6</xdr:col>
      <xdr:colOff>38100</xdr:colOff>
      <xdr:row>76</xdr:row>
      <xdr:rowOff>69850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60977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53848</xdr:rowOff>
    </xdr:from>
    <xdr:to>
      <xdr:col>24</xdr:col>
      <xdr:colOff>114300</xdr:colOff>
      <xdr:row>76</xdr:row>
      <xdr:rowOff>155448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32275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63627</xdr:rowOff>
    </xdr:from>
    <xdr:to>
      <xdr:col>20</xdr:col>
      <xdr:colOff>38100</xdr:colOff>
      <xdr:row>76</xdr:row>
      <xdr:rowOff>165227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156354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18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142875</xdr:rowOff>
    </xdr:from>
    <xdr:to>
      <xdr:col>15</xdr:col>
      <xdr:colOff>101600</xdr:colOff>
      <xdr:row>76</xdr:row>
      <xdr:rowOff>73025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0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89552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77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30099</xdr:rowOff>
    </xdr:from>
    <xdr:to>
      <xdr:col>10</xdr:col>
      <xdr:colOff>165100</xdr:colOff>
      <xdr:row>75</xdr:row>
      <xdr:rowOff>131699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8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148226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66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53594</xdr:rowOff>
    </xdr:from>
    <xdr:to>
      <xdr:col>6</xdr:col>
      <xdr:colOff>38100</xdr:colOff>
      <xdr:row>75</xdr:row>
      <xdr:rowOff>155194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9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271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68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165891</xdr:rowOff>
    </xdr:from>
    <xdr:to>
      <xdr:col>24</xdr:col>
      <xdr:colOff>62865</xdr:colOff>
      <xdr:row>97</xdr:row>
      <xdr:rowOff>25530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24941"/>
          <a:ext cx="1270" cy="123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29357</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66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25530</xdr:rowOff>
    </xdr:from>
    <xdr:to>
      <xdr:col>24</xdr:col>
      <xdr:colOff>152400</xdr:colOff>
      <xdr:row>97</xdr:row>
      <xdr:rowOff>25530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65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112568</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0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165891</xdr:rowOff>
    </xdr:from>
    <xdr:to>
      <xdr:col>24</xdr:col>
      <xdr:colOff>152400</xdr:colOff>
      <xdr:row>89</xdr:row>
      <xdr:rowOff>165891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24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136500</xdr:rowOff>
    </xdr:from>
    <xdr:to>
      <xdr:col>24</xdr:col>
      <xdr:colOff>63500</xdr:colOff>
      <xdr:row>96</xdr:row>
      <xdr:rowOff>55739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081350"/>
          <a:ext cx="838200" cy="43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106063</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5879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83186</xdr:rowOff>
    </xdr:from>
    <xdr:to>
      <xdr:col>24</xdr:col>
      <xdr:colOff>114300</xdr:colOff>
      <xdr:row>94</xdr:row>
      <xdr:rowOff>13336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02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136500</xdr:rowOff>
    </xdr:from>
    <xdr:to>
      <xdr:col>19</xdr:col>
      <xdr:colOff>177800</xdr:colOff>
      <xdr:row>98</xdr:row>
      <xdr:rowOff>13709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081350"/>
          <a:ext cx="889000" cy="73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27961</xdr:rowOff>
    </xdr:from>
    <xdr:to>
      <xdr:col>20</xdr:col>
      <xdr:colOff>38100</xdr:colOff>
      <xdr:row>91</xdr:row>
      <xdr:rowOff>129561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562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146088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540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13709</xdr:rowOff>
    </xdr:from>
    <xdr:to>
      <xdr:col>15</xdr:col>
      <xdr:colOff>50800</xdr:colOff>
      <xdr:row>98</xdr:row>
      <xdr:rowOff>39115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815809"/>
          <a:ext cx="889000" cy="2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112413</xdr:rowOff>
    </xdr:from>
    <xdr:to>
      <xdr:col>15</xdr:col>
      <xdr:colOff>101600</xdr:colOff>
      <xdr:row>96</xdr:row>
      <xdr:rowOff>42563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4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59090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1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39115</xdr:rowOff>
    </xdr:from>
    <xdr:to>
      <xdr:col>10</xdr:col>
      <xdr:colOff>114300</xdr:colOff>
      <xdr:row>99</xdr:row>
      <xdr:rowOff>12565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841215"/>
          <a:ext cx="889000" cy="14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66139</xdr:rowOff>
    </xdr:from>
    <xdr:to>
      <xdr:col>10</xdr:col>
      <xdr:colOff>165100</xdr:colOff>
      <xdr:row>96</xdr:row>
      <xdr:rowOff>167739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12816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71493</xdr:rowOff>
    </xdr:from>
    <xdr:to>
      <xdr:col>6</xdr:col>
      <xdr:colOff>38100</xdr:colOff>
      <xdr:row>98</xdr:row>
      <xdr:rowOff>1643</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0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18170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7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4939</xdr:rowOff>
    </xdr:from>
    <xdr:to>
      <xdr:col>24</xdr:col>
      <xdr:colOff>114300</xdr:colOff>
      <xdr:row>96</xdr:row>
      <xdr:rowOff>106539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6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154816</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4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85700</xdr:rowOff>
    </xdr:from>
    <xdr:to>
      <xdr:col>20</xdr:col>
      <xdr:colOff>38100</xdr:colOff>
      <xdr:row>94</xdr:row>
      <xdr:rowOff>15850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03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6977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12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134359</xdr:rowOff>
    </xdr:from>
    <xdr:to>
      <xdr:col>15</xdr:col>
      <xdr:colOff>101600</xdr:colOff>
      <xdr:row>98</xdr:row>
      <xdr:rowOff>64509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55636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8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159765</xdr:rowOff>
    </xdr:from>
    <xdr:to>
      <xdr:col>10</xdr:col>
      <xdr:colOff>165100</xdr:colOff>
      <xdr:row>98</xdr:row>
      <xdr:rowOff>89915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81042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88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133215</xdr:rowOff>
    </xdr:from>
    <xdr:to>
      <xdr:col>6</xdr:col>
      <xdr:colOff>38100</xdr:colOff>
      <xdr:row>99</xdr:row>
      <xdr:rowOff>63365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3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54492</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2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67778</xdr:rowOff>
    </xdr:from>
    <xdr:to>
      <xdr:col>54</xdr:col>
      <xdr:colOff>189865</xdr:colOff>
      <xdr:row>38</xdr:row>
      <xdr:rowOff>25162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11278"/>
          <a:ext cx="1270" cy="132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28989</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4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25162</xdr:rowOff>
    </xdr:from>
    <xdr:to>
      <xdr:col>55</xdr:col>
      <xdr:colOff>88900</xdr:colOff>
      <xdr:row>38</xdr:row>
      <xdr:rowOff>25162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14455</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498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67778</xdr:rowOff>
    </xdr:from>
    <xdr:to>
      <xdr:col>55</xdr:col>
      <xdr:colOff>88900</xdr:colOff>
      <xdr:row>30</xdr:row>
      <xdr:rowOff>67778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54858</xdr:rowOff>
    </xdr:from>
    <xdr:to>
      <xdr:col>55</xdr:col>
      <xdr:colOff>0</xdr:colOff>
      <xdr:row>37</xdr:row>
      <xdr:rowOff>79505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98508"/>
          <a:ext cx="838200" cy="2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38616</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1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15739</xdr:rowOff>
    </xdr:from>
    <xdr:to>
      <xdr:col>55</xdr:col>
      <xdr:colOff>50800</xdr:colOff>
      <xdr:row>37</xdr:row>
      <xdr:rowOff>117339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5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153009</xdr:rowOff>
    </xdr:from>
    <xdr:to>
      <xdr:col>50</xdr:col>
      <xdr:colOff>114300</xdr:colOff>
      <xdr:row>37</xdr:row>
      <xdr:rowOff>54858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982309"/>
          <a:ext cx="889000" cy="41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23721</xdr:rowOff>
    </xdr:from>
    <xdr:to>
      <xdr:col>50</xdr:col>
      <xdr:colOff>165100</xdr:colOff>
      <xdr:row>37</xdr:row>
      <xdr:rowOff>125321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116448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6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153009</xdr:rowOff>
    </xdr:from>
    <xdr:to>
      <xdr:col>45</xdr:col>
      <xdr:colOff>177800</xdr:colOff>
      <xdr:row>37</xdr:row>
      <xdr:rowOff>84425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982309"/>
          <a:ext cx="889000" cy="44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86303</xdr:rowOff>
    </xdr:from>
    <xdr:to>
      <xdr:col>46</xdr:col>
      <xdr:colOff>38100</xdr:colOff>
      <xdr:row>35</xdr:row>
      <xdr:rowOff>16453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32980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56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84425</xdr:rowOff>
    </xdr:from>
    <xdr:to>
      <xdr:col>41</xdr:col>
      <xdr:colOff>50800</xdr:colOff>
      <xdr:row>37</xdr:row>
      <xdr:rowOff>128206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28075"/>
          <a:ext cx="889000" cy="4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74727</xdr:rowOff>
    </xdr:from>
    <xdr:to>
      <xdr:col>41</xdr:col>
      <xdr:colOff>101600</xdr:colOff>
      <xdr:row>38</xdr:row>
      <xdr:rowOff>4877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167453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5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87917</xdr:rowOff>
    </xdr:from>
    <xdr:to>
      <xdr:col>36</xdr:col>
      <xdr:colOff>165100</xdr:colOff>
      <xdr:row>38</xdr:row>
      <xdr:rowOff>18067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9194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28705</xdr:rowOff>
    </xdr:from>
    <xdr:to>
      <xdr:col>55</xdr:col>
      <xdr:colOff>50800</xdr:colOff>
      <xdr:row>37</xdr:row>
      <xdr:rowOff>130305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165616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3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4058</xdr:rowOff>
    </xdr:from>
    <xdr:to>
      <xdr:col>50</xdr:col>
      <xdr:colOff>165100</xdr:colOff>
      <xdr:row>37</xdr:row>
      <xdr:rowOff>105658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122185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12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102209</xdr:rowOff>
    </xdr:from>
    <xdr:to>
      <xdr:col>46</xdr:col>
      <xdr:colOff>38100</xdr:colOff>
      <xdr:row>35</xdr:row>
      <xdr:rowOff>32359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23486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02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33625</xdr:rowOff>
    </xdr:from>
    <xdr:to>
      <xdr:col>41</xdr:col>
      <xdr:colOff>101600</xdr:colOff>
      <xdr:row>37</xdr:row>
      <xdr:rowOff>135225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7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151752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1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77406</xdr:rowOff>
    </xdr:from>
    <xdr:to>
      <xdr:col>36</xdr:col>
      <xdr:colOff>165100</xdr:colOff>
      <xdr:row>38</xdr:row>
      <xdr:rowOff>7556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2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24083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9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90189</xdr:rowOff>
    </xdr:from>
    <xdr:to>
      <xdr:col>54</xdr:col>
      <xdr:colOff>189865</xdr:colOff>
      <xdr:row>59</xdr:row>
      <xdr:rowOff>83941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62689"/>
          <a:ext cx="1270" cy="15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87768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83941</xdr:rowOff>
    </xdr:from>
    <xdr:to>
      <xdr:col>55</xdr:col>
      <xdr:colOff>88900</xdr:colOff>
      <xdr:row>59</xdr:row>
      <xdr:rowOff>83941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9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36866</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3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90189</xdr:rowOff>
    </xdr:from>
    <xdr:to>
      <xdr:col>55</xdr:col>
      <xdr:colOff>88900</xdr:colOff>
      <xdr:row>50</xdr:row>
      <xdr:rowOff>90189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6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80588</xdr:rowOff>
    </xdr:from>
    <xdr:to>
      <xdr:col>55</xdr:col>
      <xdr:colOff>0</xdr:colOff>
      <xdr:row>56</xdr:row>
      <xdr:rowOff>35211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167438"/>
          <a:ext cx="838200" cy="4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101407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3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122980</xdr:rowOff>
    </xdr:from>
    <xdr:to>
      <xdr:col>55</xdr:col>
      <xdr:colOff>50800</xdr:colOff>
      <xdr:row>56</xdr:row>
      <xdr:rowOff>53130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35211</xdr:rowOff>
    </xdr:from>
    <xdr:to>
      <xdr:col>50</xdr:col>
      <xdr:colOff>114300</xdr:colOff>
      <xdr:row>57</xdr:row>
      <xdr:rowOff>22028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636411"/>
          <a:ext cx="889000" cy="15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122866</xdr:rowOff>
    </xdr:from>
    <xdr:to>
      <xdr:col>50</xdr:col>
      <xdr:colOff>165100</xdr:colOff>
      <xdr:row>56</xdr:row>
      <xdr:rowOff>53016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5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69543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2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28810</xdr:rowOff>
    </xdr:from>
    <xdr:to>
      <xdr:col>45</xdr:col>
      <xdr:colOff>177800</xdr:colOff>
      <xdr:row>57</xdr:row>
      <xdr:rowOff>22028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630010"/>
          <a:ext cx="889000" cy="16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157175</xdr:rowOff>
    </xdr:from>
    <xdr:to>
      <xdr:col>46</xdr:col>
      <xdr:colOff>38100</xdr:colOff>
      <xdr:row>55</xdr:row>
      <xdr:rowOff>87325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4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103852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1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28810</xdr:rowOff>
    </xdr:from>
    <xdr:to>
      <xdr:col>41</xdr:col>
      <xdr:colOff>50800</xdr:colOff>
      <xdr:row>57</xdr:row>
      <xdr:rowOff>119545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630010"/>
          <a:ext cx="889000" cy="26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139516</xdr:rowOff>
    </xdr:from>
    <xdr:to>
      <xdr:col>41</xdr:col>
      <xdr:colOff>101600</xdr:colOff>
      <xdr:row>54</xdr:row>
      <xdr:rowOff>69666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22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86193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00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5042</xdr:rowOff>
    </xdr:from>
    <xdr:to>
      <xdr:col>36</xdr:col>
      <xdr:colOff>165100</xdr:colOff>
      <xdr:row>56</xdr:row>
      <xdr:rowOff>106642</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0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123169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29788</xdr:rowOff>
    </xdr:from>
    <xdr:to>
      <xdr:col>55</xdr:col>
      <xdr:colOff>50800</xdr:colOff>
      <xdr:row>53</xdr:row>
      <xdr:rowOff>131388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1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52665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96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155861</xdr:rowOff>
    </xdr:from>
    <xdr:to>
      <xdr:col>50</xdr:col>
      <xdr:colOff>165100</xdr:colOff>
      <xdr:row>56</xdr:row>
      <xdr:rowOff>86011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8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77138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67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142678</xdr:rowOff>
    </xdr:from>
    <xdr:to>
      <xdr:col>46</xdr:col>
      <xdr:colOff>38100</xdr:colOff>
      <xdr:row>57</xdr:row>
      <xdr:rowOff>72828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63955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3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149460</xdr:rowOff>
    </xdr:from>
    <xdr:to>
      <xdr:col>41</xdr:col>
      <xdr:colOff>101600</xdr:colOff>
      <xdr:row>56</xdr:row>
      <xdr:rowOff>79610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5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70737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6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68745</xdr:rowOff>
    </xdr:from>
    <xdr:to>
      <xdr:col>36</xdr:col>
      <xdr:colOff>165100</xdr:colOff>
      <xdr:row>57</xdr:row>
      <xdr:rowOff>170345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161472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72949</xdr:rowOff>
    </xdr:from>
    <xdr:to>
      <xdr:col>54</xdr:col>
      <xdr:colOff>189865</xdr:colOff>
      <xdr:row>79</xdr:row>
      <xdr:rowOff>43174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45899"/>
          <a:ext cx="1270" cy="1341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47001</xdr:rowOff>
    </xdr:from>
    <xdr:ext cx="313932"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15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43174</xdr:rowOff>
    </xdr:from>
    <xdr:to>
      <xdr:col>55</xdr:col>
      <xdr:colOff>88900</xdr:colOff>
      <xdr:row>79</xdr:row>
      <xdr:rowOff>43174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19626</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72949</xdr:rowOff>
    </xdr:from>
    <xdr:to>
      <xdr:col>55</xdr:col>
      <xdr:colOff>88900</xdr:colOff>
      <xdr:row>71</xdr:row>
      <xdr:rowOff>72949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4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152806</xdr:rowOff>
    </xdr:from>
    <xdr:to>
      <xdr:col>55</xdr:col>
      <xdr:colOff>0</xdr:colOff>
      <xdr:row>79</xdr:row>
      <xdr:rowOff>12960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25906"/>
          <a:ext cx="838200" cy="3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162983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93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140106</xdr:rowOff>
    </xdr:from>
    <xdr:to>
      <xdr:col>55</xdr:col>
      <xdr:colOff>50800</xdr:colOff>
      <xdr:row>78</xdr:row>
      <xdr:rowOff>70256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34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93580</xdr:rowOff>
    </xdr:from>
    <xdr:to>
      <xdr:col>50</xdr:col>
      <xdr:colOff>114300</xdr:colOff>
      <xdr:row>78</xdr:row>
      <xdr:rowOff>152806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66680"/>
          <a:ext cx="889000" cy="5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113742</xdr:rowOff>
    </xdr:from>
    <xdr:to>
      <xdr:col>50</xdr:col>
      <xdr:colOff>165100</xdr:colOff>
      <xdr:row>78</xdr:row>
      <xdr:rowOff>43892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1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60419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78987</xdr:rowOff>
    </xdr:from>
    <xdr:to>
      <xdr:col>45</xdr:col>
      <xdr:colOff>177800</xdr:colOff>
      <xdr:row>78</xdr:row>
      <xdr:rowOff>93580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52087"/>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36074</xdr:rowOff>
    </xdr:from>
    <xdr:to>
      <xdr:col>46</xdr:col>
      <xdr:colOff>38100</xdr:colOff>
      <xdr:row>77</xdr:row>
      <xdr:rowOff>137674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154201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78987</xdr:rowOff>
    </xdr:from>
    <xdr:to>
      <xdr:col>41</xdr:col>
      <xdr:colOff>50800</xdr:colOff>
      <xdr:row>78</xdr:row>
      <xdr:rowOff>123507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452087"/>
          <a:ext cx="889000" cy="4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46323</xdr:rowOff>
    </xdr:from>
    <xdr:to>
      <xdr:col>41</xdr:col>
      <xdr:colOff>101600</xdr:colOff>
      <xdr:row>76</xdr:row>
      <xdr:rowOff>147923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07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164451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8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92520</xdr:rowOff>
    </xdr:from>
    <xdr:to>
      <xdr:col>36</xdr:col>
      <xdr:colOff>165100</xdr:colOff>
      <xdr:row>78</xdr:row>
      <xdr:rowOff>22670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39197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0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133610</xdr:rowOff>
    </xdr:from>
    <xdr:to>
      <xdr:col>55</xdr:col>
      <xdr:colOff>50800</xdr:colOff>
      <xdr:row>79</xdr:row>
      <xdr:rowOff>63760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48537</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102006</xdr:rowOff>
    </xdr:from>
    <xdr:to>
      <xdr:col>50</xdr:col>
      <xdr:colOff>165100</xdr:colOff>
      <xdr:row>79</xdr:row>
      <xdr:rowOff>32156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23283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6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42780</xdr:rowOff>
    </xdr:from>
    <xdr:to>
      <xdr:col>46</xdr:col>
      <xdr:colOff>38100</xdr:colOff>
      <xdr:row>78</xdr:row>
      <xdr:rowOff>144380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135507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28187</xdr:rowOff>
    </xdr:from>
    <xdr:to>
      <xdr:col>41</xdr:col>
      <xdr:colOff>101600</xdr:colOff>
      <xdr:row>78</xdr:row>
      <xdr:rowOff>129787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0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120914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9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72707</xdr:rowOff>
    </xdr:from>
    <xdr:to>
      <xdr:col>36</xdr:col>
      <xdr:colOff>165100</xdr:colOff>
      <xdr:row>79</xdr:row>
      <xdr:rowOff>2857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4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165434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3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151301</xdr:rowOff>
    </xdr:from>
    <xdr:to>
      <xdr:col>54</xdr:col>
      <xdr:colOff>189865</xdr:colOff>
      <xdr:row>98</xdr:row>
      <xdr:rowOff>106172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53251"/>
          <a:ext cx="1270" cy="1155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109999</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1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106172</xdr:rowOff>
    </xdr:from>
    <xdr:to>
      <xdr:col>55</xdr:col>
      <xdr:colOff>88900</xdr:colOff>
      <xdr:row>98</xdr:row>
      <xdr:rowOff>106172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0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97978</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151301</xdr:rowOff>
    </xdr:from>
    <xdr:to>
      <xdr:col>55</xdr:col>
      <xdr:colOff>88900</xdr:colOff>
      <xdr:row>91</xdr:row>
      <xdr:rowOff>151301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5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97371</xdr:rowOff>
    </xdr:from>
    <xdr:to>
      <xdr:col>55</xdr:col>
      <xdr:colOff>0</xdr:colOff>
      <xdr:row>96</xdr:row>
      <xdr:rowOff>128632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042221"/>
          <a:ext cx="838200" cy="54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92491</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80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114064</xdr:rowOff>
    </xdr:from>
    <xdr:to>
      <xdr:col>55</xdr:col>
      <xdr:colOff>50800</xdr:colOff>
      <xdr:row>96</xdr:row>
      <xdr:rowOff>44214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128632</xdr:rowOff>
    </xdr:from>
    <xdr:to>
      <xdr:col>50</xdr:col>
      <xdr:colOff>114300</xdr:colOff>
      <xdr:row>96</xdr:row>
      <xdr:rowOff>157359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587832"/>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168948</xdr:rowOff>
    </xdr:from>
    <xdr:to>
      <xdr:col>50</xdr:col>
      <xdr:colOff>165100</xdr:colOff>
      <xdr:row>96</xdr:row>
      <xdr:rowOff>99098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115625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157359</xdr:rowOff>
    </xdr:from>
    <xdr:to>
      <xdr:col>45</xdr:col>
      <xdr:colOff>177800</xdr:colOff>
      <xdr:row>96</xdr:row>
      <xdr:rowOff>158159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616559"/>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77451</xdr:rowOff>
    </xdr:from>
    <xdr:to>
      <xdr:col>46</xdr:col>
      <xdr:colOff>38100</xdr:colOff>
      <xdr:row>96</xdr:row>
      <xdr:rowOff>7601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24128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158159</xdr:rowOff>
    </xdr:from>
    <xdr:to>
      <xdr:col>41</xdr:col>
      <xdr:colOff>50800</xdr:colOff>
      <xdr:row>97</xdr:row>
      <xdr:rowOff>62871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617359"/>
          <a:ext cx="889000" cy="7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156851</xdr:rowOff>
    </xdr:from>
    <xdr:to>
      <xdr:col>41</xdr:col>
      <xdr:colOff>101600</xdr:colOff>
      <xdr:row>96</xdr:row>
      <xdr:rowOff>87001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103528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76079</xdr:rowOff>
    </xdr:from>
    <xdr:to>
      <xdr:col>36</xdr:col>
      <xdr:colOff>165100</xdr:colOff>
      <xdr:row>97</xdr:row>
      <xdr:rowOff>6229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22756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46571</xdr:rowOff>
    </xdr:from>
    <xdr:to>
      <xdr:col>55</xdr:col>
      <xdr:colOff>50800</xdr:colOff>
      <xdr:row>93</xdr:row>
      <xdr:rowOff>148171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59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69448</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84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77832</xdr:rowOff>
    </xdr:from>
    <xdr:to>
      <xdr:col>50</xdr:col>
      <xdr:colOff>165100</xdr:colOff>
      <xdr:row>97</xdr:row>
      <xdr:rowOff>7982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170559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62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106559</xdr:rowOff>
    </xdr:from>
    <xdr:to>
      <xdr:col>46</xdr:col>
      <xdr:colOff>38100</xdr:colOff>
      <xdr:row>97</xdr:row>
      <xdr:rowOff>36709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5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27836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65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107359</xdr:rowOff>
    </xdr:from>
    <xdr:to>
      <xdr:col>41</xdr:col>
      <xdr:colOff>101600</xdr:colOff>
      <xdr:row>97</xdr:row>
      <xdr:rowOff>37509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6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28636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6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12071</xdr:rowOff>
    </xdr:from>
    <xdr:to>
      <xdr:col>36</xdr:col>
      <xdr:colOff>165100</xdr:colOff>
      <xdr:row>97</xdr:row>
      <xdr:rowOff>113671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4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104798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3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76378</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19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23055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49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76378</xdr:rowOff>
    </xdr:from>
    <xdr:to>
      <xdr:col>86</xdr:col>
      <xdr:colOff>25400</xdr:colOff>
      <xdr:row>30</xdr:row>
      <xdr:rowOff>76378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59275</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02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36399</xdr:rowOff>
    </xdr:from>
    <xdr:to>
      <xdr:col>85</xdr:col>
      <xdr:colOff>177800</xdr:colOff>
      <xdr:row>38</xdr:row>
      <xdr:rowOff>137999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5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110617</xdr:rowOff>
    </xdr:from>
    <xdr:to>
      <xdr:col>81</xdr:col>
      <xdr:colOff>101600</xdr:colOff>
      <xdr:row>39</xdr:row>
      <xdr:rowOff>40767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57294</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400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30607</xdr:rowOff>
    </xdr:from>
    <xdr:to>
      <xdr:col>76</xdr:col>
      <xdr:colOff>165100</xdr:colOff>
      <xdr:row>38</xdr:row>
      <xdr:rowOff>132207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148734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2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29134</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15684"/>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1956</xdr:rowOff>
    </xdr:from>
    <xdr:to>
      <xdr:col>72</xdr:col>
      <xdr:colOff>38100</xdr:colOff>
      <xdr:row>36</xdr:row>
      <xdr:rowOff>103556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1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120083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59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66345</xdr:rowOff>
    </xdr:from>
    <xdr:to>
      <xdr:col>67</xdr:col>
      <xdr:colOff>101600</xdr:colOff>
      <xdr:row>38</xdr:row>
      <xdr:rowOff>167945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13022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149784</xdr:rowOff>
    </xdr:from>
    <xdr:to>
      <xdr:col>67</xdr:col>
      <xdr:colOff>101600</xdr:colOff>
      <xdr:row>39</xdr:row>
      <xdr:rowOff>79934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71061</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119621</xdr:rowOff>
    </xdr:from>
    <xdr:to>
      <xdr:col>85</xdr:col>
      <xdr:colOff>126364</xdr:colOff>
      <xdr:row>78</xdr:row>
      <xdr:rowOff>48718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292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52545</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2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48718</xdr:rowOff>
    </xdr:from>
    <xdr:to>
      <xdr:col>86</xdr:col>
      <xdr:colOff>25400</xdr:colOff>
      <xdr:row>78</xdr:row>
      <xdr:rowOff>48718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2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66298</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20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119621</xdr:rowOff>
    </xdr:from>
    <xdr:to>
      <xdr:col>86</xdr:col>
      <xdr:colOff>25400</xdr:colOff>
      <xdr:row>71</xdr:row>
      <xdr:rowOff>119621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292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54432</xdr:rowOff>
    </xdr:from>
    <xdr:to>
      <xdr:col>85</xdr:col>
      <xdr:colOff>127000</xdr:colOff>
      <xdr:row>77</xdr:row>
      <xdr:rowOff>82245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256082"/>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135399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51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112522</xdr:rowOff>
    </xdr:from>
    <xdr:to>
      <xdr:col>85</xdr:col>
      <xdr:colOff>177800</xdr:colOff>
      <xdr:row>75</xdr:row>
      <xdr:rowOff>42672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46813</xdr:rowOff>
    </xdr:from>
    <xdr:to>
      <xdr:col>81</xdr:col>
      <xdr:colOff>50800</xdr:colOff>
      <xdr:row>77</xdr:row>
      <xdr:rowOff>54432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248463"/>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113455</xdr:rowOff>
    </xdr:from>
    <xdr:to>
      <xdr:col>81</xdr:col>
      <xdr:colOff>101600</xdr:colOff>
      <xdr:row>75</xdr:row>
      <xdr:rowOff>43605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60132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14618</xdr:rowOff>
    </xdr:from>
    <xdr:to>
      <xdr:col>76</xdr:col>
      <xdr:colOff>114300</xdr:colOff>
      <xdr:row>77</xdr:row>
      <xdr:rowOff>46813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216268"/>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157328</xdr:rowOff>
    </xdr:from>
    <xdr:to>
      <xdr:col>76</xdr:col>
      <xdr:colOff>165100</xdr:colOff>
      <xdr:row>75</xdr:row>
      <xdr:rowOff>87478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104005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167914</xdr:rowOff>
    </xdr:from>
    <xdr:to>
      <xdr:col>71</xdr:col>
      <xdr:colOff>177800</xdr:colOff>
      <xdr:row>77</xdr:row>
      <xdr:rowOff>14618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198114"/>
          <a:ext cx="889000" cy="1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168510</xdr:rowOff>
    </xdr:from>
    <xdr:to>
      <xdr:col>72</xdr:col>
      <xdr:colOff>38100</xdr:colOff>
      <xdr:row>75</xdr:row>
      <xdr:rowOff>98660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115187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17043</xdr:rowOff>
    </xdr:from>
    <xdr:to>
      <xdr:col>67</xdr:col>
      <xdr:colOff>101600</xdr:colOff>
      <xdr:row>75</xdr:row>
      <xdr:rowOff>118643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135170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31445</xdr:rowOff>
    </xdr:from>
    <xdr:to>
      <xdr:col>85</xdr:col>
      <xdr:colOff>177800</xdr:colOff>
      <xdr:row>77</xdr:row>
      <xdr:rowOff>133045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2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9872</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2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3632</xdr:rowOff>
    </xdr:from>
    <xdr:to>
      <xdr:col>81</xdr:col>
      <xdr:colOff>101600</xdr:colOff>
      <xdr:row>77</xdr:row>
      <xdr:rowOff>105232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20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96359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2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167463</xdr:rowOff>
    </xdr:from>
    <xdr:to>
      <xdr:col>76</xdr:col>
      <xdr:colOff>165100</xdr:colOff>
      <xdr:row>77</xdr:row>
      <xdr:rowOff>97613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88740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135268</xdr:rowOff>
    </xdr:from>
    <xdr:to>
      <xdr:col>72</xdr:col>
      <xdr:colOff>38100</xdr:colOff>
      <xdr:row>77</xdr:row>
      <xdr:rowOff>65418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6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56545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5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117114</xdr:rowOff>
    </xdr:from>
    <xdr:to>
      <xdr:col>67</xdr:col>
      <xdr:colOff>101600</xdr:colOff>
      <xdr:row>77</xdr:row>
      <xdr:rowOff>47264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4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38391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24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129908</xdr:rowOff>
    </xdr:from>
    <xdr:to>
      <xdr:col>85</xdr:col>
      <xdr:colOff>126364</xdr:colOff>
      <xdr:row>99</xdr:row>
      <xdr:rowOff>19286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388958"/>
          <a:ext cx="1269" cy="1603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23113</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9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19286</xdr:rowOff>
    </xdr:from>
    <xdr:to>
      <xdr:col>86</xdr:col>
      <xdr:colOff>25400</xdr:colOff>
      <xdr:row>99</xdr:row>
      <xdr:rowOff>19286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9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76585</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16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129908</xdr:rowOff>
    </xdr:from>
    <xdr:to>
      <xdr:col>86</xdr:col>
      <xdr:colOff>25400</xdr:colOff>
      <xdr:row>89</xdr:row>
      <xdr:rowOff>129908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38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88112</xdr:rowOff>
    </xdr:from>
    <xdr:to>
      <xdr:col>85</xdr:col>
      <xdr:colOff>127000</xdr:colOff>
      <xdr:row>97</xdr:row>
      <xdr:rowOff>94838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18762"/>
          <a:ext cx="838200" cy="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102328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390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79451</xdr:rowOff>
    </xdr:from>
    <xdr:to>
      <xdr:col>85</xdr:col>
      <xdr:colOff>177800</xdr:colOff>
      <xdr:row>97</xdr:row>
      <xdr:rowOff>9601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94838</xdr:rowOff>
    </xdr:from>
    <xdr:to>
      <xdr:col>81</xdr:col>
      <xdr:colOff>50800</xdr:colOff>
      <xdr:row>98</xdr:row>
      <xdr:rowOff>29857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25488"/>
          <a:ext cx="889000" cy="10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63545</xdr:rowOff>
    </xdr:from>
    <xdr:to>
      <xdr:col>81</xdr:col>
      <xdr:colOff>101600</xdr:colOff>
      <xdr:row>96</xdr:row>
      <xdr:rowOff>165145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29857</xdr:rowOff>
    </xdr:from>
    <xdr:to>
      <xdr:col>76</xdr:col>
      <xdr:colOff>114300</xdr:colOff>
      <xdr:row>98</xdr:row>
      <xdr:rowOff>160826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31957"/>
          <a:ext cx="889000" cy="13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88348</xdr:rowOff>
    </xdr:from>
    <xdr:to>
      <xdr:col>76</xdr:col>
      <xdr:colOff>165100</xdr:colOff>
      <xdr:row>98</xdr:row>
      <xdr:rowOff>18498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35025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160826</xdr:rowOff>
    </xdr:from>
    <xdr:to>
      <xdr:col>71</xdr:col>
      <xdr:colOff>177800</xdr:colOff>
      <xdr:row>98</xdr:row>
      <xdr:rowOff>167190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62926"/>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72689</xdr:rowOff>
    </xdr:from>
    <xdr:to>
      <xdr:col>72</xdr:col>
      <xdr:colOff>38100</xdr:colOff>
      <xdr:row>97</xdr:row>
      <xdr:rowOff>2839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19366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135973</xdr:rowOff>
    </xdr:from>
    <xdr:to>
      <xdr:col>67</xdr:col>
      <xdr:colOff>101600</xdr:colOff>
      <xdr:row>98</xdr:row>
      <xdr:rowOff>66123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82650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37312</xdr:rowOff>
    </xdr:from>
    <xdr:to>
      <xdr:col>85</xdr:col>
      <xdr:colOff>177800</xdr:colOff>
      <xdr:row>97</xdr:row>
      <xdr:rowOff>138912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6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15739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4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44038</xdr:rowOff>
    </xdr:from>
    <xdr:to>
      <xdr:col>81</xdr:col>
      <xdr:colOff>101600</xdr:colOff>
      <xdr:row>97</xdr:row>
      <xdr:rowOff>145638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136765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76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150507</xdr:rowOff>
    </xdr:from>
    <xdr:to>
      <xdr:col>76</xdr:col>
      <xdr:colOff>165100</xdr:colOff>
      <xdr:row>98</xdr:row>
      <xdr:rowOff>80657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71784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87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110026</xdr:rowOff>
    </xdr:from>
    <xdr:to>
      <xdr:col>72</xdr:col>
      <xdr:colOff>38100</xdr:colOff>
      <xdr:row>99</xdr:row>
      <xdr:rowOff>40176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1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31303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700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116390</xdr:rowOff>
    </xdr:from>
    <xdr:to>
      <xdr:col>67</xdr:col>
      <xdr:colOff>101600</xdr:colOff>
      <xdr:row>99</xdr:row>
      <xdr:rowOff>46540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37667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701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131536</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617936"/>
          <a:ext cx="1269" cy="116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78213</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131536</xdr:rowOff>
    </xdr:from>
    <xdr:to>
      <xdr:col>116</xdr:col>
      <xdr:colOff>152400</xdr:colOff>
      <xdr:row>32</xdr:row>
      <xdr:rowOff>131536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6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42926</xdr:rowOff>
    </xdr:from>
    <xdr:to>
      <xdr:col>116</xdr:col>
      <xdr:colOff>63500</xdr:colOff>
      <xdr:row>32</xdr:row>
      <xdr:rowOff>131536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5529326"/>
          <a:ext cx="838200" cy="8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7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54501</xdr:rowOff>
    </xdr:from>
    <xdr:to>
      <xdr:col>116</xdr:col>
      <xdr:colOff>114300</xdr:colOff>
      <xdr:row>37</xdr:row>
      <xdr:rowOff>156101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39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130229</xdr:rowOff>
    </xdr:from>
    <xdr:to>
      <xdr:col>111</xdr:col>
      <xdr:colOff>177800</xdr:colOff>
      <xdr:row>32</xdr:row>
      <xdr:rowOff>42926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5273729"/>
          <a:ext cx="889000" cy="25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92928</xdr:rowOff>
    </xdr:from>
    <xdr:to>
      <xdr:col>112</xdr:col>
      <xdr:colOff>38100</xdr:colOff>
      <xdr:row>38</xdr:row>
      <xdr:rowOff>23078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3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14205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5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130229</xdr:rowOff>
    </xdr:from>
    <xdr:to>
      <xdr:col>107</xdr:col>
      <xdr:colOff>50800</xdr:colOff>
      <xdr:row>32</xdr:row>
      <xdr:rowOff>137849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5273729"/>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107515</xdr:rowOff>
    </xdr:from>
    <xdr:to>
      <xdr:col>107</xdr:col>
      <xdr:colOff>101600</xdr:colOff>
      <xdr:row>38</xdr:row>
      <xdr:rowOff>37664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51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28791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54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137849</xdr:rowOff>
    </xdr:from>
    <xdr:to>
      <xdr:col>102</xdr:col>
      <xdr:colOff>114300</xdr:colOff>
      <xdr:row>32</xdr:row>
      <xdr:rowOff>170942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5624249"/>
          <a:ext cx="88900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133314</xdr:rowOff>
    </xdr:from>
    <xdr:to>
      <xdr:col>102</xdr:col>
      <xdr:colOff>165100</xdr:colOff>
      <xdr:row>38</xdr:row>
      <xdr:rowOff>63464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54591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6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162488</xdr:rowOff>
    </xdr:from>
    <xdr:to>
      <xdr:col>98</xdr:col>
      <xdr:colOff>38100</xdr:colOff>
      <xdr:row>38</xdr:row>
      <xdr:rowOff>92638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83765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59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80736</xdr:rowOff>
    </xdr:from>
    <xdr:to>
      <xdr:col>116</xdr:col>
      <xdr:colOff>114300</xdr:colOff>
      <xdr:row>33</xdr:row>
      <xdr:rowOff>10886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55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33763</xdr:rowOff>
    </xdr:from>
    <xdr:ext cx="534377"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55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163576</xdr:rowOff>
    </xdr:from>
    <xdr:to>
      <xdr:col>112</xdr:col>
      <xdr:colOff>38100</xdr:colOff>
      <xdr:row>32</xdr:row>
      <xdr:rowOff>93726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54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110253</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525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79429</xdr:rowOff>
    </xdr:from>
    <xdr:to>
      <xdr:col>107</xdr:col>
      <xdr:colOff>101600</xdr:colOff>
      <xdr:row>31</xdr:row>
      <xdr:rowOff>9579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522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26106</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7111" y="499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87049</xdr:rowOff>
    </xdr:from>
    <xdr:to>
      <xdr:col>102</xdr:col>
      <xdr:colOff>165100</xdr:colOff>
      <xdr:row>33</xdr:row>
      <xdr:rowOff>17199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557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33726</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278111" y="534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120142</xdr:rowOff>
    </xdr:from>
    <xdr:to>
      <xdr:col>98</xdr:col>
      <xdr:colOff>38100</xdr:colOff>
      <xdr:row>33</xdr:row>
      <xdr:rowOff>50292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56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66819</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389111" y="538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36430</xdr:rowOff>
    </xdr:from>
    <xdr:to>
      <xdr:col>116</xdr:col>
      <xdr:colOff>62864</xdr:colOff>
      <xdr:row>58</xdr:row>
      <xdr:rowOff>25057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0380"/>
          <a:ext cx="1269" cy="118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28884</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9972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25057</xdr:rowOff>
    </xdr:from>
    <xdr:to>
      <xdr:col>116</xdr:col>
      <xdr:colOff>152400</xdr:colOff>
      <xdr:row>58</xdr:row>
      <xdr:rowOff>25057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99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154557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36430</xdr:rowOff>
    </xdr:from>
    <xdr:to>
      <xdr:col>116</xdr:col>
      <xdr:colOff>152400</xdr:colOff>
      <xdr:row>51</xdr:row>
      <xdr:rowOff>36430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89351</xdr:rowOff>
    </xdr:from>
    <xdr:to>
      <xdr:col>116</xdr:col>
      <xdr:colOff>63500</xdr:colOff>
      <xdr:row>57</xdr:row>
      <xdr:rowOff>90094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862001"/>
          <a:ext cx="8382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53598</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483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30721</xdr:rowOff>
    </xdr:from>
    <xdr:to>
      <xdr:col>116</xdr:col>
      <xdr:colOff>114300</xdr:colOff>
      <xdr:row>56</xdr:row>
      <xdr:rowOff>132321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89351</xdr:rowOff>
    </xdr:from>
    <xdr:to>
      <xdr:col>111</xdr:col>
      <xdr:colOff>177800</xdr:colOff>
      <xdr:row>57</xdr:row>
      <xdr:rowOff>89636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862001"/>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29064</xdr:rowOff>
    </xdr:from>
    <xdr:to>
      <xdr:col>112</xdr:col>
      <xdr:colOff>38100</xdr:colOff>
      <xdr:row>56</xdr:row>
      <xdr:rowOff>130664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147191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89636</xdr:rowOff>
    </xdr:from>
    <xdr:to>
      <xdr:col>107</xdr:col>
      <xdr:colOff>50800</xdr:colOff>
      <xdr:row>57</xdr:row>
      <xdr:rowOff>90265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862286"/>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31521</xdr:rowOff>
    </xdr:from>
    <xdr:to>
      <xdr:col>107</xdr:col>
      <xdr:colOff>101600</xdr:colOff>
      <xdr:row>56</xdr:row>
      <xdr:rowOff>133121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149648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90094</xdr:rowOff>
    </xdr:from>
    <xdr:to>
      <xdr:col>102</xdr:col>
      <xdr:colOff>114300</xdr:colOff>
      <xdr:row>57</xdr:row>
      <xdr:rowOff>90265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862744"/>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47752</xdr:rowOff>
    </xdr:from>
    <xdr:to>
      <xdr:col>102</xdr:col>
      <xdr:colOff>165100</xdr:colOff>
      <xdr:row>56</xdr:row>
      <xdr:rowOff>149352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165879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89</xdr:rowOff>
    </xdr:from>
    <xdr:to>
      <xdr:col>98</xdr:col>
      <xdr:colOff>38100</xdr:colOff>
      <xdr:row>56</xdr:row>
      <xdr:rowOff>101689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118216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37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39294</xdr:rowOff>
    </xdr:from>
    <xdr:to>
      <xdr:col>116</xdr:col>
      <xdr:colOff>114300</xdr:colOff>
      <xdr:row>57</xdr:row>
      <xdr:rowOff>140894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8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125671</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7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38551</xdr:rowOff>
    </xdr:from>
    <xdr:to>
      <xdr:col>112</xdr:col>
      <xdr:colOff>38100</xdr:colOff>
      <xdr:row>57</xdr:row>
      <xdr:rowOff>140151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131278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90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38836</xdr:rowOff>
    </xdr:from>
    <xdr:to>
      <xdr:col>107</xdr:col>
      <xdr:colOff>101600</xdr:colOff>
      <xdr:row>57</xdr:row>
      <xdr:rowOff>140436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1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131563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9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39465</xdr:rowOff>
    </xdr:from>
    <xdr:to>
      <xdr:col>102</xdr:col>
      <xdr:colOff>165100</xdr:colOff>
      <xdr:row>57</xdr:row>
      <xdr:rowOff>141065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132192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90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39294</xdr:rowOff>
    </xdr:from>
    <xdr:to>
      <xdr:col>98</xdr:col>
      <xdr:colOff>38100</xdr:colOff>
      <xdr:row>57</xdr:row>
      <xdr:rowOff>140894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132021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90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96815</xdr:rowOff>
    </xdr:from>
    <xdr:to>
      <xdr:col>116</xdr:col>
      <xdr:colOff>62864</xdr:colOff>
      <xdr:row>79</xdr:row>
      <xdr:rowOff>3180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98315"/>
          <a:ext cx="1269" cy="1449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7007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3180</xdr:rowOff>
    </xdr:from>
    <xdr:to>
      <xdr:col>116</xdr:col>
      <xdr:colOff>152400</xdr:colOff>
      <xdr:row>79</xdr:row>
      <xdr:rowOff>3180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4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43492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96815</xdr:rowOff>
    </xdr:from>
    <xdr:to>
      <xdr:col>116</xdr:col>
      <xdr:colOff>152400</xdr:colOff>
      <xdr:row>70</xdr:row>
      <xdr:rowOff>96815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9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147016</xdr:rowOff>
    </xdr:from>
    <xdr:to>
      <xdr:col>116</xdr:col>
      <xdr:colOff>63500</xdr:colOff>
      <xdr:row>77</xdr:row>
      <xdr:rowOff>31252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77216"/>
          <a:ext cx="838200" cy="5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55176</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57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32299</xdr:rowOff>
    </xdr:from>
    <xdr:to>
      <xdr:col>116</xdr:col>
      <xdr:colOff>114300</xdr:colOff>
      <xdr:row>74</xdr:row>
      <xdr:rowOff>133899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31252</xdr:rowOff>
    </xdr:from>
    <xdr:to>
      <xdr:col>111</xdr:col>
      <xdr:colOff>177800</xdr:colOff>
      <xdr:row>77</xdr:row>
      <xdr:rowOff>42270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32902"/>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63388</xdr:rowOff>
    </xdr:from>
    <xdr:to>
      <xdr:col>112</xdr:col>
      <xdr:colOff>38100</xdr:colOff>
      <xdr:row>74</xdr:row>
      <xdr:rowOff>164988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10065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42270</xdr:rowOff>
    </xdr:from>
    <xdr:to>
      <xdr:col>107</xdr:col>
      <xdr:colOff>50800</xdr:colOff>
      <xdr:row>77</xdr:row>
      <xdr:rowOff>82231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43920"/>
          <a:ext cx="889000" cy="3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122641</xdr:rowOff>
    </xdr:from>
    <xdr:to>
      <xdr:col>107</xdr:col>
      <xdr:colOff>101600</xdr:colOff>
      <xdr:row>75</xdr:row>
      <xdr:rowOff>52791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69318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82231</xdr:rowOff>
    </xdr:from>
    <xdr:to>
      <xdr:col>102</xdr:col>
      <xdr:colOff>114300</xdr:colOff>
      <xdr:row>77</xdr:row>
      <xdr:rowOff>109570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283881"/>
          <a:ext cx="889000" cy="2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64577</xdr:rowOff>
    </xdr:from>
    <xdr:to>
      <xdr:col>102</xdr:col>
      <xdr:colOff>165100</xdr:colOff>
      <xdr:row>71</xdr:row>
      <xdr:rowOff>166177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11254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100833</xdr:rowOff>
    </xdr:from>
    <xdr:to>
      <xdr:col>98</xdr:col>
      <xdr:colOff>38100</xdr:colOff>
      <xdr:row>74</xdr:row>
      <xdr:rowOff>30983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61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47510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39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96216</xdr:rowOff>
    </xdr:from>
    <xdr:to>
      <xdr:col>116</xdr:col>
      <xdr:colOff>114300</xdr:colOff>
      <xdr:row>77</xdr:row>
      <xdr:rowOff>26366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74643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151902</xdr:rowOff>
    </xdr:from>
    <xdr:to>
      <xdr:col>112</xdr:col>
      <xdr:colOff>38100</xdr:colOff>
      <xdr:row>77</xdr:row>
      <xdr:rowOff>82052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8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73179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162920</xdr:rowOff>
    </xdr:from>
    <xdr:to>
      <xdr:col>107</xdr:col>
      <xdr:colOff>101600</xdr:colOff>
      <xdr:row>77</xdr:row>
      <xdr:rowOff>93070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9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84197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31431</xdr:rowOff>
    </xdr:from>
    <xdr:to>
      <xdr:col>102</xdr:col>
      <xdr:colOff>165100</xdr:colOff>
      <xdr:row>77</xdr:row>
      <xdr:rowOff>133031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3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124158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58770</xdr:rowOff>
    </xdr:from>
    <xdr:to>
      <xdr:col>98</xdr:col>
      <xdr:colOff>38100</xdr:colOff>
      <xdr:row>77</xdr:row>
      <xdr:rowOff>160370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151497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人件費は、任期の定めのない職員や再任用職員の職員給の減や、期末手当の減等により、対前年度比</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51,631</a:t>
          </a:r>
          <a:r>
            <a:rPr kumimoji="1" lang="ja-JP" altLang="en-US" sz="1300">
              <a:latin typeface="ＭＳ Ｐゴシック" panose="020B0600070205080204" pitchFamily="50" charset="-128"/>
              <a:ea typeface="ＭＳ Ｐゴシック" panose="020B0600070205080204" pitchFamily="50" charset="-128"/>
            </a:rPr>
            <a:t>円となった。類似団体と比較し、</a:t>
          </a:r>
          <a:r>
            <a:rPr kumimoji="1" lang="en-US" altLang="ja-JP" sz="1300">
              <a:latin typeface="ＭＳ Ｐゴシック" panose="020B0600070205080204" pitchFamily="50" charset="-128"/>
              <a:ea typeface="ＭＳ Ｐゴシック" panose="020B0600070205080204" pitchFamily="50" charset="-128"/>
            </a:rPr>
            <a:t>14,616</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補助費等は、令和３年度に実施した地域振興券事業の減等により、対前年度比</a:t>
          </a:r>
          <a:r>
            <a:rPr kumimoji="1" lang="en-US" altLang="ja-JP" sz="1300">
              <a:latin typeface="ＭＳ Ｐゴシック" panose="020B0600070205080204" pitchFamily="50" charset="-128"/>
              <a:ea typeface="ＭＳ Ｐゴシック" panose="020B0600070205080204" pitchFamily="50" charset="-128"/>
            </a:rPr>
            <a:t>5,391</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50,666</a:t>
          </a:r>
          <a:r>
            <a:rPr kumimoji="1" lang="ja-JP" altLang="en-US" sz="1300">
              <a:latin typeface="ＭＳ Ｐゴシック" panose="020B0600070205080204" pitchFamily="50" charset="-128"/>
              <a:ea typeface="ＭＳ Ｐゴシック" panose="020B0600070205080204" pitchFamily="50" charset="-128"/>
            </a:rPr>
            <a:t>円となった。類似団体と比較し、</a:t>
          </a:r>
          <a:r>
            <a:rPr kumimoji="1" lang="en-US" altLang="ja-JP" sz="1300">
              <a:latin typeface="ＭＳ Ｐゴシック" panose="020B0600070205080204" pitchFamily="50" charset="-128"/>
              <a:ea typeface="ＭＳ Ｐゴシック" panose="020B0600070205080204" pitchFamily="50" charset="-128"/>
            </a:rPr>
            <a:t>2,836</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物件費は、庁内のシステム改修やＩＣＴ環境整備に伴う第４次システム最適化事業の増等により、対前年度比</a:t>
          </a:r>
          <a:r>
            <a:rPr kumimoji="1" lang="en-US" altLang="ja-JP" sz="1300">
              <a:latin typeface="ＭＳ Ｐゴシック" panose="020B0600070205080204" pitchFamily="50" charset="-128"/>
              <a:ea typeface="ＭＳ Ｐゴシック" panose="020B0600070205080204" pitchFamily="50" charset="-128"/>
            </a:rPr>
            <a:t>2,108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64,174</a:t>
          </a:r>
          <a:r>
            <a:rPr kumimoji="1" lang="ja-JP" altLang="en-US" sz="1300">
              <a:latin typeface="ＭＳ Ｐゴシック" panose="020B0600070205080204" pitchFamily="50" charset="-128"/>
              <a:ea typeface="ＭＳ Ｐゴシック" panose="020B0600070205080204" pitchFamily="50" charset="-128"/>
            </a:rPr>
            <a:t>円となった。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3,054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扶助費は、事業終了に伴う子育て世帯への臨時特別給付金の減等により、対前年度比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13,277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87,071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円となった。類似団体と比較し、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13,354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普通建設事業費は、工事の本格化に伴う乙川中学校改築等事業の増や、ＪＲ半田駅前土地区画整理事業の増等により、対前年度比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24,618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72,103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円となった。類似団体と比較し、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22,892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117,747
113,249
47.42
49,856,753
47,202,119
2,014,631
26,367,827
8,020,906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66222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4972"/>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70049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66222</xdr:rowOff>
    </xdr:from>
    <xdr:to>
      <xdr:col>24</xdr:col>
      <xdr:colOff>152400</xdr:colOff>
      <xdr:row>39</xdr:row>
      <xdr:rowOff>66222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5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9072</xdr:rowOff>
    </xdr:from>
    <xdr:to>
      <xdr:col>24</xdr:col>
      <xdr:colOff>63500</xdr:colOff>
      <xdr:row>36</xdr:row>
      <xdr:rowOff>130992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81272"/>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19793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9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168366</xdr:rowOff>
    </xdr:from>
    <xdr:to>
      <xdr:col>24</xdr:col>
      <xdr:colOff>114300</xdr:colOff>
      <xdr:row>35</xdr:row>
      <xdr:rowOff>98516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80917</xdr:rowOff>
    </xdr:from>
    <xdr:to>
      <xdr:col>19</xdr:col>
      <xdr:colOff>177800</xdr:colOff>
      <xdr:row>36</xdr:row>
      <xdr:rowOff>130992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53117"/>
          <a:ext cx="88900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29573</xdr:rowOff>
    </xdr:from>
    <xdr:to>
      <xdr:col>20</xdr:col>
      <xdr:colOff>38100</xdr:colOff>
      <xdr:row>35</xdr:row>
      <xdr:rowOff>131173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147700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144599</xdr:rowOff>
    </xdr:from>
    <xdr:to>
      <xdr:col>15</xdr:col>
      <xdr:colOff>50800</xdr:colOff>
      <xdr:row>36</xdr:row>
      <xdr:rowOff>80917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4534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81824</xdr:rowOff>
    </xdr:from>
    <xdr:to>
      <xdr:col>15</xdr:col>
      <xdr:colOff>101600</xdr:colOff>
      <xdr:row>36</xdr:row>
      <xdr:rowOff>11974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28501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144599</xdr:rowOff>
    </xdr:from>
    <xdr:to>
      <xdr:col>10</xdr:col>
      <xdr:colOff>114300</xdr:colOff>
      <xdr:row>36</xdr:row>
      <xdr:rowOff>87449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4534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37193</xdr:rowOff>
    </xdr:from>
    <xdr:to>
      <xdr:col>6</xdr:col>
      <xdr:colOff>38100</xdr:colOff>
      <xdr:row>35</xdr:row>
      <xdr:rowOff>138793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155320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1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129722</xdr:rowOff>
    </xdr:from>
    <xdr:to>
      <xdr:col>24</xdr:col>
      <xdr:colOff>114300</xdr:colOff>
      <xdr:row>36</xdr:row>
      <xdr:rowOff>59872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108149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0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80192</xdr:rowOff>
    </xdr:from>
    <xdr:to>
      <xdr:col>20</xdr:col>
      <xdr:colOff>38100</xdr:colOff>
      <xdr:row>37</xdr:row>
      <xdr:rowOff>10342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5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4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30117</xdr:rowOff>
    </xdr:from>
    <xdr:to>
      <xdr:col>15</xdr:col>
      <xdr:colOff>101600</xdr:colOff>
      <xdr:row>36</xdr:row>
      <xdr:rowOff>131717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122844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93799</xdr:rowOff>
    </xdr:from>
    <xdr:to>
      <xdr:col>10</xdr:col>
      <xdr:colOff>165100</xdr:colOff>
      <xdr:row>36</xdr:row>
      <xdr:rowOff>23949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15076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8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36649</xdr:rowOff>
    </xdr:from>
    <xdr:to>
      <xdr:col>6</xdr:col>
      <xdr:colOff>38100</xdr:colOff>
      <xdr:row>36</xdr:row>
      <xdr:rowOff>138249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129376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0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155207</xdr:rowOff>
    </xdr:from>
    <xdr:to>
      <xdr:col>24</xdr:col>
      <xdr:colOff>62865</xdr:colOff>
      <xdr:row>59</xdr:row>
      <xdr:rowOff>66472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42057"/>
          <a:ext cx="1270" cy="939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70299</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66472</xdr:rowOff>
    </xdr:from>
    <xdr:to>
      <xdr:col>24</xdr:col>
      <xdr:colOff>152400</xdr:colOff>
      <xdr:row>59</xdr:row>
      <xdr:rowOff>66472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8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101884</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1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155207</xdr:rowOff>
    </xdr:from>
    <xdr:to>
      <xdr:col>24</xdr:col>
      <xdr:colOff>152400</xdr:colOff>
      <xdr:row>53</xdr:row>
      <xdr:rowOff>155207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4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162484</xdr:rowOff>
    </xdr:from>
    <xdr:to>
      <xdr:col>24</xdr:col>
      <xdr:colOff>63500</xdr:colOff>
      <xdr:row>58</xdr:row>
      <xdr:rowOff>97269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35134"/>
          <a:ext cx="838200" cy="10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144416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121539</xdr:rowOff>
    </xdr:from>
    <xdr:to>
      <xdr:col>24</xdr:col>
      <xdr:colOff>114300</xdr:colOff>
      <xdr:row>57</xdr:row>
      <xdr:rowOff>51689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93650</xdr:rowOff>
    </xdr:from>
    <xdr:to>
      <xdr:col>19</xdr:col>
      <xdr:colOff>177800</xdr:colOff>
      <xdr:row>58</xdr:row>
      <xdr:rowOff>97269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837600"/>
          <a:ext cx="889000" cy="120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99454</xdr:rowOff>
    </xdr:from>
    <xdr:to>
      <xdr:col>20</xdr:col>
      <xdr:colOff>38100</xdr:colOff>
      <xdr:row>57</xdr:row>
      <xdr:rowOff>29604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46131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93650</xdr:rowOff>
    </xdr:from>
    <xdr:to>
      <xdr:col>15</xdr:col>
      <xdr:colOff>50800</xdr:colOff>
      <xdr:row>59</xdr:row>
      <xdr:rowOff>70244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837600"/>
          <a:ext cx="889000" cy="13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139052</xdr:rowOff>
    </xdr:from>
    <xdr:to>
      <xdr:col>15</xdr:col>
      <xdr:colOff>101600</xdr:colOff>
      <xdr:row>50</xdr:row>
      <xdr:rowOff>69202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85729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66434</xdr:rowOff>
    </xdr:from>
    <xdr:to>
      <xdr:col>10</xdr:col>
      <xdr:colOff>114300</xdr:colOff>
      <xdr:row>59</xdr:row>
      <xdr:rowOff>70244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18198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137655</xdr:rowOff>
    </xdr:from>
    <xdr:to>
      <xdr:col>10</xdr:col>
      <xdr:colOff>165100</xdr:colOff>
      <xdr:row>57</xdr:row>
      <xdr:rowOff>67805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84332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169634</xdr:rowOff>
    </xdr:from>
    <xdr:to>
      <xdr:col>6</xdr:col>
      <xdr:colOff>38100</xdr:colOff>
      <xdr:row>58</xdr:row>
      <xdr:rowOff>99784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116311</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7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111684</xdr:rowOff>
    </xdr:from>
    <xdr:to>
      <xdr:col>24</xdr:col>
      <xdr:colOff>114300</xdr:colOff>
      <xdr:row>58</xdr:row>
      <xdr:rowOff>41834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90111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46469</xdr:rowOff>
    </xdr:from>
    <xdr:to>
      <xdr:col>20</xdr:col>
      <xdr:colOff>38100</xdr:colOff>
      <xdr:row>58</xdr:row>
      <xdr:rowOff>148069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139196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08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42850</xdr:rowOff>
    </xdr:from>
    <xdr:to>
      <xdr:col>15</xdr:col>
      <xdr:colOff>101600</xdr:colOff>
      <xdr:row>51</xdr:row>
      <xdr:rowOff>144450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78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135577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8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19444</xdr:rowOff>
    </xdr:from>
    <xdr:to>
      <xdr:col>10</xdr:col>
      <xdr:colOff>165100</xdr:colOff>
      <xdr:row>59</xdr:row>
      <xdr:rowOff>121044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3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112171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2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15634</xdr:rowOff>
    </xdr:from>
    <xdr:to>
      <xdr:col>6</xdr:col>
      <xdr:colOff>38100</xdr:colOff>
      <xdr:row>59</xdr:row>
      <xdr:rowOff>117234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108361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2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30638</xdr:rowOff>
    </xdr:from>
    <xdr:to>
      <xdr:col>24</xdr:col>
      <xdr:colOff>62865</xdr:colOff>
      <xdr:row>78</xdr:row>
      <xdr:rowOff>10046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03588"/>
          <a:ext cx="1270" cy="1179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8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10046</xdr:rowOff>
    </xdr:from>
    <xdr:to>
      <xdr:col>24</xdr:col>
      <xdr:colOff>152400</xdr:colOff>
      <xdr:row>78</xdr:row>
      <xdr:rowOff>10046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83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148765</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30638</xdr:rowOff>
    </xdr:from>
    <xdr:to>
      <xdr:col>24</xdr:col>
      <xdr:colOff>152400</xdr:colOff>
      <xdr:row>71</xdr:row>
      <xdr:rowOff>30638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0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61900</xdr:rowOff>
    </xdr:from>
    <xdr:to>
      <xdr:col>24</xdr:col>
      <xdr:colOff>63500</xdr:colOff>
      <xdr:row>76</xdr:row>
      <xdr:rowOff>47365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920650"/>
          <a:ext cx="838200" cy="15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91794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07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68917</xdr:rowOff>
    </xdr:from>
    <xdr:to>
      <xdr:col>24</xdr:col>
      <xdr:colOff>114300</xdr:colOff>
      <xdr:row>74</xdr:row>
      <xdr:rowOff>170517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5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61900</xdr:rowOff>
    </xdr:from>
    <xdr:to>
      <xdr:col>19</xdr:col>
      <xdr:colOff>177800</xdr:colOff>
      <xdr:row>78</xdr:row>
      <xdr:rowOff>5969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20650"/>
          <a:ext cx="889000" cy="4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72174</xdr:rowOff>
    </xdr:from>
    <xdr:to>
      <xdr:col>20</xdr:col>
      <xdr:colOff>38100</xdr:colOff>
      <xdr:row>74</xdr:row>
      <xdr:rowOff>2324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18851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36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5969</xdr:rowOff>
    </xdr:from>
    <xdr:to>
      <xdr:col>15</xdr:col>
      <xdr:colOff>50800</xdr:colOff>
      <xdr:row>78</xdr:row>
      <xdr:rowOff>77178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379069"/>
          <a:ext cx="889000" cy="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19825</xdr:rowOff>
    </xdr:from>
    <xdr:to>
      <xdr:col>15</xdr:col>
      <xdr:colOff>101600</xdr:colOff>
      <xdr:row>76</xdr:row>
      <xdr:rowOff>121425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137951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82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77178</xdr:rowOff>
    </xdr:from>
    <xdr:to>
      <xdr:col>10</xdr:col>
      <xdr:colOff>114300</xdr:colOff>
      <xdr:row>79</xdr:row>
      <xdr:rowOff>8237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50278"/>
          <a:ext cx="889000" cy="10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115760</xdr:rowOff>
    </xdr:from>
    <xdr:to>
      <xdr:col>10</xdr:col>
      <xdr:colOff>165100</xdr:colOff>
      <xdr:row>77</xdr:row>
      <xdr:rowOff>45910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62437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2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97644</xdr:rowOff>
    </xdr:from>
    <xdr:to>
      <xdr:col>6</xdr:col>
      <xdr:colOff>38100</xdr:colOff>
      <xdr:row>78</xdr:row>
      <xdr:rowOff>27794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44321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7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168015</xdr:rowOff>
    </xdr:from>
    <xdr:to>
      <xdr:col>24</xdr:col>
      <xdr:colOff>114300</xdr:colOff>
      <xdr:row>76</xdr:row>
      <xdr:rowOff>98165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2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146442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0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11100</xdr:rowOff>
    </xdr:from>
    <xdr:to>
      <xdr:col>20</xdr:col>
      <xdr:colOff>38100</xdr:colOff>
      <xdr:row>75</xdr:row>
      <xdr:rowOff>112700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6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103827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96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126619</xdr:rowOff>
    </xdr:from>
    <xdr:to>
      <xdr:col>15</xdr:col>
      <xdr:colOff>101600</xdr:colOff>
      <xdr:row>78</xdr:row>
      <xdr:rowOff>56769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47896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26378</xdr:rowOff>
    </xdr:from>
    <xdr:to>
      <xdr:col>10</xdr:col>
      <xdr:colOff>165100</xdr:colOff>
      <xdr:row>78</xdr:row>
      <xdr:rowOff>127978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119105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9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128887</xdr:rowOff>
    </xdr:from>
    <xdr:to>
      <xdr:col>6</xdr:col>
      <xdr:colOff>38100</xdr:colOff>
      <xdr:row>79</xdr:row>
      <xdr:rowOff>59037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50164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9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52307</xdr:rowOff>
    </xdr:from>
    <xdr:to>
      <xdr:col>24</xdr:col>
      <xdr:colOff>62865</xdr:colOff>
      <xdr:row>97</xdr:row>
      <xdr:rowOff>35139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82807"/>
          <a:ext cx="1270" cy="118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38966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6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35139</xdr:rowOff>
    </xdr:from>
    <xdr:to>
      <xdr:col>24</xdr:col>
      <xdr:colOff>152400</xdr:colOff>
      <xdr:row>97</xdr:row>
      <xdr:rowOff>35139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6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170434</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52307</xdr:rowOff>
    </xdr:from>
    <xdr:to>
      <xdr:col>24</xdr:col>
      <xdr:colOff>152400</xdr:colOff>
      <xdr:row>90</xdr:row>
      <xdr:rowOff>52307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8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119835</xdr:rowOff>
    </xdr:from>
    <xdr:to>
      <xdr:col>24</xdr:col>
      <xdr:colOff>63500</xdr:colOff>
      <xdr:row>96</xdr:row>
      <xdr:rowOff>134990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07585"/>
          <a:ext cx="838200" cy="18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61028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77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38151</xdr:rowOff>
    </xdr:from>
    <xdr:to>
      <xdr:col>24</xdr:col>
      <xdr:colOff>114300</xdr:colOff>
      <xdr:row>95</xdr:row>
      <xdr:rowOff>139751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25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119835</xdr:rowOff>
    </xdr:from>
    <xdr:to>
      <xdr:col>19</xdr:col>
      <xdr:colOff>177800</xdr:colOff>
      <xdr:row>96</xdr:row>
      <xdr:rowOff>123217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07585"/>
          <a:ext cx="889000" cy="17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32252</xdr:rowOff>
    </xdr:from>
    <xdr:to>
      <xdr:col>20</xdr:col>
      <xdr:colOff>38100</xdr:colOff>
      <xdr:row>95</xdr:row>
      <xdr:rowOff>133852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150379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0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123217</xdr:rowOff>
    </xdr:from>
    <xdr:to>
      <xdr:col>15</xdr:col>
      <xdr:colOff>50800</xdr:colOff>
      <xdr:row>97</xdr:row>
      <xdr:rowOff>132248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82417"/>
          <a:ext cx="889000" cy="18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53649</xdr:rowOff>
    </xdr:from>
    <xdr:to>
      <xdr:col>15</xdr:col>
      <xdr:colOff>101600</xdr:colOff>
      <xdr:row>96</xdr:row>
      <xdr:rowOff>155249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326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132248</xdr:rowOff>
    </xdr:from>
    <xdr:to>
      <xdr:col>10</xdr:col>
      <xdr:colOff>114300</xdr:colOff>
      <xdr:row>98</xdr:row>
      <xdr:rowOff>15044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62898"/>
          <a:ext cx="889000" cy="5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87506</xdr:rowOff>
    </xdr:from>
    <xdr:to>
      <xdr:col>10</xdr:col>
      <xdr:colOff>165100</xdr:colOff>
      <xdr:row>97</xdr:row>
      <xdr:rowOff>17656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34183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2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77608</xdr:rowOff>
    </xdr:from>
    <xdr:to>
      <xdr:col>6</xdr:col>
      <xdr:colOff>38100</xdr:colOff>
      <xdr:row>97</xdr:row>
      <xdr:rowOff>7758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24285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84190</xdr:rowOff>
    </xdr:from>
    <xdr:to>
      <xdr:col>24</xdr:col>
      <xdr:colOff>114300</xdr:colOff>
      <xdr:row>97</xdr:row>
      <xdr:rowOff>14340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4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170567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5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69035</xdr:rowOff>
    </xdr:from>
    <xdr:to>
      <xdr:col>20</xdr:col>
      <xdr:colOff>38100</xdr:colOff>
      <xdr:row>95</xdr:row>
      <xdr:rowOff>170635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161762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44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72417</xdr:rowOff>
    </xdr:from>
    <xdr:to>
      <xdr:col>15</xdr:col>
      <xdr:colOff>101600</xdr:colOff>
      <xdr:row>97</xdr:row>
      <xdr:rowOff>2567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3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165144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2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81448</xdr:rowOff>
    </xdr:from>
    <xdr:to>
      <xdr:col>10</xdr:col>
      <xdr:colOff>165100</xdr:colOff>
      <xdr:row>98</xdr:row>
      <xdr:rowOff>11598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1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0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135694</xdr:rowOff>
    </xdr:from>
    <xdr:to>
      <xdr:col>6</xdr:col>
      <xdr:colOff>38100</xdr:colOff>
      <xdr:row>98</xdr:row>
      <xdr:rowOff>65844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56971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5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78344</xdr:rowOff>
    </xdr:from>
    <xdr:to>
      <xdr:col>54</xdr:col>
      <xdr:colOff>189865</xdr:colOff>
      <xdr:row>38</xdr:row>
      <xdr:rowOff>131287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21844"/>
          <a:ext cx="1270" cy="142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135114</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0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131287</xdr:rowOff>
    </xdr:from>
    <xdr:to>
      <xdr:col>55</xdr:col>
      <xdr:colOff>88900</xdr:colOff>
      <xdr:row>38</xdr:row>
      <xdr:rowOff>131287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25021</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78344</xdr:rowOff>
    </xdr:from>
    <xdr:to>
      <xdr:col>55</xdr:col>
      <xdr:colOff>88900</xdr:colOff>
      <xdr:row>30</xdr:row>
      <xdr:rowOff>78344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2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107787</xdr:rowOff>
    </xdr:from>
    <xdr:to>
      <xdr:col>55</xdr:col>
      <xdr:colOff>0</xdr:colOff>
      <xdr:row>38</xdr:row>
      <xdr:rowOff>109617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22887"/>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92209</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64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69332</xdr:rowOff>
    </xdr:from>
    <xdr:to>
      <xdr:col>55</xdr:col>
      <xdr:colOff>50800</xdr:colOff>
      <xdr:row>37</xdr:row>
      <xdr:rowOff>170932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107056</xdr:rowOff>
    </xdr:from>
    <xdr:to>
      <xdr:col>50</xdr:col>
      <xdr:colOff>114300</xdr:colOff>
      <xdr:row>38</xdr:row>
      <xdr:rowOff>107787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22156"/>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65034</xdr:rowOff>
    </xdr:from>
    <xdr:to>
      <xdr:col>50</xdr:col>
      <xdr:colOff>165100</xdr:colOff>
      <xdr:row>37</xdr:row>
      <xdr:rowOff>166634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11711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107788</xdr:rowOff>
    </xdr:from>
    <xdr:to>
      <xdr:col>45</xdr:col>
      <xdr:colOff>177800</xdr:colOff>
      <xdr:row>38</xdr:row>
      <xdr:rowOff>107056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937088"/>
          <a:ext cx="889000" cy="68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61651</xdr:rowOff>
    </xdr:from>
    <xdr:to>
      <xdr:col>46</xdr:col>
      <xdr:colOff>38100</xdr:colOff>
      <xdr:row>37</xdr:row>
      <xdr:rowOff>163251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8328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107788</xdr:rowOff>
    </xdr:from>
    <xdr:to>
      <xdr:col>41</xdr:col>
      <xdr:colOff>50800</xdr:colOff>
      <xdr:row>37</xdr:row>
      <xdr:rowOff>162377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937088"/>
          <a:ext cx="889000" cy="56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43271</xdr:rowOff>
    </xdr:from>
    <xdr:to>
      <xdr:col>41</xdr:col>
      <xdr:colOff>101600</xdr:colOff>
      <xdr:row>37</xdr:row>
      <xdr:rowOff>144871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135999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43729</xdr:rowOff>
    </xdr:from>
    <xdr:to>
      <xdr:col>36</xdr:col>
      <xdr:colOff>165100</xdr:colOff>
      <xdr:row>37</xdr:row>
      <xdr:rowOff>145329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161856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6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58817</xdr:rowOff>
    </xdr:from>
    <xdr:to>
      <xdr:col>55</xdr:col>
      <xdr:colOff>50800</xdr:colOff>
      <xdr:row>38</xdr:row>
      <xdr:rowOff>160417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7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145194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88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56987</xdr:rowOff>
    </xdr:from>
    <xdr:to>
      <xdr:col>50</xdr:col>
      <xdr:colOff>165100</xdr:colOff>
      <xdr:row>38</xdr:row>
      <xdr:rowOff>158587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7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149714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64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56256</xdr:rowOff>
    </xdr:from>
    <xdr:to>
      <xdr:col>46</xdr:col>
      <xdr:colOff>38100</xdr:colOff>
      <xdr:row>38</xdr:row>
      <xdr:rowOff>157856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148983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64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56988</xdr:rowOff>
    </xdr:from>
    <xdr:to>
      <xdr:col>41</xdr:col>
      <xdr:colOff>101600</xdr:colOff>
      <xdr:row>34</xdr:row>
      <xdr:rowOff>158588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8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3665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6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111577</xdr:rowOff>
    </xdr:from>
    <xdr:to>
      <xdr:col>36</xdr:col>
      <xdr:colOff>165100</xdr:colOff>
      <xdr:row>38</xdr:row>
      <xdr:rowOff>41728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552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32854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54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107376</xdr:rowOff>
    </xdr:from>
    <xdr:to>
      <xdr:col>54</xdr:col>
      <xdr:colOff>189865</xdr:colOff>
      <xdr:row>58</xdr:row>
      <xdr:rowOff>73909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9022776"/>
          <a:ext cx="1270" cy="995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77736</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73909</xdr:rowOff>
    </xdr:from>
    <xdr:to>
      <xdr:col>55</xdr:col>
      <xdr:colOff>88900</xdr:colOff>
      <xdr:row>58</xdr:row>
      <xdr:rowOff>73909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1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54053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7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107376</xdr:rowOff>
    </xdr:from>
    <xdr:to>
      <xdr:col>55</xdr:col>
      <xdr:colOff>88900</xdr:colOff>
      <xdr:row>52</xdr:row>
      <xdr:rowOff>107376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02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142946</xdr:rowOff>
    </xdr:from>
    <xdr:to>
      <xdr:col>55</xdr:col>
      <xdr:colOff>0</xdr:colOff>
      <xdr:row>58</xdr:row>
      <xdr:rowOff>26223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15596"/>
          <a:ext cx="838200" cy="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36430</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6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13553</xdr:rowOff>
    </xdr:from>
    <xdr:to>
      <xdr:col>55</xdr:col>
      <xdr:colOff>50800</xdr:colOff>
      <xdr:row>56</xdr:row>
      <xdr:rowOff>115153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1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26223</xdr:rowOff>
    </xdr:from>
    <xdr:to>
      <xdr:col>50</xdr:col>
      <xdr:colOff>114300</xdr:colOff>
      <xdr:row>58</xdr:row>
      <xdr:rowOff>44922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70323"/>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25578</xdr:rowOff>
    </xdr:from>
    <xdr:to>
      <xdr:col>50</xdr:col>
      <xdr:colOff>165100</xdr:colOff>
      <xdr:row>56</xdr:row>
      <xdr:rowOff>127178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143705</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0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44922</xdr:rowOff>
    </xdr:from>
    <xdr:to>
      <xdr:col>45</xdr:col>
      <xdr:colOff>177800</xdr:colOff>
      <xdr:row>58</xdr:row>
      <xdr:rowOff>49037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8902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73401</xdr:rowOff>
    </xdr:from>
    <xdr:to>
      <xdr:col>46</xdr:col>
      <xdr:colOff>38100</xdr:colOff>
      <xdr:row>57</xdr:row>
      <xdr:rowOff>3551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20078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49037</xdr:rowOff>
    </xdr:from>
    <xdr:to>
      <xdr:col>41</xdr:col>
      <xdr:colOff>50800</xdr:colOff>
      <xdr:row>58</xdr:row>
      <xdr:rowOff>55438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9313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136723</xdr:rowOff>
    </xdr:from>
    <xdr:to>
      <xdr:col>41</xdr:col>
      <xdr:colOff>101600</xdr:colOff>
      <xdr:row>56</xdr:row>
      <xdr:rowOff>66873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83400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89998</xdr:rowOff>
    </xdr:from>
    <xdr:to>
      <xdr:col>36</xdr:col>
      <xdr:colOff>165100</xdr:colOff>
      <xdr:row>57</xdr:row>
      <xdr:rowOff>20148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36675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92146</xdr:rowOff>
    </xdr:from>
    <xdr:to>
      <xdr:col>55</xdr:col>
      <xdr:colOff>50800</xdr:colOff>
      <xdr:row>58</xdr:row>
      <xdr:rowOff>22296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7073</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7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146873</xdr:rowOff>
    </xdr:from>
    <xdr:to>
      <xdr:col>50</xdr:col>
      <xdr:colOff>165100</xdr:colOff>
      <xdr:row>58</xdr:row>
      <xdr:rowOff>77023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1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68150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165572</xdr:rowOff>
    </xdr:from>
    <xdr:to>
      <xdr:col>46</xdr:col>
      <xdr:colOff>38100</xdr:colOff>
      <xdr:row>58</xdr:row>
      <xdr:rowOff>95722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3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86849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3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169687</xdr:rowOff>
    </xdr:from>
    <xdr:to>
      <xdr:col>41</xdr:col>
      <xdr:colOff>101600</xdr:colOff>
      <xdr:row>58</xdr:row>
      <xdr:rowOff>99837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4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90964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3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4638</xdr:rowOff>
    </xdr:from>
    <xdr:to>
      <xdr:col>36</xdr:col>
      <xdr:colOff>165100</xdr:colOff>
      <xdr:row>58</xdr:row>
      <xdr:rowOff>106238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4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97365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4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31877</xdr:rowOff>
    </xdr:from>
    <xdr:to>
      <xdr:col>54</xdr:col>
      <xdr:colOff>189865</xdr:colOff>
      <xdr:row>78</xdr:row>
      <xdr:rowOff>121983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04827"/>
          <a:ext cx="1270" cy="129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125810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121983</xdr:rowOff>
    </xdr:from>
    <xdr:to>
      <xdr:col>55</xdr:col>
      <xdr:colOff>88900</xdr:colOff>
      <xdr:row>78</xdr:row>
      <xdr:rowOff>121983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150004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31877</xdr:rowOff>
    </xdr:from>
    <xdr:to>
      <xdr:col>55</xdr:col>
      <xdr:colOff>88900</xdr:colOff>
      <xdr:row>71</xdr:row>
      <xdr:rowOff>31877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04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23038</xdr:rowOff>
    </xdr:from>
    <xdr:to>
      <xdr:col>55</xdr:col>
      <xdr:colOff>0</xdr:colOff>
      <xdr:row>76</xdr:row>
      <xdr:rowOff>152082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710338"/>
          <a:ext cx="838200" cy="47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140466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27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117589</xdr:rowOff>
    </xdr:from>
    <xdr:to>
      <xdr:col>55</xdr:col>
      <xdr:colOff>50800</xdr:colOff>
      <xdr:row>76</xdr:row>
      <xdr:rowOff>47740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9763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23038</xdr:rowOff>
    </xdr:from>
    <xdr:to>
      <xdr:col>50</xdr:col>
      <xdr:colOff>114300</xdr:colOff>
      <xdr:row>77</xdr:row>
      <xdr:rowOff>17018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2710338"/>
          <a:ext cx="889000" cy="50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36017</xdr:rowOff>
    </xdr:from>
    <xdr:to>
      <xdr:col>50</xdr:col>
      <xdr:colOff>165100</xdr:colOff>
      <xdr:row>75</xdr:row>
      <xdr:rowOff>137617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8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128745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120498</xdr:rowOff>
    </xdr:from>
    <xdr:to>
      <xdr:col>45</xdr:col>
      <xdr:colOff>177800</xdr:colOff>
      <xdr:row>77</xdr:row>
      <xdr:rowOff>17018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150698"/>
          <a:ext cx="889000" cy="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127876</xdr:rowOff>
    </xdr:from>
    <xdr:to>
      <xdr:col>46</xdr:col>
      <xdr:colOff>38100</xdr:colOff>
      <xdr:row>76</xdr:row>
      <xdr:rowOff>58026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74553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6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120498</xdr:rowOff>
    </xdr:from>
    <xdr:to>
      <xdr:col>41</xdr:col>
      <xdr:colOff>50800</xdr:colOff>
      <xdr:row>78</xdr:row>
      <xdr:rowOff>21704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150698"/>
          <a:ext cx="889000" cy="24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97740</xdr:rowOff>
    </xdr:from>
    <xdr:to>
      <xdr:col>41</xdr:col>
      <xdr:colOff>101600</xdr:colOff>
      <xdr:row>77</xdr:row>
      <xdr:rowOff>27890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2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19017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118771</xdr:rowOff>
    </xdr:from>
    <xdr:to>
      <xdr:col>36</xdr:col>
      <xdr:colOff>165100</xdr:colOff>
      <xdr:row>77</xdr:row>
      <xdr:rowOff>48921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65447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101282</xdr:rowOff>
    </xdr:from>
    <xdr:to>
      <xdr:col>55</xdr:col>
      <xdr:colOff>50800</xdr:colOff>
      <xdr:row>77</xdr:row>
      <xdr:rowOff>31432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3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79709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0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143688</xdr:rowOff>
    </xdr:from>
    <xdr:to>
      <xdr:col>50</xdr:col>
      <xdr:colOff>165100</xdr:colOff>
      <xdr:row>74</xdr:row>
      <xdr:rowOff>73838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65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90365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43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137668</xdr:rowOff>
    </xdr:from>
    <xdr:to>
      <xdr:col>46</xdr:col>
      <xdr:colOff>38100</xdr:colOff>
      <xdr:row>77</xdr:row>
      <xdr:rowOff>67818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6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58945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26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69698</xdr:rowOff>
    </xdr:from>
    <xdr:to>
      <xdr:col>41</xdr:col>
      <xdr:colOff>101600</xdr:colOff>
      <xdr:row>76</xdr:row>
      <xdr:rowOff>171298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9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87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142354</xdr:rowOff>
    </xdr:from>
    <xdr:to>
      <xdr:col>36</xdr:col>
      <xdr:colOff>165100</xdr:colOff>
      <xdr:row>78</xdr:row>
      <xdr:rowOff>72504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63631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3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61099</xdr:rowOff>
    </xdr:from>
    <xdr:to>
      <xdr:col>54</xdr:col>
      <xdr:colOff>189865</xdr:colOff>
      <xdr:row>98</xdr:row>
      <xdr:rowOff>25208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91599"/>
          <a:ext cx="1270" cy="133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29035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3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25208</xdr:rowOff>
    </xdr:from>
    <xdr:to>
      <xdr:col>55</xdr:col>
      <xdr:colOff>88900</xdr:colOff>
      <xdr:row>98</xdr:row>
      <xdr:rowOff>25208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2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7776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61099</xdr:rowOff>
    </xdr:from>
    <xdr:to>
      <xdr:col>55</xdr:col>
      <xdr:colOff>88900</xdr:colOff>
      <xdr:row>90</xdr:row>
      <xdr:rowOff>61099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44027</xdr:rowOff>
    </xdr:from>
    <xdr:to>
      <xdr:col>55</xdr:col>
      <xdr:colOff>0</xdr:colOff>
      <xdr:row>97</xdr:row>
      <xdr:rowOff>50491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74677"/>
          <a:ext cx="8382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35620</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66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57193</xdr:rowOff>
    </xdr:from>
    <xdr:to>
      <xdr:col>55</xdr:col>
      <xdr:colOff>50800</xdr:colOff>
      <xdr:row>97</xdr:row>
      <xdr:rowOff>158793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50491</xdr:rowOff>
    </xdr:from>
    <xdr:to>
      <xdr:col>50</xdr:col>
      <xdr:colOff>114300</xdr:colOff>
      <xdr:row>97</xdr:row>
      <xdr:rowOff>70599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8114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60370</xdr:rowOff>
    </xdr:from>
    <xdr:to>
      <xdr:col>50</xdr:col>
      <xdr:colOff>165100</xdr:colOff>
      <xdr:row>97</xdr:row>
      <xdr:rowOff>161970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153097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37250</xdr:rowOff>
    </xdr:from>
    <xdr:to>
      <xdr:col>45</xdr:col>
      <xdr:colOff>177800</xdr:colOff>
      <xdr:row>97</xdr:row>
      <xdr:rowOff>70599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67900"/>
          <a:ext cx="889000" cy="3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64001</xdr:rowOff>
    </xdr:from>
    <xdr:to>
      <xdr:col>46</xdr:col>
      <xdr:colOff>38100</xdr:colOff>
      <xdr:row>97</xdr:row>
      <xdr:rowOff>165601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9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156728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8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37250</xdr:rowOff>
    </xdr:from>
    <xdr:to>
      <xdr:col>41</xdr:col>
      <xdr:colOff>50800</xdr:colOff>
      <xdr:row>97</xdr:row>
      <xdr:rowOff>78028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67900"/>
          <a:ext cx="889000" cy="4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158769</xdr:rowOff>
    </xdr:from>
    <xdr:to>
      <xdr:col>41</xdr:col>
      <xdr:colOff>101600</xdr:colOff>
      <xdr:row>97</xdr:row>
      <xdr:rowOff>88919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1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80046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1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60389</xdr:rowOff>
    </xdr:from>
    <xdr:to>
      <xdr:col>36</xdr:col>
      <xdr:colOff>165100</xdr:colOff>
      <xdr:row>97</xdr:row>
      <xdr:rowOff>161989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9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153116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8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164677</xdr:rowOff>
    </xdr:from>
    <xdr:to>
      <xdr:col>55</xdr:col>
      <xdr:colOff>50800</xdr:colOff>
      <xdr:row>97</xdr:row>
      <xdr:rowOff>94827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2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16104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7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171141</xdr:rowOff>
    </xdr:from>
    <xdr:to>
      <xdr:col>50</xdr:col>
      <xdr:colOff>165100</xdr:colOff>
      <xdr:row>97</xdr:row>
      <xdr:rowOff>101291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117818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40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19799</xdr:rowOff>
    </xdr:from>
    <xdr:to>
      <xdr:col>46</xdr:col>
      <xdr:colOff>38100</xdr:colOff>
      <xdr:row>97</xdr:row>
      <xdr:rowOff>121399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5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137926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42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157900</xdr:rowOff>
    </xdr:from>
    <xdr:to>
      <xdr:col>41</xdr:col>
      <xdr:colOff>101600</xdr:colOff>
      <xdr:row>97</xdr:row>
      <xdr:rowOff>88050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104577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39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27228</xdr:rowOff>
    </xdr:from>
    <xdr:to>
      <xdr:col>36</xdr:col>
      <xdr:colOff>165100</xdr:colOff>
      <xdr:row>97</xdr:row>
      <xdr:rowOff>128828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5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145355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43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127447</xdr:rowOff>
    </xdr:from>
    <xdr:to>
      <xdr:col>85</xdr:col>
      <xdr:colOff>126364</xdr:colOff>
      <xdr:row>38</xdr:row>
      <xdr:rowOff>75235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70947"/>
          <a:ext cx="1269" cy="131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79062</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59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75235</xdr:rowOff>
    </xdr:from>
    <xdr:to>
      <xdr:col>86</xdr:col>
      <xdr:colOff>25400</xdr:colOff>
      <xdr:row>38</xdr:row>
      <xdr:rowOff>75235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59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74124</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127447</xdr:rowOff>
    </xdr:from>
    <xdr:to>
      <xdr:col>86</xdr:col>
      <xdr:colOff>25400</xdr:colOff>
      <xdr:row>30</xdr:row>
      <xdr:rowOff>127447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32349</xdr:rowOff>
    </xdr:from>
    <xdr:to>
      <xdr:col>85</xdr:col>
      <xdr:colOff>127000</xdr:colOff>
      <xdr:row>39</xdr:row>
      <xdr:rowOff>12781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547449"/>
          <a:ext cx="838200" cy="15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19331</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20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167904</xdr:rowOff>
    </xdr:from>
    <xdr:to>
      <xdr:col>85</xdr:col>
      <xdr:colOff>177800</xdr:colOff>
      <xdr:row>36</xdr:row>
      <xdr:rowOff>98054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16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59782</xdr:rowOff>
    </xdr:from>
    <xdr:to>
      <xdr:col>81</xdr:col>
      <xdr:colOff>50800</xdr:colOff>
      <xdr:row>39</xdr:row>
      <xdr:rowOff>12781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574882"/>
          <a:ext cx="889000" cy="12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167264</xdr:rowOff>
    </xdr:from>
    <xdr:to>
      <xdr:col>81</xdr:col>
      <xdr:colOff>101600</xdr:colOff>
      <xdr:row>36</xdr:row>
      <xdr:rowOff>97414</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113941</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59782</xdr:rowOff>
    </xdr:from>
    <xdr:to>
      <xdr:col>76</xdr:col>
      <xdr:colOff>114300</xdr:colOff>
      <xdr:row>38</xdr:row>
      <xdr:rowOff>163749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574882"/>
          <a:ext cx="889000" cy="10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77470</xdr:rowOff>
    </xdr:from>
    <xdr:to>
      <xdr:col>76</xdr:col>
      <xdr:colOff>165100</xdr:colOff>
      <xdr:row>36</xdr:row>
      <xdr:rowOff>7620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07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24147</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58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129276</xdr:rowOff>
    </xdr:from>
    <xdr:to>
      <xdr:col>71</xdr:col>
      <xdr:colOff>177800</xdr:colOff>
      <xdr:row>38</xdr:row>
      <xdr:rowOff>163749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644376"/>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111668</xdr:rowOff>
    </xdr:from>
    <xdr:to>
      <xdr:col>72</xdr:col>
      <xdr:colOff>38100</xdr:colOff>
      <xdr:row>36</xdr:row>
      <xdr:rowOff>41818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11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58345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588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23520</xdr:rowOff>
    </xdr:from>
    <xdr:to>
      <xdr:col>67</xdr:col>
      <xdr:colOff>101600</xdr:colOff>
      <xdr:row>36</xdr:row>
      <xdr:rowOff>125120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141647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153000</xdr:rowOff>
    </xdr:from>
    <xdr:to>
      <xdr:col>85</xdr:col>
      <xdr:colOff>177800</xdr:colOff>
      <xdr:row>38</xdr:row>
      <xdr:rowOff>83150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9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67927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1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133431</xdr:rowOff>
    </xdr:from>
    <xdr:to>
      <xdr:col>81</xdr:col>
      <xdr:colOff>101600</xdr:colOff>
      <xdr:row>39</xdr:row>
      <xdr:rowOff>63581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6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54708</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46428" y="67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8982</xdr:rowOff>
    </xdr:from>
    <xdr:to>
      <xdr:col>76</xdr:col>
      <xdr:colOff>165100</xdr:colOff>
      <xdr:row>38</xdr:row>
      <xdr:rowOff>110582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52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101709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61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112949</xdr:rowOff>
    </xdr:from>
    <xdr:to>
      <xdr:col>72</xdr:col>
      <xdr:colOff>38100</xdr:colOff>
      <xdr:row>39</xdr:row>
      <xdr:rowOff>43099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62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34226</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68428" y="672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78476</xdr:rowOff>
    </xdr:from>
    <xdr:to>
      <xdr:col>67</xdr:col>
      <xdr:colOff>101600</xdr:colOff>
      <xdr:row>39</xdr:row>
      <xdr:rowOff>8626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5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171203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68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1577</xdr:rowOff>
    </xdr:from>
    <xdr:to>
      <xdr:col>85</xdr:col>
      <xdr:colOff>126364</xdr:colOff>
      <xdr:row>58</xdr:row>
      <xdr:rowOff>61551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745527"/>
          <a:ext cx="1269" cy="126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65378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0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61551</xdr:rowOff>
    </xdr:from>
    <xdr:to>
      <xdr:col>86</xdr:col>
      <xdr:colOff>25400</xdr:colOff>
      <xdr:row>58</xdr:row>
      <xdr:rowOff>61551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0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119704</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2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1577</xdr:rowOff>
    </xdr:from>
    <xdr:to>
      <xdr:col>86</xdr:col>
      <xdr:colOff>25400</xdr:colOff>
      <xdr:row>51</xdr:row>
      <xdr:rowOff>1577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7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164748</xdr:rowOff>
    </xdr:from>
    <xdr:to>
      <xdr:col>85</xdr:col>
      <xdr:colOff>127000</xdr:colOff>
      <xdr:row>57</xdr:row>
      <xdr:rowOff>52701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423048"/>
          <a:ext cx="838200" cy="40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153378</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83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3501</xdr:rowOff>
    </xdr:from>
    <xdr:to>
      <xdr:col>85</xdr:col>
      <xdr:colOff>177800</xdr:colOff>
      <xdr:row>56</xdr:row>
      <xdr:rowOff>105101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60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15978</xdr:rowOff>
    </xdr:from>
    <xdr:to>
      <xdr:col>81</xdr:col>
      <xdr:colOff>50800</xdr:colOff>
      <xdr:row>57</xdr:row>
      <xdr:rowOff>52701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788628"/>
          <a:ext cx="889000" cy="3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91480</xdr:rowOff>
    </xdr:from>
    <xdr:to>
      <xdr:col>81</xdr:col>
      <xdr:colOff>101600</xdr:colOff>
      <xdr:row>57</xdr:row>
      <xdr:rowOff>21630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9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38157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6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15978</xdr:rowOff>
    </xdr:from>
    <xdr:to>
      <xdr:col>76</xdr:col>
      <xdr:colOff>114300</xdr:colOff>
      <xdr:row>57</xdr:row>
      <xdr:rowOff>123045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88628"/>
          <a:ext cx="889000" cy="10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143715</xdr:rowOff>
    </xdr:from>
    <xdr:to>
      <xdr:col>76</xdr:col>
      <xdr:colOff>165100</xdr:colOff>
      <xdr:row>56</xdr:row>
      <xdr:rowOff>73865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57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90392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3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92053</xdr:rowOff>
    </xdr:from>
    <xdr:to>
      <xdr:col>71</xdr:col>
      <xdr:colOff>177800</xdr:colOff>
      <xdr:row>57</xdr:row>
      <xdr:rowOff>123045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64703"/>
          <a:ext cx="889000" cy="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28321</xdr:rowOff>
    </xdr:from>
    <xdr:to>
      <xdr:col>72</xdr:col>
      <xdr:colOff>38100</xdr:colOff>
      <xdr:row>56</xdr:row>
      <xdr:rowOff>129921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2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146448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0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154525</xdr:rowOff>
    </xdr:from>
    <xdr:to>
      <xdr:col>67</xdr:col>
      <xdr:colOff>101600</xdr:colOff>
      <xdr:row>57</xdr:row>
      <xdr:rowOff>84675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101202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3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113948</xdr:rowOff>
    </xdr:from>
    <xdr:to>
      <xdr:col>85</xdr:col>
      <xdr:colOff>177800</xdr:colOff>
      <xdr:row>55</xdr:row>
      <xdr:rowOff>44098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37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136825</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22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1901</xdr:rowOff>
    </xdr:from>
    <xdr:to>
      <xdr:col>81</xdr:col>
      <xdr:colOff>101600</xdr:colOff>
      <xdr:row>57</xdr:row>
      <xdr:rowOff>103501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7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94628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6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136628</xdr:rowOff>
    </xdr:from>
    <xdr:to>
      <xdr:col>76</xdr:col>
      <xdr:colOff>165100</xdr:colOff>
      <xdr:row>57</xdr:row>
      <xdr:rowOff>66778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57905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3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72245</xdr:rowOff>
    </xdr:from>
    <xdr:to>
      <xdr:col>72</xdr:col>
      <xdr:colOff>38100</xdr:colOff>
      <xdr:row>58</xdr:row>
      <xdr:rowOff>2395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164972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41253</xdr:rowOff>
    </xdr:from>
    <xdr:to>
      <xdr:col>67</xdr:col>
      <xdr:colOff>101600</xdr:colOff>
      <xdr:row>57</xdr:row>
      <xdr:rowOff>142853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1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133980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0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76378</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77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23055</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8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76378</xdr:rowOff>
    </xdr:from>
    <xdr:to>
      <xdr:col>86</xdr:col>
      <xdr:colOff>25400</xdr:colOff>
      <xdr:row>70</xdr:row>
      <xdr:rowOff>76378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7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59275</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60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36398</xdr:rowOff>
    </xdr:from>
    <xdr:to>
      <xdr:col>85</xdr:col>
      <xdr:colOff>177800</xdr:colOff>
      <xdr:row>78</xdr:row>
      <xdr:rowOff>137998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110617</xdr:rowOff>
    </xdr:from>
    <xdr:to>
      <xdr:col>81</xdr:col>
      <xdr:colOff>101600</xdr:colOff>
      <xdr:row>79</xdr:row>
      <xdr:rowOff>40767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8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57294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2017" y="1325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30607</xdr:rowOff>
    </xdr:from>
    <xdr:to>
      <xdr:col>76</xdr:col>
      <xdr:colOff>165100</xdr:colOff>
      <xdr:row>78</xdr:row>
      <xdr:rowOff>132207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148734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29133</xdr:rowOff>
    </xdr:from>
    <xdr:to>
      <xdr:col>71</xdr:col>
      <xdr:colOff>177800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73683"/>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1956</xdr:rowOff>
    </xdr:from>
    <xdr:to>
      <xdr:col>72</xdr:col>
      <xdr:colOff>38100</xdr:colOff>
      <xdr:row>76</xdr:row>
      <xdr:rowOff>103556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0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120083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280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66345</xdr:rowOff>
    </xdr:from>
    <xdr:to>
      <xdr:col>67</xdr:col>
      <xdr:colOff>101600</xdr:colOff>
      <xdr:row>78</xdr:row>
      <xdr:rowOff>167945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13022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149783</xdr:rowOff>
    </xdr:from>
    <xdr:to>
      <xdr:col>67</xdr:col>
      <xdr:colOff>101600</xdr:colOff>
      <xdr:row>79</xdr:row>
      <xdr:rowOff>79933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2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71060</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615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119621</xdr:rowOff>
    </xdr:from>
    <xdr:to>
      <xdr:col>85</xdr:col>
      <xdr:colOff>126364</xdr:colOff>
      <xdr:row>98</xdr:row>
      <xdr:rowOff>48718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721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52545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5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48718</xdr:rowOff>
    </xdr:from>
    <xdr:to>
      <xdr:col>86</xdr:col>
      <xdr:colOff>25400</xdr:colOff>
      <xdr:row>98</xdr:row>
      <xdr:rowOff>48718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50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66298</xdr:rowOff>
    </xdr:from>
    <xdr:ext cx="534377"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9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119621</xdr:rowOff>
    </xdr:from>
    <xdr:to>
      <xdr:col>86</xdr:col>
      <xdr:colOff>25400</xdr:colOff>
      <xdr:row>91</xdr:row>
      <xdr:rowOff>119621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72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54432</xdr:rowOff>
    </xdr:from>
    <xdr:to>
      <xdr:col>85</xdr:col>
      <xdr:colOff>127000</xdr:colOff>
      <xdr:row>97</xdr:row>
      <xdr:rowOff>82245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685082"/>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135399</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080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112522</xdr:rowOff>
    </xdr:from>
    <xdr:to>
      <xdr:col>85</xdr:col>
      <xdr:colOff>177800</xdr:colOff>
      <xdr:row>95</xdr:row>
      <xdr:rowOff>42672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46813</xdr:rowOff>
    </xdr:from>
    <xdr:to>
      <xdr:col>81</xdr:col>
      <xdr:colOff>50800</xdr:colOff>
      <xdr:row>97</xdr:row>
      <xdr:rowOff>54432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677463"/>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113436</xdr:rowOff>
    </xdr:from>
    <xdr:to>
      <xdr:col>81</xdr:col>
      <xdr:colOff>101600</xdr:colOff>
      <xdr:row>95</xdr:row>
      <xdr:rowOff>43586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60113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14618</xdr:rowOff>
    </xdr:from>
    <xdr:to>
      <xdr:col>76</xdr:col>
      <xdr:colOff>114300</xdr:colOff>
      <xdr:row>97</xdr:row>
      <xdr:rowOff>46813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645268"/>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157327</xdr:rowOff>
    </xdr:from>
    <xdr:to>
      <xdr:col>76</xdr:col>
      <xdr:colOff>165100</xdr:colOff>
      <xdr:row>95</xdr:row>
      <xdr:rowOff>87477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104004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167914</xdr:rowOff>
    </xdr:from>
    <xdr:to>
      <xdr:col>71</xdr:col>
      <xdr:colOff>177800</xdr:colOff>
      <xdr:row>97</xdr:row>
      <xdr:rowOff>14618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627114"/>
          <a:ext cx="889000" cy="1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168396</xdr:rowOff>
    </xdr:from>
    <xdr:to>
      <xdr:col>72</xdr:col>
      <xdr:colOff>38100</xdr:colOff>
      <xdr:row>95</xdr:row>
      <xdr:rowOff>98546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115073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16833</xdr:rowOff>
    </xdr:from>
    <xdr:to>
      <xdr:col>67</xdr:col>
      <xdr:colOff>101600</xdr:colOff>
      <xdr:row>95</xdr:row>
      <xdr:rowOff>118433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0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134960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0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31445</xdr:rowOff>
    </xdr:from>
    <xdr:to>
      <xdr:col>85</xdr:col>
      <xdr:colOff>177800</xdr:colOff>
      <xdr:row>97</xdr:row>
      <xdr:rowOff>133045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9872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3632</xdr:rowOff>
    </xdr:from>
    <xdr:to>
      <xdr:col>81</xdr:col>
      <xdr:colOff>101600</xdr:colOff>
      <xdr:row>97</xdr:row>
      <xdr:rowOff>105232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96359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2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167463</xdr:rowOff>
    </xdr:from>
    <xdr:to>
      <xdr:col>76</xdr:col>
      <xdr:colOff>165100</xdr:colOff>
      <xdr:row>97</xdr:row>
      <xdr:rowOff>97613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88740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1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135268</xdr:rowOff>
    </xdr:from>
    <xdr:to>
      <xdr:col>72</xdr:col>
      <xdr:colOff>38100</xdr:colOff>
      <xdr:row>97</xdr:row>
      <xdr:rowOff>65418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56545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6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117114</xdr:rowOff>
    </xdr:from>
    <xdr:to>
      <xdr:col>67</xdr:col>
      <xdr:colOff>101600</xdr:colOff>
      <xdr:row>97</xdr:row>
      <xdr:rowOff>47264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38391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66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27686</xdr:rowOff>
    </xdr:from>
    <xdr:to>
      <xdr:col>116</xdr:col>
      <xdr:colOff>62864</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426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145813</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1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27686</xdr:rowOff>
    </xdr:from>
    <xdr:to>
      <xdr:col>116</xdr:col>
      <xdr:colOff>152400</xdr:colOff>
      <xdr:row>31</xdr:row>
      <xdr:rowOff>27686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4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112349</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28454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89472</xdr:rowOff>
    </xdr:from>
    <xdr:to>
      <xdr:col>116</xdr:col>
      <xdr:colOff>114300</xdr:colOff>
      <xdr:row>38</xdr:row>
      <xdr:rowOff>19622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4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51753</xdr:rowOff>
    </xdr:from>
    <xdr:to>
      <xdr:col>112</xdr:col>
      <xdr:colOff>38100</xdr:colOff>
      <xdr:row>37</xdr:row>
      <xdr:rowOff>153353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39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169880</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17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110046</xdr:rowOff>
    </xdr:from>
    <xdr:to>
      <xdr:col>107</xdr:col>
      <xdr:colOff>101600</xdr:colOff>
      <xdr:row>38</xdr:row>
      <xdr:rowOff>40196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56723</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6033</xdr:rowOff>
    </xdr:from>
    <xdr:to>
      <xdr:col>102</xdr:col>
      <xdr:colOff>165100</xdr:colOff>
      <xdr:row>37</xdr:row>
      <xdr:rowOff>107633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34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124160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124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91758</xdr:rowOff>
    </xdr:from>
    <xdr:to>
      <xdr:col>98</xdr:col>
      <xdr:colOff>38100</xdr:colOff>
      <xdr:row>38</xdr:row>
      <xdr:rowOff>21907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4354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38435</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99333" y="62106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67899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411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総務費は、市内企業への過誤納市税還付金及び加算金の増等により、対前年度比</a:t>
          </a:r>
          <a:r>
            <a:rPr kumimoji="1" lang="en-US" altLang="ja-JP" sz="1300">
              <a:latin typeface="ＭＳ Ｐゴシック" panose="020B0600070205080204" pitchFamily="50" charset="-128"/>
              <a:ea typeface="ＭＳ Ｐゴシック" panose="020B0600070205080204" pitchFamily="50" charset="-128"/>
            </a:rPr>
            <a:t>8,365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47,706</a:t>
          </a:r>
          <a:r>
            <a:rPr kumimoji="1" lang="ja-JP" altLang="en-US" sz="1300">
              <a:latin typeface="ＭＳ Ｐゴシック" panose="020B0600070205080204" pitchFamily="50" charset="-128"/>
              <a:ea typeface="ＭＳ Ｐゴシック" panose="020B0600070205080204" pitchFamily="50" charset="-128"/>
            </a:rPr>
            <a:t>円となった。類似団体と比較し、</a:t>
          </a:r>
          <a:r>
            <a:rPr kumimoji="1" lang="en-US" altLang="ja-JP" sz="1300">
              <a:latin typeface="ＭＳ Ｐゴシック" panose="020B0600070205080204" pitchFamily="50" charset="-128"/>
              <a:ea typeface="ＭＳ Ｐゴシック" panose="020B0600070205080204" pitchFamily="50" charset="-128"/>
            </a:rPr>
            <a:t>12,724</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民生費は、新型コロナウイルス感染症対策として実施した子育て世帯への臨時特別給付金事業の終了に伴う減等により、対前年度比</a:t>
          </a:r>
          <a:r>
            <a:rPr kumimoji="1" lang="en-US" altLang="ja-JP" sz="1300">
              <a:latin typeface="ＭＳ Ｐゴシック" panose="020B0600070205080204" pitchFamily="50" charset="-128"/>
              <a:ea typeface="ＭＳ Ｐゴシック" panose="020B0600070205080204" pitchFamily="50" charset="-128"/>
            </a:rPr>
            <a:t>8,217</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146,847</a:t>
          </a:r>
          <a:r>
            <a:rPr kumimoji="1" lang="ja-JP" altLang="en-US" sz="1300">
              <a:latin typeface="ＭＳ Ｐゴシック" panose="020B0600070205080204" pitchFamily="50" charset="-128"/>
              <a:ea typeface="ＭＳ Ｐゴシック" panose="020B0600070205080204" pitchFamily="50" charset="-128"/>
            </a:rPr>
            <a:t>円となった。類似団体と比較し、</a:t>
          </a:r>
          <a:r>
            <a:rPr kumimoji="1" lang="en-US" altLang="ja-JP" sz="1300">
              <a:latin typeface="ＭＳ Ｐゴシック" panose="020B0600070205080204" pitchFamily="50" charset="-128"/>
              <a:ea typeface="ＭＳ Ｐゴシック" panose="020B0600070205080204" pitchFamily="50" charset="-128"/>
            </a:rPr>
            <a:t>14,202</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衛生費は、バイオマス利活用支援事業の終了に伴う減等により、対前年度比</a:t>
          </a:r>
          <a:r>
            <a:rPr kumimoji="1" lang="en-US" altLang="ja-JP" sz="1300">
              <a:latin typeface="ＭＳ Ｐゴシック" panose="020B0600070205080204" pitchFamily="50" charset="-128"/>
              <a:ea typeface="ＭＳ Ｐゴシック" panose="020B0600070205080204" pitchFamily="50" charset="-128"/>
            </a:rPr>
            <a:t>8,163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35,206</a:t>
          </a:r>
          <a:r>
            <a:rPr kumimoji="1" lang="ja-JP" altLang="en-US" sz="1300">
              <a:latin typeface="ＭＳ Ｐゴシック" panose="020B0600070205080204" pitchFamily="50" charset="-128"/>
              <a:ea typeface="ＭＳ Ｐゴシック" panose="020B0600070205080204" pitchFamily="50" charset="-128"/>
            </a:rPr>
            <a:t>円となった。類似団体と比較し、</a:t>
          </a:r>
          <a:r>
            <a:rPr kumimoji="1" lang="en-US" altLang="ja-JP" sz="1300">
              <a:latin typeface="ＭＳ Ｐゴシック" panose="020B0600070205080204" pitchFamily="50" charset="-128"/>
              <a:ea typeface="ＭＳ Ｐゴシック" panose="020B0600070205080204" pitchFamily="50" charset="-128"/>
            </a:rPr>
            <a:t>9,514</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商工費は、令和３年度に実施した地域振興券事業の減等により、対前年度比</a:t>
          </a:r>
          <a:r>
            <a:rPr kumimoji="1" lang="en-US" altLang="ja-JP" sz="1300">
              <a:latin typeface="ＭＳ Ｐゴシック" panose="020B0600070205080204" pitchFamily="50" charset="-128"/>
              <a:ea typeface="ＭＳ Ｐゴシック" panose="020B0600070205080204" pitchFamily="50" charset="-128"/>
            </a:rPr>
            <a:t>12,387</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10,675</a:t>
          </a:r>
          <a:r>
            <a:rPr kumimoji="1" lang="ja-JP" altLang="en-US" sz="1300">
              <a:latin typeface="ＭＳ Ｐゴシック" panose="020B0600070205080204" pitchFamily="50" charset="-128"/>
              <a:ea typeface="ＭＳ Ｐゴシック" panose="020B0600070205080204" pitchFamily="50" charset="-128"/>
            </a:rPr>
            <a:t>円となった。類似団体と比較し、</a:t>
          </a:r>
          <a:r>
            <a:rPr kumimoji="1" lang="en-US" altLang="ja-JP" sz="1300">
              <a:latin typeface="ＭＳ Ｐゴシック" panose="020B0600070205080204" pitchFamily="50" charset="-128"/>
              <a:ea typeface="ＭＳ Ｐゴシック" panose="020B0600070205080204" pitchFamily="50" charset="-128"/>
            </a:rPr>
            <a:t>4,072</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消防費は、防災広場整備事業の増等により、対前年度比</a:t>
          </a:r>
          <a:r>
            <a:rPr kumimoji="1" lang="en-US" altLang="ja-JP" sz="1300">
              <a:latin typeface="ＭＳ Ｐゴシック" panose="020B0600070205080204" pitchFamily="50" charset="-128"/>
              <a:ea typeface="ＭＳ Ｐゴシック" panose="020B0600070205080204" pitchFamily="50" charset="-128"/>
            </a:rPr>
            <a:t>1,661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11,174</a:t>
          </a:r>
          <a:r>
            <a:rPr kumimoji="1" lang="ja-JP" altLang="en-US" sz="1300">
              <a:latin typeface="ＭＳ Ｐゴシック" panose="020B0600070205080204" pitchFamily="50" charset="-128"/>
              <a:ea typeface="ＭＳ Ｐゴシック" panose="020B0600070205080204" pitchFamily="50" charset="-128"/>
            </a:rPr>
            <a:t>円となった。類似団体と比較し、</a:t>
          </a:r>
          <a:r>
            <a:rPr kumimoji="1" lang="en-US" altLang="ja-JP" sz="1300">
              <a:latin typeface="ＭＳ Ｐゴシック" panose="020B0600070205080204" pitchFamily="50" charset="-128"/>
              <a:ea typeface="ＭＳ Ｐゴシック" panose="020B0600070205080204" pitchFamily="50" charset="-128"/>
            </a:rPr>
            <a:t>3,607</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教育費は、工事進捗による乙川中学校改築等事業の増や、小中学校校舎外壁改修及び屋根防水事業の増等により、対前年度比</a:t>
          </a:r>
          <a:r>
            <a:rPr kumimoji="1" lang="en-US" altLang="ja-JP" sz="1300">
              <a:latin typeface="ＭＳ Ｐゴシック" panose="020B0600070205080204" pitchFamily="50" charset="-128"/>
              <a:ea typeface="ＭＳ Ｐゴシック" panose="020B0600070205080204" pitchFamily="50" charset="-128"/>
            </a:rPr>
            <a:t>24,638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68,466</a:t>
          </a:r>
          <a:r>
            <a:rPr kumimoji="1" lang="ja-JP" altLang="en-US" sz="1300">
              <a:latin typeface="ＭＳ Ｐゴシック" panose="020B0600070205080204" pitchFamily="50" charset="-128"/>
              <a:ea typeface="ＭＳ Ｐゴシック" panose="020B0600070205080204" pitchFamily="50" charset="-128"/>
            </a:rPr>
            <a:t>円となった。類似団体と比較し、</a:t>
          </a:r>
          <a:r>
            <a:rPr kumimoji="1" lang="en-US" altLang="ja-JP" sz="1300">
              <a:latin typeface="ＭＳ Ｐゴシック" panose="020B0600070205080204" pitchFamily="50" charset="-128"/>
              <a:ea typeface="ＭＳ Ｐゴシック" panose="020B0600070205080204" pitchFamily="50" charset="-128"/>
            </a:rPr>
            <a:t>14,236</a:t>
          </a:r>
          <a:r>
            <a:rPr kumimoji="1" lang="ja-JP" altLang="en-US" sz="1300">
              <a:latin typeface="ＭＳ Ｐゴシック" panose="020B0600070205080204" pitchFamily="50" charset="-128"/>
              <a:ea typeface="ＭＳ Ｐゴシック" panose="020B0600070205080204" pitchFamily="50" charset="-128"/>
            </a:rPr>
            <a:t>円上回っている。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愛知県半田市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分子である実質収支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となったことから、実質収支比率は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7.64%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今後も歳入においては予算に対する収入率を一定水準で確保し、歳出においては必要以上の不用額を発生させないような予算編成に努める。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愛知県半田市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普通交付税の交付団体ではあるものの、一般会計及び特別会計が全て黒字、企業会計においても全て資金剰余額があるため、連結実質赤字比率は該当なしであり、健全な財政運営を行うことができ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今後も明確な事業内容と的確な優先順位により市民の要望や懸案事項に対応した予算編成を行っていく。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また、財政指標に留意し、中・長期の将来を見据えた財政運営を行っていく。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49856753</v>
      </c>
      <c r="BO4" s="407"/>
      <c r="BP4" s="407"/>
      <c r="BQ4" s="407"/>
      <c r="BR4" s="407"/>
      <c r="BS4" s="407"/>
      <c r="BT4" s="407"/>
      <c r="BU4" s="408"/>
      <c r="BV4" s="406">
        <v>50558405</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7.6</v>
      </c>
      <c r="CU4" s="413"/>
      <c r="CV4" s="413"/>
      <c r="CW4" s="413"/>
      <c r="CX4" s="413"/>
      <c r="CY4" s="413"/>
      <c r="CZ4" s="413"/>
      <c r="DA4" s="414"/>
      <c r="DB4" s="412">
        <v>9.9</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47202119</v>
      </c>
      <c r="BO5" s="444"/>
      <c r="BP5" s="444"/>
      <c r="BQ5" s="444"/>
      <c r="BR5" s="444"/>
      <c r="BS5" s="444"/>
      <c r="BT5" s="444"/>
      <c r="BU5" s="445"/>
      <c r="BV5" s="443">
        <v>46674303</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82.9</v>
      </c>
      <c r="CU5" s="441"/>
      <c r="CV5" s="441"/>
      <c r="CW5" s="441"/>
      <c r="CX5" s="441"/>
      <c r="CY5" s="441"/>
      <c r="CZ5" s="441"/>
      <c r="DA5" s="442"/>
      <c r="DB5" s="440">
        <v>80.400000000000006</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2654634</v>
      </c>
      <c r="BO6" s="444"/>
      <c r="BP6" s="444"/>
      <c r="BQ6" s="444"/>
      <c r="BR6" s="444"/>
      <c r="BS6" s="444"/>
      <c r="BT6" s="444"/>
      <c r="BU6" s="445"/>
      <c r="BV6" s="443">
        <v>3884102</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82.9</v>
      </c>
      <c r="CU6" s="481"/>
      <c r="CV6" s="481"/>
      <c r="CW6" s="481"/>
      <c r="CX6" s="481"/>
      <c r="CY6" s="481"/>
      <c r="CZ6" s="481"/>
      <c r="DA6" s="482"/>
      <c r="DB6" s="480">
        <v>80.400000000000006</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640003</v>
      </c>
      <c r="BO7" s="444"/>
      <c r="BP7" s="444"/>
      <c r="BQ7" s="444"/>
      <c r="BR7" s="444"/>
      <c r="BS7" s="444"/>
      <c r="BT7" s="444"/>
      <c r="BU7" s="445"/>
      <c r="BV7" s="443">
        <v>1230229</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26367827</v>
      </c>
      <c r="CU7" s="444"/>
      <c r="CV7" s="444"/>
      <c r="CW7" s="444"/>
      <c r="CX7" s="444"/>
      <c r="CY7" s="444"/>
      <c r="CZ7" s="444"/>
      <c r="DA7" s="445"/>
      <c r="DB7" s="443">
        <v>26939822</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103</v>
      </c>
      <c r="AV8" s="476"/>
      <c r="AW8" s="476"/>
      <c r="AX8" s="476"/>
      <c r="AY8" s="477" t="s">
        <v>111</v>
      </c>
      <c r="AZ8" s="478"/>
      <c r="BA8" s="478"/>
      <c r="BB8" s="478"/>
      <c r="BC8" s="478"/>
      <c r="BD8" s="478"/>
      <c r="BE8" s="478"/>
      <c r="BF8" s="478"/>
      <c r="BG8" s="478"/>
      <c r="BH8" s="478"/>
      <c r="BI8" s="478"/>
      <c r="BJ8" s="478"/>
      <c r="BK8" s="478"/>
      <c r="BL8" s="478"/>
      <c r="BM8" s="479"/>
      <c r="BN8" s="443">
        <v>2014631</v>
      </c>
      <c r="BO8" s="444"/>
      <c r="BP8" s="444"/>
      <c r="BQ8" s="444"/>
      <c r="BR8" s="444"/>
      <c r="BS8" s="444"/>
      <c r="BT8" s="444"/>
      <c r="BU8" s="445"/>
      <c r="BV8" s="443">
        <v>2653873</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0.96</v>
      </c>
      <c r="CU8" s="484"/>
      <c r="CV8" s="484"/>
      <c r="CW8" s="484"/>
      <c r="CX8" s="484"/>
      <c r="CY8" s="484"/>
      <c r="CZ8" s="484"/>
      <c r="DA8" s="485"/>
      <c r="DB8" s="483">
        <v>0.97</v>
      </c>
      <c r="DC8" s="484"/>
      <c r="DD8" s="484"/>
      <c r="DE8" s="484"/>
      <c r="DF8" s="484"/>
      <c r="DG8" s="484"/>
      <c r="DH8" s="484"/>
      <c r="DI8" s="485"/>
    </row>
    <row r="9" spans="1:119" ht="18.75" customHeight="1" thickBot="1" x14ac:dyDescent="0.25">
      <c r="A9" s="181"/>
      <c r="B9" s="437" t="s">
        <v>113</v>
      </c>
      <c r="C9" s="438"/>
      <c r="D9" s="438"/>
      <c r="E9" s="438"/>
      <c r="F9" s="438"/>
      <c r="G9" s="438"/>
      <c r="H9" s="438"/>
      <c r="I9" s="438"/>
      <c r="J9" s="438"/>
      <c r="K9" s="486"/>
      <c r="L9" s="487" t="s">
        <v>114</v>
      </c>
      <c r="M9" s="488"/>
      <c r="N9" s="488"/>
      <c r="O9" s="488"/>
      <c r="P9" s="488"/>
      <c r="Q9" s="489"/>
      <c r="R9" s="490">
        <v>117884</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-639242</v>
      </c>
      <c r="BO9" s="444"/>
      <c r="BP9" s="444"/>
      <c r="BQ9" s="444"/>
      <c r="BR9" s="444"/>
      <c r="BS9" s="444"/>
      <c r="BT9" s="444"/>
      <c r="BU9" s="445"/>
      <c r="BV9" s="443">
        <v>1244565</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5.3</v>
      </c>
      <c r="CU9" s="441"/>
      <c r="CV9" s="441"/>
      <c r="CW9" s="441"/>
      <c r="CX9" s="441"/>
      <c r="CY9" s="441"/>
      <c r="CZ9" s="441"/>
      <c r="DA9" s="442"/>
      <c r="DB9" s="440">
        <v>5.8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116908</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1764499</v>
      </c>
      <c r="BO10" s="444"/>
      <c r="BP10" s="444"/>
      <c r="BQ10" s="444"/>
      <c r="BR10" s="444"/>
      <c r="BS10" s="444"/>
      <c r="BT10" s="444"/>
      <c r="BU10" s="445"/>
      <c r="BV10" s="443">
        <v>1757944</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122</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2">
      <c r="A12" s="181"/>
      <c r="B12" s="503" t="s">
        <v>132</v>
      </c>
      <c r="C12" s="504"/>
      <c r="D12" s="504"/>
      <c r="E12" s="504"/>
      <c r="F12" s="504"/>
      <c r="G12" s="504"/>
      <c r="H12" s="504"/>
      <c r="I12" s="504"/>
      <c r="J12" s="504"/>
      <c r="K12" s="505"/>
      <c r="L12" s="512" t="s">
        <v>133</v>
      </c>
      <c r="M12" s="513"/>
      <c r="N12" s="513"/>
      <c r="O12" s="513"/>
      <c r="P12" s="513"/>
      <c r="Q12" s="514"/>
      <c r="R12" s="515">
        <v>117747</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616189</v>
      </c>
      <c r="BO12" s="444"/>
      <c r="BP12" s="444"/>
      <c r="BQ12" s="444"/>
      <c r="BR12" s="444"/>
      <c r="BS12" s="444"/>
      <c r="BT12" s="444"/>
      <c r="BU12" s="445"/>
      <c r="BV12" s="443">
        <v>1757852</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140</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141</v>
      </c>
      <c r="N13" s="535"/>
      <c r="O13" s="535"/>
      <c r="P13" s="535"/>
      <c r="Q13" s="536"/>
      <c r="R13" s="527">
        <v>113249</v>
      </c>
      <c r="S13" s="528"/>
      <c r="T13" s="528"/>
      <c r="U13" s="528"/>
      <c r="V13" s="529"/>
      <c r="W13" s="459" t="s">
        <v>142</v>
      </c>
      <c r="X13" s="460"/>
      <c r="Y13" s="460"/>
      <c r="Z13" s="460"/>
      <c r="AA13" s="460"/>
      <c r="AB13" s="450"/>
      <c r="AC13" s="494">
        <v>822</v>
      </c>
      <c r="AD13" s="495"/>
      <c r="AE13" s="495"/>
      <c r="AF13" s="495"/>
      <c r="AG13" s="537"/>
      <c r="AH13" s="494">
        <v>756</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509068</v>
      </c>
      <c r="BO13" s="444"/>
      <c r="BP13" s="444"/>
      <c r="BQ13" s="444"/>
      <c r="BR13" s="444"/>
      <c r="BS13" s="444"/>
      <c r="BT13" s="444"/>
      <c r="BU13" s="445"/>
      <c r="BV13" s="443">
        <v>1244657</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0</v>
      </c>
      <c r="CU13" s="441"/>
      <c r="CV13" s="441"/>
      <c r="CW13" s="441"/>
      <c r="CX13" s="441"/>
      <c r="CY13" s="441"/>
      <c r="CZ13" s="441"/>
      <c r="DA13" s="442"/>
      <c r="DB13" s="440">
        <v>0.1</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147</v>
      </c>
      <c r="M14" s="525"/>
      <c r="N14" s="525"/>
      <c r="O14" s="525"/>
      <c r="P14" s="525"/>
      <c r="Q14" s="526"/>
      <c r="R14" s="527">
        <v>118535</v>
      </c>
      <c r="S14" s="528"/>
      <c r="T14" s="528"/>
      <c r="U14" s="528"/>
      <c r="V14" s="529"/>
      <c r="W14" s="433"/>
      <c r="X14" s="434"/>
      <c r="Y14" s="434"/>
      <c r="Z14" s="434"/>
      <c r="AA14" s="434"/>
      <c r="AB14" s="423"/>
      <c r="AC14" s="530">
        <v>1.5</v>
      </c>
      <c r="AD14" s="531"/>
      <c r="AE14" s="531"/>
      <c r="AF14" s="531"/>
      <c r="AG14" s="532"/>
      <c r="AH14" s="530">
        <v>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t="s">
        <v>149</v>
      </c>
      <c r="CU14" s="542"/>
      <c r="CV14" s="542"/>
      <c r="CW14" s="542"/>
      <c r="CX14" s="542"/>
      <c r="CY14" s="542"/>
      <c r="CZ14" s="542"/>
      <c r="DA14" s="543"/>
      <c r="DB14" s="541" t="s">
        <v>149</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150</v>
      </c>
      <c r="N15" s="535"/>
      <c r="O15" s="535"/>
      <c r="P15" s="535"/>
      <c r="Q15" s="536"/>
      <c r="R15" s="527">
        <v>114162</v>
      </c>
      <c r="S15" s="528"/>
      <c r="T15" s="528"/>
      <c r="U15" s="528"/>
      <c r="V15" s="529"/>
      <c r="W15" s="459" t="s">
        <v>151</v>
      </c>
      <c r="X15" s="460"/>
      <c r="Y15" s="460"/>
      <c r="Z15" s="460"/>
      <c r="AA15" s="460"/>
      <c r="AB15" s="450"/>
      <c r="AC15" s="494">
        <v>21153</v>
      </c>
      <c r="AD15" s="495"/>
      <c r="AE15" s="495"/>
      <c r="AF15" s="495"/>
      <c r="AG15" s="537"/>
      <c r="AH15" s="494">
        <v>19930</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19856328</v>
      </c>
      <c r="BO15" s="407"/>
      <c r="BP15" s="407"/>
      <c r="BQ15" s="407"/>
      <c r="BR15" s="407"/>
      <c r="BS15" s="407"/>
      <c r="BT15" s="407"/>
      <c r="BU15" s="408"/>
      <c r="BV15" s="406">
        <v>19262914</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37.799999999999997</v>
      </c>
      <c r="AD16" s="531"/>
      <c r="AE16" s="531"/>
      <c r="AF16" s="531"/>
      <c r="AG16" s="532"/>
      <c r="AH16" s="530">
        <v>37</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20586641</v>
      </c>
      <c r="BO16" s="444"/>
      <c r="BP16" s="444"/>
      <c r="BQ16" s="444"/>
      <c r="BR16" s="444"/>
      <c r="BS16" s="444"/>
      <c r="BT16" s="444"/>
      <c r="BU16" s="445"/>
      <c r="BV16" s="443">
        <v>20209966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33937</v>
      </c>
      <c r="AD17" s="495"/>
      <c r="AE17" s="495"/>
      <c r="AF17" s="495"/>
      <c r="AG17" s="537"/>
      <c r="AH17" s="494">
        <v>33235</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25445067</v>
      </c>
      <c r="BO17" s="444"/>
      <c r="BP17" s="444"/>
      <c r="BQ17" s="444"/>
      <c r="BR17" s="444"/>
      <c r="BS17" s="444"/>
      <c r="BT17" s="444"/>
      <c r="BU17" s="445"/>
      <c r="BV17" s="443">
        <v>24755385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161</v>
      </c>
      <c r="C18" s="486"/>
      <c r="D18" s="486"/>
      <c r="E18" s="566"/>
      <c r="F18" s="566"/>
      <c r="G18" s="566"/>
      <c r="H18" s="566"/>
      <c r="I18" s="566"/>
      <c r="J18" s="566"/>
      <c r="K18" s="566"/>
      <c r="L18" s="567">
        <v>47.42</v>
      </c>
      <c r="M18" s="567"/>
      <c r="N18" s="567"/>
      <c r="O18" s="567"/>
      <c r="P18" s="567"/>
      <c r="Q18" s="567"/>
      <c r="R18" s="568"/>
      <c r="S18" s="568"/>
      <c r="T18" s="568"/>
      <c r="U18" s="568"/>
      <c r="V18" s="569"/>
      <c r="W18" s="461"/>
      <c r="X18" s="462"/>
      <c r="Y18" s="462"/>
      <c r="Z18" s="462"/>
      <c r="AA18" s="462"/>
      <c r="AB18" s="453"/>
      <c r="AC18" s="570">
        <v>60.7</v>
      </c>
      <c r="AD18" s="571"/>
      <c r="AE18" s="571"/>
      <c r="AF18" s="571"/>
      <c r="AG18" s="572"/>
      <c r="AH18" s="570">
        <v>61.6</v>
      </c>
      <c r="AI18" s="571"/>
      <c r="AJ18" s="571"/>
      <c r="AK18" s="571"/>
      <c r="AL18" s="573"/>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22109455</v>
      </c>
      <c r="BO18" s="444"/>
      <c r="BP18" s="444"/>
      <c r="BQ18" s="444"/>
      <c r="BR18" s="444"/>
      <c r="BS18" s="444"/>
      <c r="BT18" s="444"/>
      <c r="BU18" s="445"/>
      <c r="BV18" s="443">
        <v>21499960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163</v>
      </c>
      <c r="C19" s="486"/>
      <c r="D19" s="486"/>
      <c r="E19" s="566"/>
      <c r="F19" s="566"/>
      <c r="G19" s="566"/>
      <c r="H19" s="566"/>
      <c r="I19" s="566"/>
      <c r="J19" s="566"/>
      <c r="K19" s="566"/>
      <c r="L19" s="574">
        <v>2486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33645325</v>
      </c>
      <c r="BO19" s="444"/>
      <c r="BP19" s="444"/>
      <c r="BQ19" s="444"/>
      <c r="BR19" s="444"/>
      <c r="BS19" s="444"/>
      <c r="BT19" s="444"/>
      <c r="BU19" s="445"/>
      <c r="BV19" s="443">
        <v>34486197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165</v>
      </c>
      <c r="C20" s="486"/>
      <c r="D20" s="486"/>
      <c r="E20" s="566"/>
      <c r="F20" s="566"/>
      <c r="G20" s="566"/>
      <c r="H20" s="566"/>
      <c r="I20" s="566"/>
      <c r="J20" s="566"/>
      <c r="K20" s="566"/>
      <c r="L20" s="574">
        <v>49006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166</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8020906</v>
      </c>
      <c r="BO22" s="407"/>
      <c r="BP22" s="407"/>
      <c r="BQ22" s="407"/>
      <c r="BR22" s="407"/>
      <c r="BS22" s="407"/>
      <c r="BT22" s="407"/>
      <c r="BU22" s="408"/>
      <c r="BV22" s="406">
        <v>7995435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6063116</v>
      </c>
      <c r="BO23" s="444"/>
      <c r="BP23" s="444"/>
      <c r="BQ23" s="444"/>
      <c r="BR23" s="444"/>
      <c r="BS23" s="444"/>
      <c r="BT23" s="444"/>
      <c r="BU23" s="445"/>
      <c r="BV23" s="443">
        <v>5553556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175</v>
      </c>
      <c r="F24" s="473"/>
      <c r="G24" s="473"/>
      <c r="H24" s="473"/>
      <c r="I24" s="473"/>
      <c r="J24" s="473"/>
      <c r="K24" s="474"/>
      <c r="L24" s="494">
        <v>1</v>
      </c>
      <c r="M24" s="495"/>
      <c r="N24" s="495"/>
      <c r="O24" s="495"/>
      <c r="P24" s="537"/>
      <c r="Q24" s="494">
        <v>10610</v>
      </c>
      <c r="R24" s="495"/>
      <c r="S24" s="495"/>
      <c r="T24" s="495"/>
      <c r="U24" s="495"/>
      <c r="V24" s="537"/>
      <c r="W24" s="589"/>
      <c r="X24" s="590"/>
      <c r="Y24" s="591"/>
      <c r="Z24" s="493" t="s">
        <v>176</v>
      </c>
      <c r="AA24" s="473"/>
      <c r="AB24" s="473"/>
      <c r="AC24" s="473"/>
      <c r="AD24" s="473"/>
      <c r="AE24" s="473"/>
      <c r="AF24" s="473"/>
      <c r="AG24" s="474"/>
      <c r="AH24" s="494">
        <v>649</v>
      </c>
      <c r="AI24" s="495"/>
      <c r="AJ24" s="495"/>
      <c r="AK24" s="495"/>
      <c r="AL24" s="537"/>
      <c r="AM24" s="494">
        <v>1849001</v>
      </c>
      <c r="AN24" s="495"/>
      <c r="AO24" s="495"/>
      <c r="AP24" s="495"/>
      <c r="AQ24" s="495"/>
      <c r="AR24" s="537"/>
      <c r="AS24" s="494">
        <v>2849</v>
      </c>
      <c r="AT24" s="495"/>
      <c r="AU24" s="495"/>
      <c r="AV24" s="495"/>
      <c r="AW24" s="495"/>
      <c r="AX24" s="496"/>
      <c r="AY24" s="559" t="s">
        <v>177</v>
      </c>
      <c r="AZ24" s="560"/>
      <c r="BA24" s="560"/>
      <c r="BB24" s="560"/>
      <c r="BC24" s="560"/>
      <c r="BD24" s="560"/>
      <c r="BE24" s="560"/>
      <c r="BF24" s="560"/>
      <c r="BG24" s="560"/>
      <c r="BH24" s="560"/>
      <c r="BI24" s="560"/>
      <c r="BJ24" s="560"/>
      <c r="BK24" s="560"/>
      <c r="BL24" s="560"/>
      <c r="BM24" s="561"/>
      <c r="BN24" s="443">
        <v>6990168</v>
      </c>
      <c r="BO24" s="444"/>
      <c r="BP24" s="444"/>
      <c r="BQ24" s="444"/>
      <c r="BR24" s="444"/>
      <c r="BS24" s="444"/>
      <c r="BT24" s="444"/>
      <c r="BU24" s="445"/>
      <c r="BV24" s="443">
        <v>6487189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178</v>
      </c>
      <c r="F25" s="473"/>
      <c r="G25" s="473"/>
      <c r="H25" s="473"/>
      <c r="I25" s="473"/>
      <c r="J25" s="473"/>
      <c r="K25" s="474"/>
      <c r="L25" s="494">
        <v>1</v>
      </c>
      <c r="M25" s="495"/>
      <c r="N25" s="495"/>
      <c r="O25" s="495"/>
      <c r="P25" s="537"/>
      <c r="Q25" s="494">
        <v>8730</v>
      </c>
      <c r="R25" s="495"/>
      <c r="S25" s="495"/>
      <c r="T25" s="495"/>
      <c r="U25" s="495"/>
      <c r="V25" s="537"/>
      <c r="W25" s="589"/>
      <c r="X25" s="590"/>
      <c r="Y25" s="591"/>
      <c r="Z25" s="493" t="s">
        <v>179</v>
      </c>
      <c r="AA25" s="473"/>
      <c r="AB25" s="473"/>
      <c r="AC25" s="473"/>
      <c r="AD25" s="473"/>
      <c r="AE25" s="473"/>
      <c r="AF25" s="473"/>
      <c r="AG25" s="474"/>
      <c r="AH25" s="494" t="s">
        <v>140</v>
      </c>
      <c r="AI25" s="495"/>
      <c r="AJ25" s="495"/>
      <c r="AK25" s="495"/>
      <c r="AL25" s="537"/>
      <c r="AM25" s="494" t="s">
        <v>140</v>
      </c>
      <c r="AN25" s="495"/>
      <c r="AO25" s="495"/>
      <c r="AP25" s="495"/>
      <c r="AQ25" s="495"/>
      <c r="AR25" s="537"/>
      <c r="AS25" s="494" t="s">
        <v>140</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13574080</v>
      </c>
      <c r="BO25" s="407"/>
      <c r="BP25" s="407"/>
      <c r="BQ25" s="407"/>
      <c r="BR25" s="407"/>
      <c r="BS25" s="407"/>
      <c r="BT25" s="407"/>
      <c r="BU25" s="408"/>
      <c r="BV25" s="406">
        <v>11838728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181</v>
      </c>
      <c r="F26" s="473"/>
      <c r="G26" s="473"/>
      <c r="H26" s="473"/>
      <c r="I26" s="473"/>
      <c r="J26" s="473"/>
      <c r="K26" s="474"/>
      <c r="L26" s="494">
        <v>1</v>
      </c>
      <c r="M26" s="495"/>
      <c r="N26" s="495"/>
      <c r="O26" s="495"/>
      <c r="P26" s="537"/>
      <c r="Q26" s="494">
        <v>7740</v>
      </c>
      <c r="R26" s="495"/>
      <c r="S26" s="495"/>
      <c r="T26" s="495"/>
      <c r="U26" s="495"/>
      <c r="V26" s="537"/>
      <c r="W26" s="589"/>
      <c r="X26" s="590"/>
      <c r="Y26" s="591"/>
      <c r="Z26" s="493" t="s">
        <v>182</v>
      </c>
      <c r="AA26" s="595"/>
      <c r="AB26" s="595"/>
      <c r="AC26" s="595"/>
      <c r="AD26" s="595"/>
      <c r="AE26" s="595"/>
      <c r="AF26" s="595"/>
      <c r="AG26" s="596"/>
      <c r="AH26" s="494">
        <v>32</v>
      </c>
      <c r="AI26" s="495"/>
      <c r="AJ26" s="495"/>
      <c r="AK26" s="495"/>
      <c r="AL26" s="537"/>
      <c r="AM26" s="494">
        <v>89376</v>
      </c>
      <c r="AN26" s="495"/>
      <c r="AO26" s="495"/>
      <c r="AP26" s="495"/>
      <c r="AQ26" s="495"/>
      <c r="AR26" s="537"/>
      <c r="AS26" s="494">
        <v>2793</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v>4011</v>
      </c>
      <c r="BO26" s="444"/>
      <c r="BP26" s="444"/>
      <c r="BQ26" s="444"/>
      <c r="BR26" s="444"/>
      <c r="BS26" s="444"/>
      <c r="BT26" s="444"/>
      <c r="BU26" s="445"/>
      <c r="BV26" s="443">
        <v>30653</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184</v>
      </c>
      <c r="F27" s="473"/>
      <c r="G27" s="473"/>
      <c r="H27" s="473"/>
      <c r="I27" s="473"/>
      <c r="J27" s="473"/>
      <c r="K27" s="474"/>
      <c r="L27" s="494">
        <v>1</v>
      </c>
      <c r="M27" s="495"/>
      <c r="N27" s="495"/>
      <c r="O27" s="495"/>
      <c r="P27" s="537"/>
      <c r="Q27" s="494">
        <v>5470</v>
      </c>
      <c r="R27" s="495"/>
      <c r="S27" s="495"/>
      <c r="T27" s="495"/>
      <c r="U27" s="495"/>
      <c r="V27" s="537"/>
      <c r="W27" s="589"/>
      <c r="X27" s="590"/>
      <c r="Y27" s="591"/>
      <c r="Z27" s="493" t="s">
        <v>185</v>
      </c>
      <c r="AA27" s="473"/>
      <c r="AB27" s="473"/>
      <c r="AC27" s="473"/>
      <c r="AD27" s="473"/>
      <c r="AE27" s="473"/>
      <c r="AF27" s="473"/>
      <c r="AG27" s="474"/>
      <c r="AH27" s="494">
        <v>48</v>
      </c>
      <c r="AI27" s="495"/>
      <c r="AJ27" s="495"/>
      <c r="AK27" s="495"/>
      <c r="AL27" s="537"/>
      <c r="AM27" s="494">
        <v>143550</v>
      </c>
      <c r="AN27" s="495"/>
      <c r="AO27" s="495"/>
      <c r="AP27" s="495"/>
      <c r="AQ27" s="495"/>
      <c r="AR27" s="537"/>
      <c r="AS27" s="494">
        <v>2991</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174073</v>
      </c>
      <c r="BO27" s="563"/>
      <c r="BP27" s="563"/>
      <c r="BQ27" s="563"/>
      <c r="BR27" s="563"/>
      <c r="BS27" s="563"/>
      <c r="BT27" s="563"/>
      <c r="BU27" s="564"/>
      <c r="BV27" s="562">
        <v>174035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187</v>
      </c>
      <c r="F28" s="473"/>
      <c r="G28" s="473"/>
      <c r="H28" s="473"/>
      <c r="I28" s="473"/>
      <c r="J28" s="473"/>
      <c r="K28" s="474"/>
      <c r="L28" s="494">
        <v>1</v>
      </c>
      <c r="M28" s="495"/>
      <c r="N28" s="495"/>
      <c r="O28" s="495"/>
      <c r="P28" s="537"/>
      <c r="Q28" s="494">
        <v>4960</v>
      </c>
      <c r="R28" s="495"/>
      <c r="S28" s="495"/>
      <c r="T28" s="495"/>
      <c r="U28" s="495"/>
      <c r="V28" s="537"/>
      <c r="W28" s="589"/>
      <c r="X28" s="590"/>
      <c r="Y28" s="591"/>
      <c r="Z28" s="493" t="s">
        <v>188</v>
      </c>
      <c r="AA28" s="473"/>
      <c r="AB28" s="473"/>
      <c r="AC28" s="473"/>
      <c r="AD28" s="473"/>
      <c r="AE28" s="473"/>
      <c r="AF28" s="473"/>
      <c r="AG28" s="474"/>
      <c r="AH28" s="494" t="s">
        <v>140</v>
      </c>
      <c r="AI28" s="495"/>
      <c r="AJ28" s="495"/>
      <c r="AK28" s="495"/>
      <c r="AL28" s="537"/>
      <c r="AM28" s="494" t="s">
        <v>140</v>
      </c>
      <c r="AN28" s="495"/>
      <c r="AO28" s="495"/>
      <c r="AP28" s="495"/>
      <c r="AQ28" s="495"/>
      <c r="AR28" s="537"/>
      <c r="AS28" s="494" t="s">
        <v>189</v>
      </c>
      <c r="AT28" s="495"/>
      <c r="AU28" s="495"/>
      <c r="AV28" s="495"/>
      <c r="AW28" s="495"/>
      <c r="AX28" s="496"/>
      <c r="AY28" s="597" t="s">
        <v>190</v>
      </c>
      <c r="AZ28" s="598"/>
      <c r="BA28" s="598"/>
      <c r="BB28" s="599"/>
      <c r="BC28" s="403" t="s">
        <v>50</v>
      </c>
      <c r="BD28" s="404"/>
      <c r="BE28" s="404"/>
      <c r="BF28" s="404"/>
      <c r="BG28" s="404"/>
      <c r="BH28" s="404"/>
      <c r="BI28" s="404"/>
      <c r="BJ28" s="404"/>
      <c r="BK28" s="404"/>
      <c r="BL28" s="404"/>
      <c r="BM28" s="405"/>
      <c r="BN28" s="406">
        <v>6275737</v>
      </c>
      <c r="BO28" s="407"/>
      <c r="BP28" s="407"/>
      <c r="BQ28" s="407"/>
      <c r="BR28" s="407"/>
      <c r="BS28" s="407"/>
      <c r="BT28" s="407"/>
      <c r="BU28" s="408"/>
      <c r="BV28" s="406">
        <v>5127427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191</v>
      </c>
      <c r="F29" s="473"/>
      <c r="G29" s="473"/>
      <c r="H29" s="473"/>
      <c r="I29" s="473"/>
      <c r="J29" s="473"/>
      <c r="K29" s="474"/>
      <c r="L29" s="494">
        <v>20</v>
      </c>
      <c r="M29" s="495"/>
      <c r="N29" s="495"/>
      <c r="O29" s="495"/>
      <c r="P29" s="537"/>
      <c r="Q29" s="494">
        <v>4600</v>
      </c>
      <c r="R29" s="495"/>
      <c r="S29" s="495"/>
      <c r="T29" s="495"/>
      <c r="U29" s="495"/>
      <c r="V29" s="537"/>
      <c r="W29" s="592"/>
      <c r="X29" s="593"/>
      <c r="Y29" s="594"/>
      <c r="Z29" s="493" t="s">
        <v>192</v>
      </c>
      <c r="AA29" s="473"/>
      <c r="AB29" s="473"/>
      <c r="AC29" s="473"/>
      <c r="AD29" s="473"/>
      <c r="AE29" s="473"/>
      <c r="AF29" s="473"/>
      <c r="AG29" s="474"/>
      <c r="AH29" s="494">
        <v>697</v>
      </c>
      <c r="AI29" s="495"/>
      <c r="AJ29" s="495"/>
      <c r="AK29" s="495"/>
      <c r="AL29" s="537"/>
      <c r="AM29" s="494">
        <v>1992551</v>
      </c>
      <c r="AN29" s="495"/>
      <c r="AO29" s="495"/>
      <c r="AP29" s="495"/>
      <c r="AQ29" s="495"/>
      <c r="AR29" s="537"/>
      <c r="AS29" s="494">
        <v>2859</v>
      </c>
      <c r="AT29" s="495"/>
      <c r="AU29" s="495"/>
      <c r="AV29" s="495"/>
      <c r="AW29" s="495"/>
      <c r="AX29" s="496"/>
      <c r="AY29" s="600"/>
      <c r="AZ29" s="601"/>
      <c r="BA29" s="601"/>
      <c r="BB29" s="602"/>
      <c r="BC29" s="477" t="s">
        <v>193</v>
      </c>
      <c r="BD29" s="478"/>
      <c r="BE29" s="478"/>
      <c r="BF29" s="478"/>
      <c r="BG29" s="478"/>
      <c r="BH29" s="478"/>
      <c r="BI29" s="478"/>
      <c r="BJ29" s="478"/>
      <c r="BK29" s="478"/>
      <c r="BL29" s="478"/>
      <c r="BM29" s="479"/>
      <c r="BN29" s="443">
        <v>39836</v>
      </c>
      <c r="BO29" s="444"/>
      <c r="BP29" s="444"/>
      <c r="BQ29" s="444"/>
      <c r="BR29" s="444"/>
      <c r="BS29" s="444"/>
      <c r="BT29" s="444"/>
      <c r="BU29" s="445"/>
      <c r="BV29" s="443">
        <v>39820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194</v>
      </c>
      <c r="X30" s="611"/>
      <c r="Y30" s="611"/>
      <c r="Z30" s="611"/>
      <c r="AA30" s="611"/>
      <c r="AB30" s="611"/>
      <c r="AC30" s="611"/>
      <c r="AD30" s="611"/>
      <c r="AE30" s="611"/>
      <c r="AF30" s="611"/>
      <c r="AG30" s="612"/>
      <c r="AH30" s="570">
        <v>98.8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3918823</v>
      </c>
      <c r="BO30" s="563"/>
      <c r="BP30" s="563"/>
      <c r="BQ30" s="563"/>
      <c r="BR30" s="563"/>
      <c r="BS30" s="563"/>
      <c r="BT30" s="563"/>
      <c r="BU30" s="564"/>
      <c r="BV30" s="562">
        <v>4074493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195</v>
      </c>
      <c r="D32" s="606"/>
      <c r="E32" s="606"/>
      <c r="F32" s="606"/>
      <c r="G32" s="606"/>
      <c r="H32" s="606"/>
      <c r="I32" s="606"/>
      <c r="J32" s="606"/>
      <c r="K32" s="606"/>
      <c r="L32" s="606"/>
      <c r="M32" s="606"/>
      <c r="N32" s="606"/>
      <c r="O32" s="606"/>
      <c r="P32" s="606"/>
      <c r="Q32" s="606"/>
      <c r="R32" s="606"/>
      <c r="S32" s="606"/>
      <c r="U32" s="447" t="s">
        <v>196</v>
      </c>
      <c r="V32" s="447"/>
      <c r="W32" s="447"/>
      <c r="X32" s="447"/>
      <c r="Y32" s="447"/>
      <c r="Z32" s="447"/>
      <c r="AA32" s="447"/>
      <c r="AB32" s="447"/>
      <c r="AC32" s="447"/>
      <c r="AD32" s="447"/>
      <c r="AE32" s="447"/>
      <c r="AF32" s="447"/>
      <c r="AG32" s="447"/>
      <c r="AH32" s="447"/>
      <c r="AI32" s="447"/>
      <c r="AJ32" s="447"/>
      <c r="AK32" s="447"/>
      <c r="AM32" s="447" t="s">
        <v>197</v>
      </c>
      <c r="AN32" s="447"/>
      <c r="AO32" s="447"/>
      <c r="AP32" s="447"/>
      <c r="AQ32" s="447"/>
      <c r="AR32" s="447"/>
      <c r="AS32" s="447"/>
      <c r="AT32" s="447"/>
      <c r="AU32" s="447"/>
      <c r="AV32" s="447"/>
      <c r="AW32" s="447"/>
      <c r="AX32" s="447"/>
      <c r="AY32" s="447"/>
      <c r="AZ32" s="447"/>
      <c r="BA32" s="447"/>
      <c r="BB32" s="447"/>
      <c r="BC32" s="447"/>
      <c r="BE32" s="447" t="s">
        <v>198</v>
      </c>
      <c r="BF32" s="447"/>
      <c r="BG32" s="447"/>
      <c r="BH32" s="447"/>
      <c r="BI32" s="447"/>
      <c r="BJ32" s="447"/>
      <c r="BK32" s="447"/>
      <c r="BL32" s="447"/>
      <c r="BM32" s="447"/>
      <c r="BN32" s="447"/>
      <c r="BO32" s="447"/>
      <c r="BP32" s="447"/>
      <c r="BQ32" s="447"/>
      <c r="BR32" s="447"/>
      <c r="BS32" s="447"/>
      <c r="BT32" s="447"/>
      <c r="BU32" s="447"/>
      <c r="BW32" s="447" t="s">
        <v>199</v>
      </c>
      <c r="BX32" s="447"/>
      <c r="BY32" s="447"/>
      <c r="BZ32" s="447"/>
      <c r="CA32" s="447"/>
      <c r="CB32" s="447"/>
      <c r="CC32" s="447"/>
      <c r="CD32" s="447"/>
      <c r="CE32" s="447"/>
      <c r="CF32" s="447"/>
      <c r="CG32" s="447"/>
      <c r="CH32" s="447"/>
      <c r="CI32" s="447"/>
      <c r="CJ32" s="447"/>
      <c r="CK32" s="447"/>
      <c r="CL32" s="447"/>
      <c r="CM32" s="447"/>
      <c r="CO32" s="447" t="s">
        <v>200</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201</v>
      </c>
      <c r="D33" s="467"/>
      <c r="E33" s="432" t="s">
        <v>202</v>
      </c>
      <c r="F33" s="432"/>
      <c r="G33" s="432"/>
      <c r="H33" s="432"/>
      <c r="I33" s="432"/>
      <c r="J33" s="432"/>
      <c r="K33" s="432"/>
      <c r="L33" s="432"/>
      <c r="M33" s="432"/>
      <c r="N33" s="432"/>
      <c r="O33" s="432"/>
      <c r="P33" s="432"/>
      <c r="Q33" s="432"/>
      <c r="R33" s="432"/>
      <c r="S33" s="432"/>
      <c r="T33" s="206"/>
      <c r="U33" s="467" t="s">
        <v>201</v>
      </c>
      <c r="V33" s="467"/>
      <c r="W33" s="432" t="s">
        <v>202</v>
      </c>
      <c r="X33" s="432"/>
      <c r="Y33" s="432"/>
      <c r="Z33" s="432"/>
      <c r="AA33" s="432"/>
      <c r="AB33" s="432"/>
      <c r="AC33" s="432"/>
      <c r="AD33" s="432"/>
      <c r="AE33" s="432"/>
      <c r="AF33" s="432"/>
      <c r="AG33" s="432"/>
      <c r="AH33" s="432"/>
      <c r="AI33" s="432"/>
      <c r="AJ33" s="432"/>
      <c r="AK33" s="432"/>
      <c r="AL33" s="206"/>
      <c r="AM33" s="467" t="s">
        <v>201</v>
      </c>
      <c r="AN33" s="467"/>
      <c r="AO33" s="432" t="s">
        <v>203</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201</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駐車場事業特別会計</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IF('各会計、関係団体の財政状況及び健全化判断比率'!B33="","",'各会計、関係団体の財政状況及び健全化判断比率'!B33)</f>
        <v>半田市立半田病院事業会計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知多中部広域事務組合（一般会計）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知多南部卸売市場</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乙川中部土地区画整理事業特別会計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モーターボート競走事業特別会計</v>
      </c>
      <c r="X35" s="634"/>
      <c r="Y35" s="634"/>
      <c r="Z35" s="634"/>
      <c r="AA35" s="634"/>
      <c r="AB35" s="634"/>
      <c r="AC35" s="634"/>
      <c r="AD35" s="634"/>
      <c r="AE35" s="634"/>
      <c r="AF35" s="634"/>
      <c r="AG35" s="634"/>
      <c r="AH35" s="634"/>
      <c r="AI35" s="634"/>
      <c r="AJ35" s="634"/>
      <c r="AK35" s="634"/>
      <c r="AL35" s="181"/>
      <c r="AM35" s="633">
        <f t="shared" ref="AM35:AM43" si="0">IF(AO35="","",AM34+1)</f>
        <v>10</v>
      </c>
      <c r="AN35" s="633"/>
      <c r="AO35" s="634" t="str">
        <f>IF('各会計、関係団体の財政状況及び健全化判断比率'!B34="","",'各会計、関係団体の財政状況及び健全化判断比率'!B34)</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知多中部広域事務組合（消防指令センター特別会計）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半田市土地開発公社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ＪＲ半田駅前土地区画整理事業特別会計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国民健康保険事業特別会計</v>
      </c>
      <c r="X36" s="634"/>
      <c r="Y36" s="634"/>
      <c r="Z36" s="634"/>
      <c r="AA36" s="634"/>
      <c r="AB36" s="634"/>
      <c r="AC36" s="634"/>
      <c r="AD36" s="634"/>
      <c r="AE36" s="634"/>
      <c r="AF36" s="634"/>
      <c r="AG36" s="634"/>
      <c r="AH36" s="634"/>
      <c r="AI36" s="634"/>
      <c r="AJ36" s="634"/>
      <c r="AK36" s="634"/>
      <c r="AL36" s="181"/>
      <c r="AM36" s="633">
        <f t="shared" si="0"/>
        <v>11</v>
      </c>
      <c r="AN36" s="633"/>
      <c r="AO36" s="634" t="str">
        <f>IF('各会計、関係団体の財政状況及び健全化判断比率'!B35="","",'各会計、関係団体の財政状況及び健全化判断比率'!B35)</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半田常滑看護専門学校</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介護保険事業特別会計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中部知多衛生組合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8</v>
      </c>
      <c r="V38" s="633"/>
      <c r="W38" s="634" t="str">
        <f>IF('各会計、関係団体の財政状況及び健全化判断比率'!B32="","",'各会計、関係団体の財政状況及び健全化判断比率'!B32)</f>
        <v>後期高齢者医療事業特別会計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16</v>
      </c>
      <c r="BX38" s="633"/>
      <c r="BY38" s="634" t="str">
        <f>IF('各会計、関係団体の財政状況及び健全化判断比率'!B72="","",'各会計、関係団体の財政状況及び健全化判断比率'!B72)</f>
        <v>知多南部広域環境組合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17</v>
      </c>
      <c r="BX39" s="633"/>
      <c r="BY39" s="634" t="str">
        <f>IF('各会計、関係団体の財政状況及び健全化判断比率'!B73="","",'各会計、関係団体の財政状況及び健全化判断比率'!B73)</f>
        <v>愛知県後期高齢者医療広域連合（一般会計）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18</v>
      </c>
      <c r="BX40" s="633"/>
      <c r="BY40" s="634" t="str">
        <f>IF('各会計、関係団体の財政状況及び健全化判断比率'!B74="","",'各会計、関係団体の財政状況及び健全化判断比率'!B74)</f>
        <v>愛知県後期高齢者医療広域連合（後期高齢者医療特別会計）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DQfnRfQWTUr3+46OrWRs788nsUhmPhgHkWU/c5Y11bbB7nZBfNusnuZn1c7H8oH6JPI2ToWiLFHfOkOP2N/lgA==" saltValue="zn364nGGShieXgZBMly0y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G35" sqref="G3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578</v>
      </c>
      <c r="G33" s="29" t="s">
        <v>579</v>
      </c>
      <c r="H33" s="29" t="s">
        <v>580</v>
      </c>
      <c r="I33" s="29" t="s">
        <v>581</v>
      </c>
      <c r="J33" s="30" t="s">
        <v>582</v>
      </c>
      <c r="K33" s="22"/>
      <c r="L33" s="22"/>
      <c r="M33" s="22"/>
      <c r="N33" s="22"/>
      <c r="O33" s="22"/>
      <c r="P33" s="22"/>
    </row>
    <row r="34" spans="1:16" ht="39" customHeight="1" x14ac:dyDescent="0.2">
      <c r="A34" s="22"/>
      <c r="B34" s="31"/>
      <c r="C34" s="1187" t="s">
        <v>584</v>
      </c>
      <c r="D34" s="1187"/>
      <c r="E34" s="1188"/>
      <c r="F34" s="32">
        <v>23.15</v>
      </c>
      <c r="G34" s="33">
        <v>25.78</v>
      </c>
      <c r="H34" s="33">
        <v>22.78</v>
      </c>
      <c r="I34" s="33">
        <v>24.26</v>
      </c>
      <c r="J34" s="34">
        <v>30.39</v>
      </c>
      <c r="K34" s="22"/>
      <c r="L34" s="22"/>
      <c r="M34" s="22"/>
      <c r="N34" s="22"/>
      <c r="O34" s="22"/>
      <c r="P34" s="22"/>
    </row>
    <row r="35" spans="1:16" ht="39" customHeight="1" x14ac:dyDescent="0.2">
      <c r="A35" s="22"/>
      <c r="B35" s="35"/>
      <c r="C35" s="1181" t="s">
        <v>585</v>
      </c>
      <c r="D35" s="1182"/>
      <c r="E35" s="1183"/>
      <c r="F35" s="36">
        <v>6.08</v>
      </c>
      <c r="G35" s="37">
        <v>5.28</v>
      </c>
      <c r="H35" s="37">
        <v>5.14</v>
      </c>
      <c r="I35" s="37">
        <v>9.02</v>
      </c>
      <c r="J35" s="38">
        <v>7.34</v>
      </c>
      <c r="K35" s="22"/>
      <c r="L35" s="22"/>
      <c r="M35" s="22"/>
      <c r="N35" s="22"/>
      <c r="O35" s="22"/>
      <c r="P35" s="22"/>
    </row>
    <row r="36" spans="1:16" ht="39" customHeight="1" x14ac:dyDescent="0.2">
      <c r="A36" s="22"/>
      <c r="B36" s="35"/>
      <c r="C36" s="1181" t="s">
        <v>586</v>
      </c>
      <c r="D36" s="1182"/>
      <c r="E36" s="1183"/>
      <c r="F36" s="36">
        <v>3.16</v>
      </c>
      <c r="G36" s="37">
        <v>4.03</v>
      </c>
      <c r="H36" s="37">
        <v>4.78</v>
      </c>
      <c r="I36" s="37">
        <v>5.36</v>
      </c>
      <c r="J36" s="38">
        <v>5.58</v>
      </c>
      <c r="K36" s="22"/>
      <c r="L36" s="22"/>
      <c r="M36" s="22"/>
      <c r="N36" s="22"/>
      <c r="O36" s="22"/>
      <c r="P36" s="22"/>
    </row>
    <row r="37" spans="1:16" ht="39" customHeight="1" x14ac:dyDescent="0.2">
      <c r="A37" s="22"/>
      <c r="B37" s="35"/>
      <c r="C37" s="1181" t="s">
        <v>587</v>
      </c>
      <c r="D37" s="1182"/>
      <c r="E37" s="1183"/>
      <c r="F37" s="36">
        <v>1.32</v>
      </c>
      <c r="G37" s="37">
        <v>0.9</v>
      </c>
      <c r="H37" s="37">
        <v>1.31</v>
      </c>
      <c r="I37" s="37">
        <v>1.44</v>
      </c>
      <c r="J37" s="38">
        <v>1.53</v>
      </c>
      <c r="K37" s="22"/>
      <c r="L37" s="22"/>
      <c r="M37" s="22"/>
      <c r="N37" s="22"/>
      <c r="O37" s="22"/>
      <c r="P37" s="22"/>
    </row>
    <row r="38" spans="1:16" ht="39" customHeight="1" x14ac:dyDescent="0.2">
      <c r="A38" s="22"/>
      <c r="B38" s="35"/>
      <c r="C38" s="1181" t="s">
        <v>588</v>
      </c>
      <c r="D38" s="1182"/>
      <c r="E38" s="1183"/>
      <c r="F38" s="36">
        <v>0.52</v>
      </c>
      <c r="G38" s="37">
        <v>0.27</v>
      </c>
      <c r="H38" s="37">
        <v>0.37</v>
      </c>
      <c r="I38" s="37">
        <v>0.63</v>
      </c>
      <c r="J38" s="38">
        <v>0.43</v>
      </c>
      <c r="K38" s="22"/>
      <c r="L38" s="22"/>
      <c r="M38" s="22"/>
      <c r="N38" s="22"/>
      <c r="O38" s="22"/>
      <c r="P38" s="22"/>
    </row>
    <row r="39" spans="1:16" ht="39" customHeight="1" x14ac:dyDescent="0.2">
      <c r="A39" s="22"/>
      <c r="B39" s="35"/>
      <c r="C39" s="1181" t="s">
        <v>589</v>
      </c>
      <c r="D39" s="1182"/>
      <c r="E39" s="1183"/>
      <c r="F39" s="36">
        <v>0</v>
      </c>
      <c r="G39" s="37">
        <v>0</v>
      </c>
      <c r="H39" s="37">
        <v>0</v>
      </c>
      <c r="I39" s="37">
        <v>0.65</v>
      </c>
      <c r="J39" s="38">
        <v>0.28999999999999998</v>
      </c>
      <c r="K39" s="22"/>
      <c r="L39" s="22"/>
      <c r="M39" s="22"/>
      <c r="N39" s="22"/>
      <c r="O39" s="22"/>
      <c r="P39" s="22"/>
    </row>
    <row r="40" spans="1:16" ht="39" customHeight="1" x14ac:dyDescent="0.2">
      <c r="A40" s="22"/>
      <c r="B40" s="35"/>
      <c r="C40" s="1181" t="s">
        <v>590</v>
      </c>
      <c r="D40" s="1182"/>
      <c r="E40" s="1183"/>
      <c r="F40" s="36">
        <v>0.12</v>
      </c>
      <c r="G40" s="37">
        <v>0.18</v>
      </c>
      <c r="H40" s="37">
        <v>0.05</v>
      </c>
      <c r="I40" s="37">
        <v>0.37</v>
      </c>
      <c r="J40" s="38">
        <v>0.22</v>
      </c>
      <c r="K40" s="22"/>
      <c r="L40" s="22"/>
      <c r="M40" s="22"/>
      <c r="N40" s="22"/>
      <c r="O40" s="22"/>
      <c r="P40" s="22"/>
    </row>
    <row r="41" spans="1:16" ht="39" customHeight="1" x14ac:dyDescent="0.2">
      <c r="A41" s="22"/>
      <c r="B41" s="35"/>
      <c r="C41" s="1181" t="s">
        <v>591</v>
      </c>
      <c r="D41" s="1182"/>
      <c r="E41" s="1183"/>
      <c r="F41" s="36">
        <v>0</v>
      </c>
      <c r="G41" s="37">
        <v>0</v>
      </c>
      <c r="H41" s="37">
        <v>0</v>
      </c>
      <c r="I41" s="37">
        <v>0.01</v>
      </c>
      <c r="J41" s="38">
        <v>0.02</v>
      </c>
      <c r="K41" s="22"/>
      <c r="L41" s="22"/>
      <c r="M41" s="22"/>
      <c r="N41" s="22"/>
      <c r="O41" s="22"/>
      <c r="P41" s="22"/>
    </row>
    <row r="42" spans="1:16" ht="39" customHeight="1" x14ac:dyDescent="0.2">
      <c r="A42" s="22"/>
      <c r="B42" s="39"/>
      <c r="C42" s="1181" t="s">
        <v>592</v>
      </c>
      <c r="D42" s="1182"/>
      <c r="E42" s="1183"/>
      <c r="F42" s="36" t="s">
        <v>551</v>
      </c>
      <c r="G42" s="37" t="s">
        <v>551</v>
      </c>
      <c r="H42" s="37" t="s">
        <v>551</v>
      </c>
      <c r="I42" s="37" t="s">
        <v>551</v>
      </c>
      <c r="J42" s="38" t="s">
        <v>551</v>
      </c>
      <c r="K42" s="22"/>
      <c r="L42" s="22"/>
      <c r="M42" s="22"/>
      <c r="N42" s="22"/>
      <c r="O42" s="22"/>
      <c r="P42" s="22"/>
    </row>
    <row r="43" spans="1:16" ht="39" customHeight="1" thickBot="1" x14ac:dyDescent="0.25">
      <c r="A43" s="22"/>
      <c r="B43" s="40"/>
      <c r="C43" s="1184" t="s">
        <v>593</v>
      </c>
      <c r="D43" s="1185"/>
      <c r="E43" s="1186"/>
      <c r="F43" s="41">
        <v>0.02</v>
      </c>
      <c r="G43" s="42">
        <v>0.02</v>
      </c>
      <c r="H43" s="42">
        <v>0.37</v>
      </c>
      <c r="I43" s="42">
        <v>0.17</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t7rE4Lpe7rdgIXCQprZB5cZbzAu5ExXQ5EzY0ujv1qjs482hiwUiW/gd0Ku/V/NMUixvv2UaEjHxPetb+6GtQ==" saltValue="2LcFn/eVPimbT0KJJtu9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O61" sqref="O6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578</v>
      </c>
      <c r="L44" s="56" t="s">
        <v>579</v>
      </c>
      <c r="M44" s="56" t="s">
        <v>580</v>
      </c>
      <c r="N44" s="56" t="s">
        <v>581</v>
      </c>
      <c r="O44" s="57" t="s">
        <v>582</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2460</v>
      </c>
      <c r="L45" s="60">
        <v>2349</v>
      </c>
      <c r="M45" s="60">
        <v>2135</v>
      </c>
      <c r="N45" s="60">
        <v>2072</v>
      </c>
      <c r="O45" s="61">
        <v>1886</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551</v>
      </c>
      <c r="L46" s="64" t="s">
        <v>551</v>
      </c>
      <c r="M46" s="64" t="s">
        <v>551</v>
      </c>
      <c r="N46" s="64" t="s">
        <v>551</v>
      </c>
      <c r="O46" s="65" t="s">
        <v>551</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551</v>
      </c>
      <c r="L47" s="64" t="s">
        <v>551</v>
      </c>
      <c r="M47" s="64" t="s">
        <v>551</v>
      </c>
      <c r="N47" s="64" t="s">
        <v>551</v>
      </c>
      <c r="O47" s="65" t="s">
        <v>551</v>
      </c>
      <c r="P47" s="48"/>
      <c r="Q47" s="48"/>
      <c r="R47" s="48"/>
      <c r="S47" s="48"/>
      <c r="T47" s="48"/>
      <c r="U47" s="48"/>
    </row>
    <row r="48" spans="1:21" ht="30.75" customHeight="1" x14ac:dyDescent="0.2">
      <c r="A48" s="48"/>
      <c r="B48" s="1191"/>
      <c r="C48" s="1192"/>
      <c r="D48" s="62"/>
      <c r="E48" s="1197" t="s">
        <v>15</v>
      </c>
      <c r="F48" s="1197"/>
      <c r="G48" s="1197"/>
      <c r="H48" s="1197"/>
      <c r="I48" s="1197"/>
      <c r="J48" s="1198"/>
      <c r="K48" s="63">
        <v>2402</v>
      </c>
      <c r="L48" s="64">
        <v>2245</v>
      </c>
      <c r="M48" s="64">
        <v>2247</v>
      </c>
      <c r="N48" s="64">
        <v>2117</v>
      </c>
      <c r="O48" s="65">
        <v>1934</v>
      </c>
      <c r="P48" s="48"/>
      <c r="Q48" s="48"/>
      <c r="R48" s="48"/>
      <c r="S48" s="48"/>
      <c r="T48" s="48"/>
      <c r="U48" s="48"/>
    </row>
    <row r="49" spans="1:21" ht="30.75" customHeight="1" x14ac:dyDescent="0.2">
      <c r="A49" s="48"/>
      <c r="B49" s="1191"/>
      <c r="C49" s="1192"/>
      <c r="D49" s="62"/>
      <c r="E49" s="1197" t="s">
        <v>16</v>
      </c>
      <c r="F49" s="1197"/>
      <c r="G49" s="1197"/>
      <c r="H49" s="1197"/>
      <c r="I49" s="1197"/>
      <c r="J49" s="1198"/>
      <c r="K49" s="63">
        <v>61</v>
      </c>
      <c r="L49" s="64">
        <v>58</v>
      </c>
      <c r="M49" s="64">
        <v>58</v>
      </c>
      <c r="N49" s="64">
        <v>67</v>
      </c>
      <c r="O49" s="65">
        <v>48</v>
      </c>
      <c r="P49" s="48"/>
      <c r="Q49" s="48"/>
      <c r="R49" s="48"/>
      <c r="S49" s="48"/>
      <c r="T49" s="48"/>
      <c r="U49" s="48"/>
    </row>
    <row r="50" spans="1:21" ht="30.75" customHeight="1" x14ac:dyDescent="0.2">
      <c r="A50" s="48"/>
      <c r="B50" s="1191"/>
      <c r="C50" s="1192"/>
      <c r="D50" s="62"/>
      <c r="E50" s="1197" t="s">
        <v>17</v>
      </c>
      <c r="F50" s="1197"/>
      <c r="G50" s="1197"/>
      <c r="H50" s="1197"/>
      <c r="I50" s="1197"/>
      <c r="J50" s="1198"/>
      <c r="K50" s="63" t="s">
        <v>551</v>
      </c>
      <c r="L50" s="64" t="s">
        <v>551</v>
      </c>
      <c r="M50" s="64" t="s">
        <v>551</v>
      </c>
      <c r="N50" s="64" t="s">
        <v>551</v>
      </c>
      <c r="O50" s="65" t="s">
        <v>551</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551</v>
      </c>
      <c r="L51" s="64" t="s">
        <v>551</v>
      </c>
      <c r="M51" s="64" t="s">
        <v>551</v>
      </c>
      <c r="N51" s="64" t="s">
        <v>551</v>
      </c>
      <c r="O51" s="65" t="s">
        <v>551</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4919</v>
      </c>
      <c r="L52" s="64">
        <v>4511</v>
      </c>
      <c r="M52" s="64">
        <v>4649</v>
      </c>
      <c r="N52" s="64">
        <v>4081</v>
      </c>
      <c r="O52" s="65">
        <v>3833</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4</v>
      </c>
      <c r="L53" s="69">
        <v>141</v>
      </c>
      <c r="M53" s="69">
        <v>-209</v>
      </c>
      <c r="N53" s="69">
        <v>175</v>
      </c>
      <c r="O53" s="70">
        <v>35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594</v>
      </c>
      <c r="P56" s="48"/>
      <c r="Q56" s="48"/>
      <c r="R56" s="48"/>
      <c r="S56" s="48"/>
      <c r="T56" s="48"/>
      <c r="U56" s="48"/>
    </row>
    <row r="57" spans="1:21" ht="31.5" customHeight="1" thickBot="1" x14ac:dyDescent="0.25">
      <c r="A57" s="48"/>
      <c r="B57" s="76"/>
      <c r="C57" s="77"/>
      <c r="D57" s="77"/>
      <c r="E57" s="78"/>
      <c r="F57" s="78"/>
      <c r="G57" s="78"/>
      <c r="H57" s="78"/>
      <c r="I57" s="78"/>
      <c r="J57" s="79" t="s">
        <v>2</v>
      </c>
      <c r="K57" s="80" t="s">
        <v>595</v>
      </c>
      <c r="L57" s="81" t="s">
        <v>596</v>
      </c>
      <c r="M57" s="81" t="s">
        <v>597</v>
      </c>
      <c r="N57" s="81" t="s">
        <v>598</v>
      </c>
      <c r="O57" s="82" t="s">
        <v>599</v>
      </c>
      <c r="P57" s="48"/>
      <c r="Q57" s="48"/>
      <c r="R57" s="48"/>
      <c r="S57" s="48"/>
      <c r="T57" s="48"/>
      <c r="U57" s="48"/>
    </row>
    <row r="58" spans="1:21" ht="31.5" customHeight="1" x14ac:dyDescent="0.2">
      <c r="B58" s="1205" t="s">
        <v>26</v>
      </c>
      <c r="C58" s="1206"/>
      <c r="D58" s="1211" t="s">
        <v>27</v>
      </c>
      <c r="E58" s="1212"/>
      <c r="F58" s="1212"/>
      <c r="G58" s="1212"/>
      <c r="H58" s="1212"/>
      <c r="I58" s="1212"/>
      <c r="J58" s="1213"/>
      <c r="K58" s="83" t="s">
        <v>600</v>
      </c>
      <c r="L58" s="84" t="s">
        <v>600</v>
      </c>
      <c r="M58" s="84" t="s">
        <v>600</v>
      </c>
      <c r="N58" s="84" t="s">
        <v>600</v>
      </c>
      <c r="O58" s="85" t="s">
        <v>600</v>
      </c>
    </row>
    <row r="59" spans="1:21" ht="31.5" customHeight="1" x14ac:dyDescent="0.2">
      <c r="B59" s="1207"/>
      <c r="C59" s="1208"/>
      <c r="D59" s="1214" t="s">
        <v>28</v>
      </c>
      <c r="E59" s="1215"/>
      <c r="F59" s="1215"/>
      <c r="G59" s="1215"/>
      <c r="H59" s="1215"/>
      <c r="I59" s="1215"/>
      <c r="J59" s="1216"/>
      <c r="K59" s="86" t="s">
        <v>600</v>
      </c>
      <c r="L59" s="87" t="s">
        <v>600</v>
      </c>
      <c r="M59" s="87" t="s">
        <v>600</v>
      </c>
      <c r="N59" s="87" t="s">
        <v>600</v>
      </c>
      <c r="O59" s="88" t="s">
        <v>600</v>
      </c>
    </row>
    <row r="60" spans="1:21" ht="31.5" customHeight="1" thickBot="1" x14ac:dyDescent="0.25">
      <c r="B60" s="1209"/>
      <c r="C60" s="1210"/>
      <c r="D60" s="1217" t="s">
        <v>29</v>
      </c>
      <c r="E60" s="1218"/>
      <c r="F60" s="1218"/>
      <c r="G60" s="1218"/>
      <c r="H60" s="1218"/>
      <c r="I60" s="1218"/>
      <c r="J60" s="1219"/>
      <c r="K60" s="89" t="s">
        <v>600</v>
      </c>
      <c r="L60" s="90" t="s">
        <v>600</v>
      </c>
      <c r="M60" s="90" t="s">
        <v>600</v>
      </c>
      <c r="N60" s="90" t="s">
        <v>600</v>
      </c>
      <c r="O60" s="91" t="s">
        <v>600</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ZXg6uDVKznoWaL4G6nt/PP/o48BUHZZ+q1B2CKi58/frRsRRC8O9AlnHR3GlYE2iVnXtSwDvLp9Vn+rnXKKjA==" saltValue="VjtN43Ij27XimC9w1sQ2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578</v>
      </c>
      <c r="J40" s="103" t="s">
        <v>579</v>
      </c>
      <c r="K40" s="103" t="s">
        <v>580</v>
      </c>
      <c r="L40" s="103" t="s">
        <v>581</v>
      </c>
      <c r="M40" s="104" t="s">
        <v>582</v>
      </c>
    </row>
    <row r="41" spans="2:13" ht="27.75" customHeight="1" x14ac:dyDescent="0.2">
      <c r="B41" s="1220" t="s">
        <v>32</v>
      </c>
      <c r="C41" s="1221"/>
      <c r="D41" s="105"/>
      <c r="E41" s="1226" t="s">
        <v>33</v>
      </c>
      <c r="F41" s="1226"/>
      <c r="G41" s="1226"/>
      <c r="H41" s="1227"/>
      <c r="I41" s="355">
        <v>12859</v>
      </c>
      <c r="J41" s="356">
        <v>11546</v>
      </c>
      <c r="K41" s="356">
        <v>10010</v>
      </c>
      <c r="L41" s="356">
        <v>7995</v>
      </c>
      <c r="M41" s="357">
        <v>8021</v>
      </c>
    </row>
    <row r="42" spans="2:13" ht="27.75" customHeight="1" x14ac:dyDescent="0.2">
      <c r="B42" s="1222"/>
      <c r="C42" s="1223"/>
      <c r="D42" s="106"/>
      <c r="E42" s="1228" t="s">
        <v>34</v>
      </c>
      <c r="F42" s="1228"/>
      <c r="G42" s="1228"/>
      <c r="H42" s="1229"/>
      <c r="I42" s="358" t="s">
        <v>551</v>
      </c>
      <c r="J42" s="359" t="s">
        <v>551</v>
      </c>
      <c r="K42" s="359">
        <v>532</v>
      </c>
      <c r="L42" s="359">
        <v>517</v>
      </c>
      <c r="M42" s="360" t="s">
        <v>551</v>
      </c>
    </row>
    <row r="43" spans="2:13" ht="27.75" customHeight="1" x14ac:dyDescent="0.2">
      <c r="B43" s="1222"/>
      <c r="C43" s="1223"/>
      <c r="D43" s="106"/>
      <c r="E43" s="1228" t="s">
        <v>35</v>
      </c>
      <c r="F43" s="1228"/>
      <c r="G43" s="1228"/>
      <c r="H43" s="1229"/>
      <c r="I43" s="358">
        <v>18108</v>
      </c>
      <c r="J43" s="359">
        <v>15931</v>
      </c>
      <c r="K43" s="359">
        <v>14613</v>
      </c>
      <c r="L43" s="359">
        <v>13068</v>
      </c>
      <c r="M43" s="360">
        <v>12785</v>
      </c>
    </row>
    <row r="44" spans="2:13" ht="27.75" customHeight="1" x14ac:dyDescent="0.2">
      <c r="B44" s="1222"/>
      <c r="C44" s="1223"/>
      <c r="D44" s="106"/>
      <c r="E44" s="1228" t="s">
        <v>36</v>
      </c>
      <c r="F44" s="1228"/>
      <c r="G44" s="1228"/>
      <c r="H44" s="1229"/>
      <c r="I44" s="358">
        <v>687</v>
      </c>
      <c r="J44" s="359">
        <v>882</v>
      </c>
      <c r="K44" s="359">
        <v>2220</v>
      </c>
      <c r="L44" s="359">
        <v>6133</v>
      </c>
      <c r="M44" s="360">
        <v>6116</v>
      </c>
    </row>
    <row r="45" spans="2:13" ht="27.75" customHeight="1" x14ac:dyDescent="0.2">
      <c r="B45" s="1222"/>
      <c r="C45" s="1223"/>
      <c r="D45" s="106"/>
      <c r="E45" s="1228" t="s">
        <v>37</v>
      </c>
      <c r="F45" s="1228"/>
      <c r="G45" s="1228"/>
      <c r="H45" s="1229"/>
      <c r="I45" s="358">
        <v>3913</v>
      </c>
      <c r="J45" s="359">
        <v>3956</v>
      </c>
      <c r="K45" s="359">
        <v>3897</v>
      </c>
      <c r="L45" s="359">
        <v>3816</v>
      </c>
      <c r="M45" s="360">
        <v>3693</v>
      </c>
    </row>
    <row r="46" spans="2:13" ht="27.75" customHeight="1" x14ac:dyDescent="0.2">
      <c r="B46" s="1222"/>
      <c r="C46" s="1223"/>
      <c r="D46" s="107"/>
      <c r="E46" s="1228" t="s">
        <v>38</v>
      </c>
      <c r="F46" s="1228"/>
      <c r="G46" s="1228"/>
      <c r="H46" s="1229"/>
      <c r="I46" s="358">
        <v>1575</v>
      </c>
      <c r="J46" s="359">
        <v>631</v>
      </c>
      <c r="K46" s="359">
        <v>363</v>
      </c>
      <c r="L46" s="359">
        <v>213</v>
      </c>
      <c r="M46" s="360">
        <v>113</v>
      </c>
    </row>
    <row r="47" spans="2:13" ht="27.75" customHeight="1" x14ac:dyDescent="0.2">
      <c r="B47" s="1222"/>
      <c r="C47" s="1223"/>
      <c r="D47" s="108"/>
      <c r="E47" s="1230" t="s">
        <v>39</v>
      </c>
      <c r="F47" s="1231"/>
      <c r="G47" s="1231"/>
      <c r="H47" s="1232"/>
      <c r="I47" s="358" t="s">
        <v>551</v>
      </c>
      <c r="J47" s="359" t="s">
        <v>551</v>
      </c>
      <c r="K47" s="359" t="s">
        <v>551</v>
      </c>
      <c r="L47" s="359" t="s">
        <v>551</v>
      </c>
      <c r="M47" s="360" t="s">
        <v>551</v>
      </c>
    </row>
    <row r="48" spans="2:13" ht="27.75" customHeight="1" x14ac:dyDescent="0.2">
      <c r="B48" s="1222"/>
      <c r="C48" s="1223"/>
      <c r="D48" s="106"/>
      <c r="E48" s="1228" t="s">
        <v>40</v>
      </c>
      <c r="F48" s="1228"/>
      <c r="G48" s="1228"/>
      <c r="H48" s="1229"/>
      <c r="I48" s="358" t="s">
        <v>551</v>
      </c>
      <c r="J48" s="359" t="s">
        <v>551</v>
      </c>
      <c r="K48" s="359" t="s">
        <v>551</v>
      </c>
      <c r="L48" s="359" t="s">
        <v>551</v>
      </c>
      <c r="M48" s="360" t="s">
        <v>551</v>
      </c>
    </row>
    <row r="49" spans="2:13" ht="27.75" customHeight="1" x14ac:dyDescent="0.2">
      <c r="B49" s="1224"/>
      <c r="C49" s="1225"/>
      <c r="D49" s="106"/>
      <c r="E49" s="1228" t="s">
        <v>41</v>
      </c>
      <c r="F49" s="1228"/>
      <c r="G49" s="1228"/>
      <c r="H49" s="1229"/>
      <c r="I49" s="358" t="s">
        <v>551</v>
      </c>
      <c r="J49" s="359" t="s">
        <v>551</v>
      </c>
      <c r="K49" s="359" t="s">
        <v>551</v>
      </c>
      <c r="L49" s="359" t="s">
        <v>551</v>
      </c>
      <c r="M49" s="360" t="s">
        <v>551</v>
      </c>
    </row>
    <row r="50" spans="2:13" ht="27.75" customHeight="1" x14ac:dyDescent="0.2">
      <c r="B50" s="1233" t="s">
        <v>42</v>
      </c>
      <c r="C50" s="1234"/>
      <c r="D50" s="109"/>
      <c r="E50" s="1228" t="s">
        <v>43</v>
      </c>
      <c r="F50" s="1228"/>
      <c r="G50" s="1228"/>
      <c r="H50" s="1229"/>
      <c r="I50" s="358">
        <v>11105</v>
      </c>
      <c r="J50" s="359">
        <v>10463</v>
      </c>
      <c r="K50" s="359">
        <v>11439</v>
      </c>
      <c r="L50" s="359">
        <v>11143</v>
      </c>
      <c r="M50" s="360">
        <v>11787</v>
      </c>
    </row>
    <row r="51" spans="2:13" ht="27.75" customHeight="1" x14ac:dyDescent="0.2">
      <c r="B51" s="1222"/>
      <c r="C51" s="1223"/>
      <c r="D51" s="106"/>
      <c r="E51" s="1228" t="s">
        <v>44</v>
      </c>
      <c r="F51" s="1228"/>
      <c r="G51" s="1228"/>
      <c r="H51" s="1229"/>
      <c r="I51" s="358">
        <v>10052</v>
      </c>
      <c r="J51" s="359">
        <v>8517</v>
      </c>
      <c r="K51" s="359">
        <v>8202</v>
      </c>
      <c r="L51" s="359">
        <v>6889</v>
      </c>
      <c r="M51" s="360">
        <v>6001</v>
      </c>
    </row>
    <row r="52" spans="2:13" ht="27.75" customHeight="1" x14ac:dyDescent="0.2">
      <c r="B52" s="1224"/>
      <c r="C52" s="1225"/>
      <c r="D52" s="106"/>
      <c r="E52" s="1228" t="s">
        <v>45</v>
      </c>
      <c r="F52" s="1228"/>
      <c r="G52" s="1228"/>
      <c r="H52" s="1229"/>
      <c r="I52" s="358">
        <v>28431</v>
      </c>
      <c r="J52" s="359">
        <v>26176</v>
      </c>
      <c r="K52" s="359">
        <v>26522</v>
      </c>
      <c r="L52" s="359">
        <v>25078</v>
      </c>
      <c r="M52" s="360">
        <v>23861</v>
      </c>
    </row>
    <row r="53" spans="2:13" ht="27.75" customHeight="1" thickBot="1" x14ac:dyDescent="0.25">
      <c r="B53" s="1235" t="s">
        <v>46</v>
      </c>
      <c r="C53" s="1236"/>
      <c r="D53" s="110"/>
      <c r="E53" s="1237" t="s">
        <v>47</v>
      </c>
      <c r="F53" s="1237"/>
      <c r="G53" s="1237"/>
      <c r="H53" s="1238"/>
      <c r="I53" s="361">
        <v>-12446</v>
      </c>
      <c r="J53" s="362">
        <v>-12211</v>
      </c>
      <c r="K53" s="362">
        <v>-14528</v>
      </c>
      <c r="L53" s="362">
        <v>-11369</v>
      </c>
      <c r="M53" s="363">
        <v>-10921</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esgHW1TQ6qI9rzujPWjDSBr3wcZTGqirpwZsj4dCzlkFUd7LVaDS+JHlUeCYHXyjKeLY0KuVFJqjb1VN1yz3Qw==" saltValue="FGWFatri7/Mbh718LJy8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F55" sqref="F55"/>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580</v>
      </c>
      <c r="G54" s="119" t="s">
        <v>581</v>
      </c>
      <c r="H54" s="120" t="s">
        <v>582</v>
      </c>
    </row>
    <row r="55" spans="2:8" ht="52.5" customHeight="1" x14ac:dyDescent="0.2">
      <c r="B55" s="121"/>
      <c r="C55" s="1247" t="s">
        <v>50</v>
      </c>
      <c r="D55" s="1247"/>
      <c r="E55" s="1248"/>
      <c r="F55" s="122">
        <v>5127</v>
      </c>
      <c r="G55" s="122">
        <v>5127</v>
      </c>
      <c r="H55" s="123">
        <v>6276</v>
      </c>
    </row>
    <row r="56" spans="2:8" ht="52.5" customHeight="1" x14ac:dyDescent="0.2">
      <c r="B56" s="124"/>
      <c r="C56" s="1249" t="s">
        <v>51</v>
      </c>
      <c r="D56" s="1249"/>
      <c r="E56" s="1250"/>
      <c r="F56" s="125">
        <v>40</v>
      </c>
      <c r="G56" s="125">
        <v>40</v>
      </c>
      <c r="H56" s="126">
        <v>40</v>
      </c>
    </row>
    <row r="57" spans="2:8" ht="53.25" customHeight="1" x14ac:dyDescent="0.2">
      <c r="B57" s="124"/>
      <c r="C57" s="1251" t="s">
        <v>52</v>
      </c>
      <c r="D57" s="1251"/>
      <c r="E57" s="1252"/>
      <c r="F57" s="127">
        <v>4058</v>
      </c>
      <c r="G57" s="127">
        <v>4074</v>
      </c>
      <c r="H57" s="128">
        <v>3919</v>
      </c>
    </row>
    <row r="58" spans="2:8" ht="45.75" customHeight="1" x14ac:dyDescent="0.2">
      <c r="B58" s="129"/>
      <c r="C58" s="1239" t="s">
        <v>611</v>
      </c>
      <c r="D58" s="1240"/>
      <c r="E58" s="1241"/>
      <c r="F58" s="130">
        <v>3082</v>
      </c>
      <c r="G58" s="130">
        <v>3083</v>
      </c>
      <c r="H58" s="131">
        <v>3085</v>
      </c>
    </row>
    <row r="59" spans="2:8" ht="45.75" customHeight="1" x14ac:dyDescent="0.2">
      <c r="B59" s="129"/>
      <c r="C59" s="1239" t="s">
        <v>612</v>
      </c>
      <c r="D59" s="1240"/>
      <c r="E59" s="1241"/>
      <c r="F59" s="130">
        <v>313</v>
      </c>
      <c r="G59" s="130">
        <v>313</v>
      </c>
      <c r="H59" s="131">
        <v>313</v>
      </c>
    </row>
    <row r="60" spans="2:8" ht="45.75" customHeight="1" x14ac:dyDescent="0.2">
      <c r="B60" s="129"/>
      <c r="C60" s="1239" t="s">
        <v>614</v>
      </c>
      <c r="D60" s="1240"/>
      <c r="E60" s="1241"/>
      <c r="F60" s="130">
        <v>121</v>
      </c>
      <c r="G60" s="130">
        <v>134</v>
      </c>
      <c r="H60" s="131">
        <v>167</v>
      </c>
    </row>
    <row r="61" spans="2:8" ht="45.75" customHeight="1" x14ac:dyDescent="0.2">
      <c r="B61" s="129"/>
      <c r="C61" s="1239" t="s">
        <v>613</v>
      </c>
      <c r="D61" s="1240"/>
      <c r="E61" s="1241"/>
      <c r="F61" s="130">
        <v>294</v>
      </c>
      <c r="G61" s="130">
        <v>294</v>
      </c>
      <c r="H61" s="131">
        <v>125</v>
      </c>
    </row>
    <row r="62" spans="2:8" ht="45.75" customHeight="1" thickBot="1" x14ac:dyDescent="0.25">
      <c r="B62" s="132"/>
      <c r="C62" s="1242" t="s">
        <v>615</v>
      </c>
      <c r="D62" s="1243"/>
      <c r="E62" s="1244"/>
      <c r="F62" s="133">
        <v>100</v>
      </c>
      <c r="G62" s="133">
        <v>88</v>
      </c>
      <c r="H62" s="134">
        <v>89</v>
      </c>
    </row>
    <row r="63" spans="2:8" ht="52.5" customHeight="1" thickBot="1" x14ac:dyDescent="0.25">
      <c r="B63" s="135"/>
      <c r="C63" s="1245" t="s">
        <v>53</v>
      </c>
      <c r="D63" s="1245"/>
      <c r="E63" s="1246"/>
      <c r="F63" s="136">
        <v>9226</v>
      </c>
      <c r="G63" s="136">
        <v>9242</v>
      </c>
      <c r="H63" s="137">
        <v>10234</v>
      </c>
    </row>
    <row r="64" spans="2:8" ht="13.2" x14ac:dyDescent="0.2"/>
  </sheetData>
  <sheetProtection algorithmName="SHA-512" hashValue="Q3DGTkHPQnSSRBcvTejE6Um19BJpMFPG+RWWzBTtOs9mO4N/IMW6KRDvKqvJjTBN15qevmKTpxg/cPdmxDM7gA==" saltValue="JsqAchqlBMRKW9dlagBM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F9387-8227-46DF-8024-BB95314AC2D7}">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616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617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618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619</v>
      </c>
    </row>
    <row r="50" spans="1:109" ht="13.2"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578</v>
      </c>
      <c r="BQ50" s="1266"/>
      <c r="BR50" s="1266"/>
      <c r="BS50" s="1266"/>
      <c r="BT50" s="1266"/>
      <c r="BU50" s="1266"/>
      <c r="BV50" s="1266"/>
      <c r="BW50" s="1266"/>
      <c r="BX50" s="1266" t="s">
        <v>579</v>
      </c>
      <c r="BY50" s="1266"/>
      <c r="BZ50" s="1266"/>
      <c r="CA50" s="1266"/>
      <c r="CB50" s="1266"/>
      <c r="CC50" s="1266"/>
      <c r="CD50" s="1266"/>
      <c r="CE50" s="1266"/>
      <c r="CF50" s="1266" t="s">
        <v>580</v>
      </c>
      <c r="CG50" s="1266"/>
      <c r="CH50" s="1266"/>
      <c r="CI50" s="1266"/>
      <c r="CJ50" s="1266"/>
      <c r="CK50" s="1266"/>
      <c r="CL50" s="1266"/>
      <c r="CM50" s="1266"/>
      <c r="CN50" s="1266" t="s">
        <v>581</v>
      </c>
      <c r="CO50" s="1266"/>
      <c r="CP50" s="1266"/>
      <c r="CQ50" s="1266"/>
      <c r="CR50" s="1266"/>
      <c r="CS50" s="1266"/>
      <c r="CT50" s="1266"/>
      <c r="CU50" s="1266"/>
      <c r="CV50" s="1266" t="s">
        <v>582</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620</v>
      </c>
      <c r="AO51" s="1269"/>
      <c r="AP51" s="1269"/>
      <c r="AQ51" s="1269"/>
      <c r="AR51" s="1269"/>
      <c r="AS51" s="1269"/>
      <c r="AT51" s="1269"/>
      <c r="AU51" s="1269"/>
      <c r="AV51" s="1269"/>
      <c r="AW51" s="1269"/>
      <c r="AX51" s="1269"/>
      <c r="AY51" s="1269"/>
      <c r="AZ51" s="1269"/>
      <c r="BA51" s="1269"/>
      <c r="BB51" s="1269" t="s">
        <v>621</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2"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2"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622</v>
      </c>
      <c r="BC53" s="1269"/>
      <c r="BD53" s="1269"/>
      <c r="BE53" s="1269"/>
      <c r="BF53" s="1269"/>
      <c r="BG53" s="1269"/>
      <c r="BH53" s="1269"/>
      <c r="BI53" s="1269"/>
      <c r="BJ53" s="1269"/>
      <c r="BK53" s="1269"/>
      <c r="BL53" s="1269"/>
      <c r="BM53" s="1269"/>
      <c r="BN53" s="1269"/>
      <c r="BO53" s="1269"/>
      <c r="BP53" s="1267">
        <v>67.3</v>
      </c>
      <c r="BQ53" s="1267"/>
      <c r="BR53" s="1267"/>
      <c r="BS53" s="1267"/>
      <c r="BT53" s="1267"/>
      <c r="BU53" s="1267"/>
      <c r="BV53" s="1267"/>
      <c r="BW53" s="1267"/>
      <c r="BX53" s="1267">
        <v>69.5</v>
      </c>
      <c r="BY53" s="1267"/>
      <c r="BZ53" s="1267"/>
      <c r="CA53" s="1267"/>
      <c r="CB53" s="1267"/>
      <c r="CC53" s="1267"/>
      <c r="CD53" s="1267"/>
      <c r="CE53" s="1267"/>
      <c r="CF53" s="1267">
        <v>69.400000000000006</v>
      </c>
      <c r="CG53" s="1267"/>
      <c r="CH53" s="1267"/>
      <c r="CI53" s="1267"/>
      <c r="CJ53" s="1267"/>
      <c r="CK53" s="1267"/>
      <c r="CL53" s="1267"/>
      <c r="CM53" s="1267"/>
      <c r="CN53" s="1267">
        <v>70.5</v>
      </c>
      <c r="CO53" s="1267"/>
      <c r="CP53" s="1267"/>
      <c r="CQ53" s="1267"/>
      <c r="CR53" s="1267"/>
      <c r="CS53" s="1267"/>
      <c r="CT53" s="1267"/>
      <c r="CU53" s="1267"/>
      <c r="CV53" s="1267">
        <v>70.3</v>
      </c>
      <c r="CW53" s="1267"/>
      <c r="CX53" s="1267"/>
      <c r="CY53" s="1267"/>
      <c r="CZ53" s="1267"/>
      <c r="DA53" s="1267"/>
      <c r="DB53" s="1267"/>
      <c r="DC53" s="1267"/>
    </row>
    <row r="54" spans="1:109" ht="13.2"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2" x14ac:dyDescent="0.2">
      <c r="A55" s="380"/>
      <c r="B55" s="372"/>
      <c r="G55" s="1262"/>
      <c r="H55" s="1262"/>
      <c r="I55" s="1262"/>
      <c r="J55" s="1262"/>
      <c r="K55" s="1268"/>
      <c r="L55" s="1268"/>
      <c r="M55" s="1268"/>
      <c r="N55" s="1268"/>
      <c r="AN55" s="1266" t="s">
        <v>623</v>
      </c>
      <c r="AO55" s="1266"/>
      <c r="AP55" s="1266"/>
      <c r="AQ55" s="1266"/>
      <c r="AR55" s="1266"/>
      <c r="AS55" s="1266"/>
      <c r="AT55" s="1266"/>
      <c r="AU55" s="1266"/>
      <c r="AV55" s="1266"/>
      <c r="AW55" s="1266"/>
      <c r="AX55" s="1266"/>
      <c r="AY55" s="1266"/>
      <c r="AZ55" s="1266"/>
      <c r="BA55" s="1266"/>
      <c r="BB55" s="1269" t="s">
        <v>621</v>
      </c>
      <c r="BC55" s="1269"/>
      <c r="BD55" s="1269"/>
      <c r="BE55" s="1269"/>
      <c r="BF55" s="1269"/>
      <c r="BG55" s="1269"/>
      <c r="BH55" s="1269"/>
      <c r="BI55" s="1269"/>
      <c r="BJ55" s="1269"/>
      <c r="BK55" s="1269"/>
      <c r="BL55" s="1269"/>
      <c r="BM55" s="1269"/>
      <c r="BN55" s="1269"/>
      <c r="BO55" s="1269"/>
      <c r="BP55" s="1267">
        <v>2.7</v>
      </c>
      <c r="BQ55" s="1267"/>
      <c r="BR55" s="1267"/>
      <c r="BS55" s="1267"/>
      <c r="BT55" s="1267"/>
      <c r="BU55" s="1267"/>
      <c r="BV55" s="1267"/>
      <c r="BW55" s="1267"/>
      <c r="BX55" s="1267">
        <v>0.5</v>
      </c>
      <c r="BY55" s="1267"/>
      <c r="BZ55" s="1267"/>
      <c r="CA55" s="1267"/>
      <c r="CB55" s="1267"/>
      <c r="CC55" s="1267"/>
      <c r="CD55" s="1267"/>
      <c r="CE55" s="1267"/>
      <c r="CF55" s="1267">
        <v>5.9</v>
      </c>
      <c r="CG55" s="1267"/>
      <c r="CH55" s="1267"/>
      <c r="CI55" s="1267"/>
      <c r="CJ55" s="1267"/>
      <c r="CK55" s="1267"/>
      <c r="CL55" s="1267"/>
      <c r="CM55" s="1267"/>
      <c r="CN55" s="1267">
        <v>4.0999999999999996</v>
      </c>
      <c r="CO55" s="1267"/>
      <c r="CP55" s="1267"/>
      <c r="CQ55" s="1267"/>
      <c r="CR55" s="1267"/>
      <c r="CS55" s="1267"/>
      <c r="CT55" s="1267"/>
      <c r="CU55" s="1267"/>
      <c r="CV55" s="1267">
        <v>0</v>
      </c>
      <c r="CW55" s="1267"/>
      <c r="CX55" s="1267"/>
      <c r="CY55" s="1267"/>
      <c r="CZ55" s="1267"/>
      <c r="DA55" s="1267"/>
      <c r="DB55" s="1267"/>
      <c r="DC55" s="1267"/>
    </row>
    <row r="56" spans="1:109" ht="13.2"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2"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622</v>
      </c>
      <c r="BC57" s="1269"/>
      <c r="BD57" s="1269"/>
      <c r="BE57" s="1269"/>
      <c r="BF57" s="1269"/>
      <c r="BG57" s="1269"/>
      <c r="BH57" s="1269"/>
      <c r="BI57" s="1269"/>
      <c r="BJ57" s="1269"/>
      <c r="BK57" s="1269"/>
      <c r="BL57" s="1269"/>
      <c r="BM57" s="1269"/>
      <c r="BN57" s="1269"/>
      <c r="BO57" s="1269"/>
      <c r="BP57" s="1267">
        <v>60.2</v>
      </c>
      <c r="BQ57" s="1267"/>
      <c r="BR57" s="1267"/>
      <c r="BS57" s="1267"/>
      <c r="BT57" s="1267"/>
      <c r="BU57" s="1267"/>
      <c r="BV57" s="1267"/>
      <c r="BW57" s="1267"/>
      <c r="BX57" s="1267">
        <v>60.4</v>
      </c>
      <c r="BY57" s="1267"/>
      <c r="BZ57" s="1267"/>
      <c r="CA57" s="1267"/>
      <c r="CB57" s="1267"/>
      <c r="CC57" s="1267"/>
      <c r="CD57" s="1267"/>
      <c r="CE57" s="1267"/>
      <c r="CF57" s="1267">
        <v>61.9</v>
      </c>
      <c r="CG57" s="1267"/>
      <c r="CH57" s="1267"/>
      <c r="CI57" s="1267"/>
      <c r="CJ57" s="1267"/>
      <c r="CK57" s="1267"/>
      <c r="CL57" s="1267"/>
      <c r="CM57" s="1267"/>
      <c r="CN57" s="1267">
        <v>63</v>
      </c>
      <c r="CO57" s="1267"/>
      <c r="CP57" s="1267"/>
      <c r="CQ57" s="1267"/>
      <c r="CR57" s="1267"/>
      <c r="CS57" s="1267"/>
      <c r="CT57" s="1267"/>
      <c r="CU57" s="1267"/>
      <c r="CV57" s="1267">
        <v>64.2</v>
      </c>
      <c r="CW57" s="1267"/>
      <c r="CX57" s="1267"/>
      <c r="CY57" s="1267"/>
      <c r="CZ57" s="1267"/>
      <c r="DA57" s="1267"/>
      <c r="DB57" s="1267"/>
      <c r="DC57" s="1267"/>
      <c r="DD57" s="385"/>
      <c r="DE57" s="384"/>
    </row>
    <row r="58" spans="1:109" s="380" customFormat="1" ht="13.2"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624</v>
      </c>
    </row>
    <row r="64" spans="1:109" ht="13.2" x14ac:dyDescent="0.2">
      <c r="B64" s="372"/>
      <c r="G64" s="379"/>
      <c r="I64" s="392"/>
      <c r="J64" s="392"/>
      <c r="K64" s="392"/>
      <c r="L64" s="392"/>
      <c r="M64" s="392"/>
      <c r="N64" s="393"/>
      <c r="AM64" s="379"/>
      <c r="AN64" s="379" t="s">
        <v>617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3" t="s">
        <v>625</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619</v>
      </c>
    </row>
    <row r="72" spans="2:107" ht="13.2"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578</v>
      </c>
      <c r="BQ72" s="1266"/>
      <c r="BR72" s="1266"/>
      <c r="BS72" s="1266"/>
      <c r="BT72" s="1266"/>
      <c r="BU72" s="1266"/>
      <c r="BV72" s="1266"/>
      <c r="BW72" s="1266"/>
      <c r="BX72" s="1266" t="s">
        <v>579</v>
      </c>
      <c r="BY72" s="1266"/>
      <c r="BZ72" s="1266"/>
      <c r="CA72" s="1266"/>
      <c r="CB72" s="1266"/>
      <c r="CC72" s="1266"/>
      <c r="CD72" s="1266"/>
      <c r="CE72" s="1266"/>
      <c r="CF72" s="1266" t="s">
        <v>580</v>
      </c>
      <c r="CG72" s="1266"/>
      <c r="CH72" s="1266"/>
      <c r="CI72" s="1266"/>
      <c r="CJ72" s="1266"/>
      <c r="CK72" s="1266"/>
      <c r="CL72" s="1266"/>
      <c r="CM72" s="1266"/>
      <c r="CN72" s="1266" t="s">
        <v>581</v>
      </c>
      <c r="CO72" s="1266"/>
      <c r="CP72" s="1266"/>
      <c r="CQ72" s="1266"/>
      <c r="CR72" s="1266"/>
      <c r="CS72" s="1266"/>
      <c r="CT72" s="1266"/>
      <c r="CU72" s="1266"/>
      <c r="CV72" s="1266" t="s">
        <v>582</v>
      </c>
      <c r="CW72" s="1266"/>
      <c r="CX72" s="1266"/>
      <c r="CY72" s="1266"/>
      <c r="CZ72" s="1266"/>
      <c r="DA72" s="1266"/>
      <c r="DB72" s="1266"/>
      <c r="DC72" s="1266"/>
    </row>
    <row r="73" spans="2:107" ht="13.2" x14ac:dyDescent="0.2">
      <c r="B73" s="372"/>
      <c r="G73" s="1272"/>
      <c r="H73" s="1272"/>
      <c r="I73" s="1272"/>
      <c r="J73" s="1272"/>
      <c r="K73" s="1273"/>
      <c r="L73" s="1273"/>
      <c r="M73" s="1273"/>
      <c r="N73" s="1273"/>
      <c r="AM73" s="381"/>
      <c r="AN73" s="1269" t="s">
        <v>620</v>
      </c>
      <c r="AO73" s="1269"/>
      <c r="AP73" s="1269"/>
      <c r="AQ73" s="1269"/>
      <c r="AR73" s="1269"/>
      <c r="AS73" s="1269"/>
      <c r="AT73" s="1269"/>
      <c r="AU73" s="1269"/>
      <c r="AV73" s="1269"/>
      <c r="AW73" s="1269"/>
      <c r="AX73" s="1269"/>
      <c r="AY73" s="1269"/>
      <c r="AZ73" s="1269"/>
      <c r="BA73" s="1269"/>
      <c r="BB73" s="1269" t="s">
        <v>621</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2"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2"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626</v>
      </c>
      <c r="BC75" s="1269"/>
      <c r="BD75" s="1269"/>
      <c r="BE75" s="1269"/>
      <c r="BF75" s="1269"/>
      <c r="BG75" s="1269"/>
      <c r="BH75" s="1269"/>
      <c r="BI75" s="1269"/>
      <c r="BJ75" s="1269"/>
      <c r="BK75" s="1269"/>
      <c r="BL75" s="1269"/>
      <c r="BM75" s="1269"/>
      <c r="BN75" s="1269"/>
      <c r="BO75" s="1269"/>
      <c r="BP75" s="1267">
        <v>1.1000000000000001</v>
      </c>
      <c r="BQ75" s="1267"/>
      <c r="BR75" s="1267"/>
      <c r="BS75" s="1267"/>
      <c r="BT75" s="1267"/>
      <c r="BU75" s="1267"/>
      <c r="BV75" s="1267"/>
      <c r="BW75" s="1267"/>
      <c r="BX75" s="1267">
        <v>0.6</v>
      </c>
      <c r="BY75" s="1267"/>
      <c r="BZ75" s="1267"/>
      <c r="CA75" s="1267"/>
      <c r="CB75" s="1267"/>
      <c r="CC75" s="1267"/>
      <c r="CD75" s="1267"/>
      <c r="CE75" s="1267"/>
      <c r="CF75" s="1267">
        <v>0</v>
      </c>
      <c r="CG75" s="1267"/>
      <c r="CH75" s="1267"/>
      <c r="CI75" s="1267"/>
      <c r="CJ75" s="1267"/>
      <c r="CK75" s="1267"/>
      <c r="CL75" s="1267"/>
      <c r="CM75" s="1267"/>
      <c r="CN75" s="1267">
        <v>0.1</v>
      </c>
      <c r="CO75" s="1267"/>
      <c r="CP75" s="1267"/>
      <c r="CQ75" s="1267"/>
      <c r="CR75" s="1267"/>
      <c r="CS75" s="1267"/>
      <c r="CT75" s="1267"/>
      <c r="CU75" s="1267"/>
      <c r="CV75" s="1267">
        <v>0</v>
      </c>
      <c r="CW75" s="1267"/>
      <c r="CX75" s="1267"/>
      <c r="CY75" s="1267"/>
      <c r="CZ75" s="1267"/>
      <c r="DA75" s="1267"/>
      <c r="DB75" s="1267"/>
      <c r="DC75" s="1267"/>
    </row>
    <row r="76" spans="2:107" ht="13.2"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2" x14ac:dyDescent="0.2">
      <c r="B77" s="372"/>
      <c r="G77" s="1262"/>
      <c r="H77" s="1262"/>
      <c r="I77" s="1262"/>
      <c r="J77" s="1262"/>
      <c r="K77" s="1273"/>
      <c r="L77" s="1273"/>
      <c r="M77" s="1273"/>
      <c r="N77" s="1273"/>
      <c r="AN77" s="1266" t="s">
        <v>623</v>
      </c>
      <c r="AO77" s="1266"/>
      <c r="AP77" s="1266"/>
      <c r="AQ77" s="1266"/>
      <c r="AR77" s="1266"/>
      <c r="AS77" s="1266"/>
      <c r="AT77" s="1266"/>
      <c r="AU77" s="1266"/>
      <c r="AV77" s="1266"/>
      <c r="AW77" s="1266"/>
      <c r="AX77" s="1266"/>
      <c r="AY77" s="1266"/>
      <c r="AZ77" s="1266"/>
      <c r="BA77" s="1266"/>
      <c r="BB77" s="1269" t="s">
        <v>621</v>
      </c>
      <c r="BC77" s="1269"/>
      <c r="BD77" s="1269"/>
      <c r="BE77" s="1269"/>
      <c r="BF77" s="1269"/>
      <c r="BG77" s="1269"/>
      <c r="BH77" s="1269"/>
      <c r="BI77" s="1269"/>
      <c r="BJ77" s="1269"/>
      <c r="BK77" s="1269"/>
      <c r="BL77" s="1269"/>
      <c r="BM77" s="1269"/>
      <c r="BN77" s="1269"/>
      <c r="BO77" s="1269"/>
      <c r="BP77" s="1267">
        <v>2.7</v>
      </c>
      <c r="BQ77" s="1267"/>
      <c r="BR77" s="1267"/>
      <c r="BS77" s="1267"/>
      <c r="BT77" s="1267"/>
      <c r="BU77" s="1267"/>
      <c r="BV77" s="1267"/>
      <c r="BW77" s="1267"/>
      <c r="BX77" s="1267">
        <v>0.5</v>
      </c>
      <c r="BY77" s="1267"/>
      <c r="BZ77" s="1267"/>
      <c r="CA77" s="1267"/>
      <c r="CB77" s="1267"/>
      <c r="CC77" s="1267"/>
      <c r="CD77" s="1267"/>
      <c r="CE77" s="1267"/>
      <c r="CF77" s="1267">
        <v>5.9</v>
      </c>
      <c r="CG77" s="1267"/>
      <c r="CH77" s="1267"/>
      <c r="CI77" s="1267"/>
      <c r="CJ77" s="1267"/>
      <c r="CK77" s="1267"/>
      <c r="CL77" s="1267"/>
      <c r="CM77" s="1267"/>
      <c r="CN77" s="1267">
        <v>4.0999999999999996</v>
      </c>
      <c r="CO77" s="1267"/>
      <c r="CP77" s="1267"/>
      <c r="CQ77" s="1267"/>
      <c r="CR77" s="1267"/>
      <c r="CS77" s="1267"/>
      <c r="CT77" s="1267"/>
      <c r="CU77" s="1267"/>
      <c r="CV77" s="1267">
        <v>0</v>
      </c>
      <c r="CW77" s="1267"/>
      <c r="CX77" s="1267"/>
      <c r="CY77" s="1267"/>
      <c r="CZ77" s="1267"/>
      <c r="DA77" s="1267"/>
      <c r="DB77" s="1267"/>
      <c r="DC77" s="1267"/>
    </row>
    <row r="78" spans="2:107" ht="13.2"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2"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626</v>
      </c>
      <c r="BC79" s="1269"/>
      <c r="BD79" s="1269"/>
      <c r="BE79" s="1269"/>
      <c r="BF79" s="1269"/>
      <c r="BG79" s="1269"/>
      <c r="BH79" s="1269"/>
      <c r="BI79" s="1269"/>
      <c r="BJ79" s="1269"/>
      <c r="BK79" s="1269"/>
      <c r="BL79" s="1269"/>
      <c r="BM79" s="1269"/>
      <c r="BN79" s="1269"/>
      <c r="BO79" s="1269"/>
      <c r="BP79" s="1267">
        <v>5</v>
      </c>
      <c r="BQ79" s="1267"/>
      <c r="BR79" s="1267"/>
      <c r="BS79" s="1267"/>
      <c r="BT79" s="1267"/>
      <c r="BU79" s="1267"/>
      <c r="BV79" s="1267"/>
      <c r="BW79" s="1267"/>
      <c r="BX79" s="1267">
        <v>5.0999999999999996</v>
      </c>
      <c r="BY79" s="1267"/>
      <c r="BZ79" s="1267"/>
      <c r="CA79" s="1267"/>
      <c r="CB79" s="1267"/>
      <c r="CC79" s="1267"/>
      <c r="CD79" s="1267"/>
      <c r="CE79" s="1267"/>
      <c r="CF79" s="1267">
        <v>5.2</v>
      </c>
      <c r="CG79" s="1267"/>
      <c r="CH79" s="1267"/>
      <c r="CI79" s="1267"/>
      <c r="CJ79" s="1267"/>
      <c r="CK79" s="1267"/>
      <c r="CL79" s="1267"/>
      <c r="CM79" s="1267"/>
      <c r="CN79" s="1267">
        <v>5.0999999999999996</v>
      </c>
      <c r="CO79" s="1267"/>
      <c r="CP79" s="1267"/>
      <c r="CQ79" s="1267"/>
      <c r="CR79" s="1267"/>
      <c r="CS79" s="1267"/>
      <c r="CT79" s="1267"/>
      <c r="CU79" s="1267"/>
      <c r="CV79" s="1267">
        <v>5.2</v>
      </c>
      <c r="CW79" s="1267"/>
      <c r="CX79" s="1267"/>
      <c r="CY79" s="1267"/>
      <c r="CZ79" s="1267"/>
      <c r="DA79" s="1267"/>
      <c r="DB79" s="1267"/>
      <c r="DC79" s="1267"/>
    </row>
    <row r="80" spans="2:107" ht="13.2"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HXSirAt2IWPBv/2F+nNPfWW8i0YLZxGcmHKNtemGX4dZXHvsfP4EpTZKQxcdGrACXMUeQWOebElU5YJPE595sw==" saltValue="QG1TgMNjUP4nOVHcVcmIM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35DFC-DF3A-45D6-BDFD-AB17D36F4323}">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525</v>
      </c>
    </row>
  </sheetData>
  <sheetProtection algorithmName="SHA-512" hashValue="jz0l73X/gkLgP9y5D1MWmftXoivHHYaIrn0NhwLs1XkQgRVfR33DL6/4CBDqxJXD7wfUAhjsjYVOIenEBEbOzw==" saltValue="nfsLYmX6sWC5JGie8dsEr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C14E6-BE74-4F75-A6DE-97262F7F7C6D}">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525</v>
      </c>
    </row>
  </sheetData>
  <sheetProtection algorithmName="SHA-512" hashValue="KYrQ1I4655rsxQpGkOzIkqKj+pXqPsJXoMHb4io/zzWh/YzxmHeBROfF4F4BhXwtf+v+olWfqT9CQy5xm0hPKg==" saltValue="DSmn3YNENcZJKN3LeFiPk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575</v>
      </c>
      <c r="G2" s="151"/>
      <c r="H2" s="152"/>
    </row>
    <row r="3" spans="1:8" x14ac:dyDescent="0.2">
      <c r="A3" s="148" t="s">
        <v>568</v>
      </c>
      <c r="B3" s="153"/>
      <c r="C3" s="154"/>
      <c r="D3" s="155">
        <v>34058</v>
      </c>
      <c r="E3" s="156"/>
      <c r="F3" s="157">
        <v>46402</v>
      </c>
      <c r="G3" s="158"/>
      <c r="H3" s="159"/>
    </row>
    <row r="4" spans="1:8" x14ac:dyDescent="0.2">
      <c r="A4" s="160"/>
      <c r="B4" s="161"/>
      <c r="C4" s="162"/>
      <c r="D4" s="163">
        <v>20001</v>
      </c>
      <c r="E4" s="164"/>
      <c r="F4" s="165">
        <v>26897</v>
      </c>
      <c r="G4" s="166"/>
      <c r="H4" s="167"/>
    </row>
    <row r="5" spans="1:8" x14ac:dyDescent="0.2">
      <c r="A5" s="148" t="s">
        <v>570</v>
      </c>
      <c r="B5" s="153"/>
      <c r="C5" s="154"/>
      <c r="D5" s="155">
        <v>47821</v>
      </c>
      <c r="E5" s="156"/>
      <c r="F5" s="157">
        <v>66343</v>
      </c>
      <c r="G5" s="158"/>
      <c r="H5" s="159"/>
    </row>
    <row r="6" spans="1:8" x14ac:dyDescent="0.2">
      <c r="A6" s="160"/>
      <c r="B6" s="161"/>
      <c r="C6" s="162"/>
      <c r="D6" s="163">
        <v>24839</v>
      </c>
      <c r="E6" s="164"/>
      <c r="F6" s="165">
        <v>34529</v>
      </c>
      <c r="G6" s="166"/>
      <c r="H6" s="167"/>
    </row>
    <row r="7" spans="1:8" x14ac:dyDescent="0.2">
      <c r="A7" s="148" t="s">
        <v>571</v>
      </c>
      <c r="B7" s="153"/>
      <c r="C7" s="154"/>
      <c r="D7" s="155">
        <v>39177</v>
      </c>
      <c r="E7" s="156"/>
      <c r="F7" s="157">
        <v>56416</v>
      </c>
      <c r="G7" s="158"/>
      <c r="H7" s="159"/>
    </row>
    <row r="8" spans="1:8" x14ac:dyDescent="0.2">
      <c r="A8" s="160"/>
      <c r="B8" s="161"/>
      <c r="C8" s="162"/>
      <c r="D8" s="163">
        <v>23132</v>
      </c>
      <c r="E8" s="164"/>
      <c r="F8" s="165">
        <v>32623</v>
      </c>
      <c r="G8" s="166"/>
      <c r="H8" s="167"/>
    </row>
    <row r="9" spans="1:8" x14ac:dyDescent="0.2">
      <c r="A9" s="148" t="s">
        <v>572</v>
      </c>
      <c r="B9" s="153"/>
      <c r="C9" s="154"/>
      <c r="D9" s="155">
        <v>47485</v>
      </c>
      <c r="E9" s="156"/>
      <c r="F9" s="157">
        <v>49217</v>
      </c>
      <c r="G9" s="158"/>
      <c r="H9" s="159"/>
    </row>
    <row r="10" spans="1:8" x14ac:dyDescent="0.2">
      <c r="A10" s="160"/>
      <c r="B10" s="161"/>
      <c r="C10" s="162"/>
      <c r="D10" s="163">
        <v>13504</v>
      </c>
      <c r="E10" s="164"/>
      <c r="F10" s="165">
        <v>27232</v>
      </c>
      <c r="G10" s="166"/>
      <c r="H10" s="167"/>
    </row>
    <row r="11" spans="1:8" x14ac:dyDescent="0.2">
      <c r="A11" s="148" t="s">
        <v>573</v>
      </c>
      <c r="B11" s="153"/>
      <c r="C11" s="154"/>
      <c r="D11" s="155">
        <v>72103</v>
      </c>
      <c r="E11" s="156"/>
      <c r="F11" s="157">
        <v>49211</v>
      </c>
      <c r="G11" s="158"/>
      <c r="H11" s="159"/>
    </row>
    <row r="12" spans="1:8" x14ac:dyDescent="0.2">
      <c r="A12" s="160"/>
      <c r="B12" s="161"/>
      <c r="C12" s="168"/>
      <c r="D12" s="163">
        <v>42617</v>
      </c>
      <c r="E12" s="164"/>
      <c r="F12" s="165">
        <v>28367</v>
      </c>
      <c r="G12" s="166"/>
      <c r="H12" s="167"/>
    </row>
    <row r="13" spans="1:8" x14ac:dyDescent="0.2">
      <c r="A13" s="148"/>
      <c r="B13" s="153"/>
      <c r="C13" s="169"/>
      <c r="D13" s="170">
        <v>48129</v>
      </c>
      <c r="E13" s="171"/>
      <c r="F13" s="172">
        <v>53518</v>
      </c>
      <c r="G13" s="173"/>
      <c r="H13" s="159"/>
    </row>
    <row r="14" spans="1:8" x14ac:dyDescent="0.2">
      <c r="A14" s="160"/>
      <c r="B14" s="161"/>
      <c r="C14" s="162"/>
      <c r="D14" s="163">
        <v>24819</v>
      </c>
      <c r="E14" s="164"/>
      <c r="F14" s="165">
        <v>29930</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6.11</v>
      </c>
      <c r="C19" s="174">
        <f>ROUND(VALUE(SUBSTITUTE(実質収支比率等に係る経年分析!G$48,"▲","-")),2)</f>
        <v>5.31</v>
      </c>
      <c r="D19" s="174">
        <f>ROUND(VALUE(SUBSTITUTE(実質収支比率等に係る経年分析!H$48,"▲","-")),2)</f>
        <v>5.41</v>
      </c>
      <c r="E19" s="174">
        <f>ROUND(VALUE(SUBSTITUTE(実質収支比率等に係る経年分析!I$48,"▲","-")),2)</f>
        <v>9.85</v>
      </c>
      <c r="F19" s="174">
        <f>ROUND(VALUE(SUBSTITUTE(実質収支比率等に係る経年分析!J$48,"▲","-")),2)</f>
        <v>7.64</v>
      </c>
    </row>
    <row r="20" spans="1:11" x14ac:dyDescent="0.2">
      <c r="A20" s="174" t="s">
        <v>57</v>
      </c>
      <c r="B20" s="174">
        <f>ROUND(VALUE(SUBSTITUTE(実質収支比率等に係る経年分析!F$47,"▲","-")),2)</f>
        <v>17.05</v>
      </c>
      <c r="C20" s="174">
        <f>ROUND(VALUE(SUBSTITUTE(実質収支比率等に係る経年分析!G$47,"▲","-")),2)</f>
        <v>16.45</v>
      </c>
      <c r="D20" s="174">
        <f>ROUND(VALUE(SUBSTITUTE(実質収支比率等に係る経年分析!H$47,"▲","-")),2)</f>
        <v>19.690000000000001</v>
      </c>
      <c r="E20" s="174">
        <f>ROUND(VALUE(SUBSTITUTE(実質収支比率等に係る経年分析!I$47,"▲","-")),2)</f>
        <v>19.03</v>
      </c>
      <c r="F20" s="174">
        <f>ROUND(VALUE(SUBSTITUTE(実質収支比率等に係る経年分析!J$47,"▲","-")),2)</f>
        <v>23.8</v>
      </c>
    </row>
    <row r="21" spans="1:11" x14ac:dyDescent="0.2">
      <c r="A21" s="174" t="s">
        <v>58</v>
      </c>
      <c r="B21" s="174">
        <f>IF(ISNUMBER(VALUE(SUBSTITUTE(実質収支比率等に係る経年分析!F$49,"▲","-"))),ROUND(VALUE(SUBSTITUTE(実質収支比率等に係る経年分析!F$49,"▲","-")),2),NA())</f>
        <v>2.48</v>
      </c>
      <c r="C21" s="174">
        <f>IF(ISNUMBER(VALUE(SUBSTITUTE(実質収支比率等に係る経年分析!G$49,"▲","-"))),ROUND(VALUE(SUBSTITUTE(実質収支比率等に係る経年分析!G$49,"▲","-")),2),NA())</f>
        <v>-0.98</v>
      </c>
      <c r="D21" s="174">
        <f>IF(ISNUMBER(VALUE(SUBSTITUTE(実質収支比率等に係る経年分析!H$49,"▲","-"))),ROUND(VALUE(SUBSTITUTE(実質収支比率等に係る経年分析!H$49,"▲","-")),2),NA())</f>
        <v>4.07</v>
      </c>
      <c r="E21" s="174">
        <f>IF(ISNUMBER(VALUE(SUBSTITUTE(実質収支比率等に係る経年分析!I$49,"▲","-"))),ROUND(VALUE(SUBSTITUTE(実質収支比率等に係る経年分析!I$49,"▲","-")),2),NA())</f>
        <v>4.62</v>
      </c>
      <c r="F21" s="174">
        <f>IF(ISNUMBER(VALUE(SUBSTITUTE(実質収支比率等に係る経年分析!J$49,"▲","-"))),ROUND(VALUE(SUBSTITUTE(実質収支比率等に係る経年分析!J$49,"▲","-")),2),NA())</f>
        <v>1.93</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0.17</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0.22</v>
      </c>
    </row>
    <row r="31" spans="1:11" x14ac:dyDescent="0.2">
      <c r="A31" s="175" t="str">
        <f>IF(連結実質赤字比率に係る赤字・黒字の構成分析!C$39="",NA(),連結実質赤字比率に係る赤字・黒字の構成分析!C$39)</f>
        <v>ＪＲ半田駅前土地区画整理事業特別会計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0.28999999999999998</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0.43</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1.53</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3.16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4.78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5.36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5.58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5.28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5.14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7.34</v>
      </c>
    </row>
    <row r="36" spans="1:16" x14ac:dyDescent="0.2">
      <c r="A36" s="175" t="str">
        <f>IF(連結実質赤字比率に係る赤字・黒字の構成分析!C$34="",NA(),連結実質赤字比率に係る赤字・黒字の構成分析!C$34)</f>
        <v>半田市立半田病院事業会計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23.15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25.78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22.78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24.26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30.39</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4919</v>
      </c>
      <c r="E42" s="176"/>
      <c r="F42" s="176"/>
      <c r="G42" s="176">
        <f>'実質公債費比率（分子）の構造'!L$52</f>
        <v>4511</v>
      </c>
      <c r="H42" s="176"/>
      <c r="I42" s="176"/>
      <c r="J42" s="176">
        <f>'実質公債費比率（分子）の構造'!M$52</f>
        <v>4649</v>
      </c>
      <c r="K42" s="176"/>
      <c r="L42" s="176"/>
      <c r="M42" s="176">
        <f>'実質公債費比率（分子）の構造'!N$52</f>
        <v>4081</v>
      </c>
      <c r="N42" s="176"/>
      <c r="O42" s="176"/>
      <c r="P42" s="176">
        <f>'実質公債費比率（分子）の構造'!O$52</f>
        <v>3833</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61</v>
      </c>
      <c r="C45" s="176"/>
      <c r="D45" s="176"/>
      <c r="E45" s="176">
        <f>'実質公債費比率（分子）の構造'!L$49</f>
        <v>58</v>
      </c>
      <c r="F45" s="176"/>
      <c r="G45" s="176"/>
      <c r="H45" s="176">
        <f>'実質公債費比率（分子）の構造'!M$49</f>
        <v>58</v>
      </c>
      <c r="I45" s="176"/>
      <c r="J45" s="176"/>
      <c r="K45" s="176">
        <f>'実質公債費比率（分子）の構造'!N$49</f>
        <v>67</v>
      </c>
      <c r="L45" s="176"/>
      <c r="M45" s="176"/>
      <c r="N45" s="176">
        <f>'実質公債費比率（分子）の構造'!O$49</f>
        <v>48</v>
      </c>
      <c r="O45" s="176"/>
      <c r="P45" s="176"/>
    </row>
    <row r="46" spans="1:16" x14ac:dyDescent="0.2">
      <c r="A46" s="176" t="s">
        <v>69</v>
      </c>
      <c r="B46" s="176">
        <f>'実質公債費比率（分子）の構造'!K$48</f>
        <v>2402</v>
      </c>
      <c r="C46" s="176"/>
      <c r="D46" s="176"/>
      <c r="E46" s="176">
        <f>'実質公債費比率（分子）の構造'!L$48</f>
        <v>2245</v>
      </c>
      <c r="F46" s="176"/>
      <c r="G46" s="176"/>
      <c r="H46" s="176">
        <f>'実質公債費比率（分子）の構造'!M$48</f>
        <v>2247</v>
      </c>
      <c r="I46" s="176"/>
      <c r="J46" s="176"/>
      <c r="K46" s="176">
        <f>'実質公債費比率（分子）の構造'!N$48</f>
        <v>2117</v>
      </c>
      <c r="L46" s="176"/>
      <c r="M46" s="176"/>
      <c r="N46" s="176">
        <f>'実質公債費比率（分子）の構造'!O$48</f>
        <v>1934</v>
      </c>
      <c r="O46" s="176"/>
      <c r="P46" s="176"/>
    </row>
    <row r="47" spans="1:16" x14ac:dyDescent="0.2">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2460</v>
      </c>
      <c r="C49" s="176"/>
      <c r="D49" s="176"/>
      <c r="E49" s="176">
        <f>'実質公債費比率（分子）の構造'!L$45</f>
        <v>2349</v>
      </c>
      <c r="F49" s="176"/>
      <c r="G49" s="176"/>
      <c r="H49" s="176">
        <f>'実質公債費比率（分子）の構造'!M$45</f>
        <v>2135</v>
      </c>
      <c r="I49" s="176"/>
      <c r="J49" s="176"/>
      <c r="K49" s="176">
        <f>'実質公債費比率（分子）の構造'!N$45</f>
        <v>2072</v>
      </c>
      <c r="L49" s="176"/>
      <c r="M49" s="176"/>
      <c r="N49" s="176">
        <f>'実質公債費比率（分子）の構造'!O$45</f>
        <v>1886</v>
      </c>
      <c r="O49" s="176"/>
      <c r="P49" s="176"/>
    </row>
    <row r="50" spans="1:16" x14ac:dyDescent="0.2">
      <c r="A50" s="176" t="s">
        <v>72</v>
      </c>
      <c r="B50" s="176" t="e">
        <f>NA()</f>
        <v>#N/A</v>
      </c>
      <c r="C50" s="176">
        <f>IF(ISNUMBER('実質公債費比率（分子）の構造'!K$53),'実質公債費比率（分子）の構造'!K$53,NA())</f>
        <v>4</v>
      </c>
      <c r="D50" s="176" t="e">
        <f>NA()</f>
        <v>#N/A</v>
      </c>
      <c r="E50" s="176" t="e">
        <f>NA()</f>
        <v>#N/A</v>
      </c>
      <c r="F50" s="176">
        <f>IF(ISNUMBER('実質公債費比率（分子）の構造'!L$53),'実質公債費比率（分子）の構造'!L$53,NA())</f>
        <v>141</v>
      </c>
      <c r="G50" s="176" t="e">
        <f>NA()</f>
        <v>#N/A</v>
      </c>
      <c r="H50" s="176" t="e">
        <f>NA()</f>
        <v>#N/A</v>
      </c>
      <c r="I50" s="176">
        <f>IF(ISNUMBER('実質公債費比率（分子）の構造'!M$53),'実質公債費比率（分子）の構造'!M$53,NA())</f>
        <v>-209</v>
      </c>
      <c r="J50" s="176" t="e">
        <f>NA()</f>
        <v>#N/A</v>
      </c>
      <c r="K50" s="176" t="e">
        <f>NA()</f>
        <v>#N/A</v>
      </c>
      <c r="L50" s="176">
        <f>IF(ISNUMBER('実質公債費比率（分子）の構造'!N$53),'実質公債費比率（分子）の構造'!N$53,NA())</f>
        <v>175</v>
      </c>
      <c r="M50" s="176" t="e">
        <f>NA()</f>
        <v>#N/A</v>
      </c>
      <c r="N50" s="176" t="e">
        <f>NA()</f>
        <v>#N/A</v>
      </c>
      <c r="O50" s="176">
        <f>IF(ISNUMBER('実質公債費比率（分子）の構造'!O$53),'実質公債費比率（分子）の構造'!O$53,NA())</f>
        <v>35</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45</v>
      </c>
      <c r="B56" s="175"/>
      <c r="C56" s="175"/>
      <c r="D56" s="175">
        <f>'将来負担比率（分子）の構造'!I$52</f>
        <v>28431</v>
      </c>
      <c r="E56" s="175"/>
      <c r="F56" s="175"/>
      <c r="G56" s="175">
        <f>'将来負担比率（分子）の構造'!J$52</f>
        <v>26176</v>
      </c>
      <c r="H56" s="175"/>
      <c r="I56" s="175"/>
      <c r="J56" s="175">
        <f>'将来負担比率（分子）の構造'!K$52</f>
        <v>26522</v>
      </c>
      <c r="K56" s="175"/>
      <c r="L56" s="175"/>
      <c r="M56" s="175">
        <f>'将来負担比率（分子）の構造'!L$52</f>
        <v>25078</v>
      </c>
      <c r="N56" s="175"/>
      <c r="O56" s="175"/>
      <c r="P56" s="175">
        <f>'将来負担比率（分子）の構造'!M$52</f>
        <v>23861</v>
      </c>
    </row>
    <row r="57" spans="1:16" x14ac:dyDescent="0.2">
      <c r="A57" s="175" t="s">
        <v>44</v>
      </c>
      <c r="B57" s="175"/>
      <c r="C57" s="175"/>
      <c r="D57" s="175">
        <f>'将来負担比率（分子）の構造'!I$51</f>
        <v>10052</v>
      </c>
      <c r="E57" s="175"/>
      <c r="F57" s="175"/>
      <c r="G57" s="175">
        <f>'将来負担比率（分子）の構造'!J$51</f>
        <v>8517</v>
      </c>
      <c r="H57" s="175"/>
      <c r="I57" s="175"/>
      <c r="J57" s="175">
        <f>'将来負担比率（分子）の構造'!K$51</f>
        <v>8202</v>
      </c>
      <c r="K57" s="175"/>
      <c r="L57" s="175"/>
      <c r="M57" s="175">
        <f>'将来負担比率（分子）の構造'!L$51</f>
        <v>6889</v>
      </c>
      <c r="N57" s="175"/>
      <c r="O57" s="175"/>
      <c r="P57" s="175">
        <f>'将来負担比率（分子）の構造'!M$51</f>
        <v>6001</v>
      </c>
    </row>
    <row r="58" spans="1:16" x14ac:dyDescent="0.2">
      <c r="A58" s="175" t="s">
        <v>43</v>
      </c>
      <c r="B58" s="175"/>
      <c r="C58" s="175"/>
      <c r="D58" s="175">
        <f>'将来負担比率（分子）の構造'!I$50</f>
        <v>11105</v>
      </c>
      <c r="E58" s="175"/>
      <c r="F58" s="175"/>
      <c r="G58" s="175">
        <f>'将来負担比率（分子）の構造'!J$50</f>
        <v>10463</v>
      </c>
      <c r="H58" s="175"/>
      <c r="I58" s="175"/>
      <c r="J58" s="175">
        <f>'将来負担比率（分子）の構造'!K$50</f>
        <v>11439</v>
      </c>
      <c r="K58" s="175"/>
      <c r="L58" s="175"/>
      <c r="M58" s="175">
        <f>'将来負担比率（分子）の構造'!L$50</f>
        <v>11143</v>
      </c>
      <c r="N58" s="175"/>
      <c r="O58" s="175"/>
      <c r="P58" s="175">
        <f>'将来負担比率（分子）の構造'!M$50</f>
        <v>11787</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1575</v>
      </c>
      <c r="C61" s="175"/>
      <c r="D61" s="175"/>
      <c r="E61" s="175">
        <f>'将来負担比率（分子）の構造'!J$46</f>
        <v>631</v>
      </c>
      <c r="F61" s="175"/>
      <c r="G61" s="175"/>
      <c r="H61" s="175">
        <f>'将来負担比率（分子）の構造'!K$46</f>
        <v>363</v>
      </c>
      <c r="I61" s="175"/>
      <c r="J61" s="175"/>
      <c r="K61" s="175">
        <f>'将来負担比率（分子）の構造'!L$46</f>
        <v>213</v>
      </c>
      <c r="L61" s="175"/>
      <c r="M61" s="175"/>
      <c r="N61" s="175">
        <f>'将来負担比率（分子）の構造'!M$46</f>
        <v>113</v>
      </c>
      <c r="O61" s="175"/>
      <c r="P61" s="175"/>
    </row>
    <row r="62" spans="1:16" x14ac:dyDescent="0.2">
      <c r="A62" s="175" t="s">
        <v>37</v>
      </c>
      <c r="B62" s="175">
        <f>'将来負担比率（分子）の構造'!I$45</f>
        <v>3913</v>
      </c>
      <c r="C62" s="175"/>
      <c r="D62" s="175"/>
      <c r="E62" s="175">
        <f>'将来負担比率（分子）の構造'!J$45</f>
        <v>3956</v>
      </c>
      <c r="F62" s="175"/>
      <c r="G62" s="175"/>
      <c r="H62" s="175">
        <f>'将来負担比率（分子）の構造'!K$45</f>
        <v>3897</v>
      </c>
      <c r="I62" s="175"/>
      <c r="J62" s="175"/>
      <c r="K62" s="175">
        <f>'将来負担比率（分子）の構造'!L$45</f>
        <v>3816</v>
      </c>
      <c r="L62" s="175"/>
      <c r="M62" s="175"/>
      <c r="N62" s="175">
        <f>'将来負担比率（分子）の構造'!M$45</f>
        <v>3693</v>
      </c>
      <c r="O62" s="175"/>
      <c r="P62" s="175"/>
    </row>
    <row r="63" spans="1:16" x14ac:dyDescent="0.2">
      <c r="A63" s="175" t="s">
        <v>36</v>
      </c>
      <c r="B63" s="175">
        <f>'将来負担比率（分子）の構造'!I$44</f>
        <v>687</v>
      </c>
      <c r="C63" s="175"/>
      <c r="D63" s="175"/>
      <c r="E63" s="175">
        <f>'将来負担比率（分子）の構造'!J$44</f>
        <v>882</v>
      </c>
      <c r="F63" s="175"/>
      <c r="G63" s="175"/>
      <c r="H63" s="175">
        <f>'将来負担比率（分子）の構造'!K$44</f>
        <v>2220</v>
      </c>
      <c r="I63" s="175"/>
      <c r="J63" s="175"/>
      <c r="K63" s="175">
        <f>'将来負担比率（分子）の構造'!L$44</f>
        <v>6133</v>
      </c>
      <c r="L63" s="175"/>
      <c r="M63" s="175"/>
      <c r="N63" s="175">
        <f>'将来負担比率（分子）の構造'!M$44</f>
        <v>6116</v>
      </c>
      <c r="O63" s="175"/>
      <c r="P63" s="175"/>
    </row>
    <row r="64" spans="1:16" x14ac:dyDescent="0.2">
      <c r="A64" s="175" t="s">
        <v>35</v>
      </c>
      <c r="B64" s="175">
        <f>'将来負担比率（分子）の構造'!I$43</f>
        <v>18108</v>
      </c>
      <c r="C64" s="175"/>
      <c r="D64" s="175"/>
      <c r="E64" s="175">
        <f>'将来負担比率（分子）の構造'!J$43</f>
        <v>15931</v>
      </c>
      <c r="F64" s="175"/>
      <c r="G64" s="175"/>
      <c r="H64" s="175">
        <f>'将来負担比率（分子）の構造'!K$43</f>
        <v>14613</v>
      </c>
      <c r="I64" s="175"/>
      <c r="J64" s="175"/>
      <c r="K64" s="175">
        <f>'将来負担比率（分子）の構造'!L$43</f>
        <v>13068</v>
      </c>
      <c r="L64" s="175"/>
      <c r="M64" s="175"/>
      <c r="N64" s="175">
        <f>'将来負担比率（分子）の構造'!M$43</f>
        <v>12785</v>
      </c>
      <c r="O64" s="175"/>
      <c r="P64" s="175"/>
    </row>
    <row r="65" spans="1:16" x14ac:dyDescent="0.2">
      <c r="A65" s="175" t="s">
        <v>34</v>
      </c>
      <c r="B65" s="175" t="str">
        <f>'将来負担比率（分子）の構造'!I$42</f>
        <v>-</v>
      </c>
      <c r="C65" s="175"/>
      <c r="D65" s="175"/>
      <c r="E65" s="175" t="str">
        <f>'将来負担比率（分子）の構造'!J$42</f>
        <v>-</v>
      </c>
      <c r="F65" s="175"/>
      <c r="G65" s="175"/>
      <c r="H65" s="175">
        <f>'将来負担比率（分子）の構造'!K$42</f>
        <v>532</v>
      </c>
      <c r="I65" s="175"/>
      <c r="J65" s="175"/>
      <c r="K65" s="175">
        <f>'将来負担比率（分子）の構造'!L$42</f>
        <v>517</v>
      </c>
      <c r="L65" s="175"/>
      <c r="M65" s="175"/>
      <c r="N65" s="175" t="str">
        <f>'将来負担比率（分子）の構造'!M$42</f>
        <v>-</v>
      </c>
      <c r="O65" s="175"/>
      <c r="P65" s="175"/>
    </row>
    <row r="66" spans="1:16" x14ac:dyDescent="0.2">
      <c r="A66" s="175" t="s">
        <v>33</v>
      </c>
      <c r="B66" s="175">
        <f>'将来負担比率（分子）の構造'!I$41</f>
        <v>12859</v>
      </c>
      <c r="C66" s="175"/>
      <c r="D66" s="175"/>
      <c r="E66" s="175">
        <f>'将来負担比率（分子）の構造'!J$41</f>
        <v>11546</v>
      </c>
      <c r="F66" s="175"/>
      <c r="G66" s="175"/>
      <c r="H66" s="175">
        <f>'将来負担比率（分子）の構造'!K$41</f>
        <v>10010</v>
      </c>
      <c r="I66" s="175"/>
      <c r="J66" s="175"/>
      <c r="K66" s="175">
        <f>'将来負担比率（分子）の構造'!L$41</f>
        <v>7995</v>
      </c>
      <c r="L66" s="175"/>
      <c r="M66" s="175"/>
      <c r="N66" s="175">
        <f>'将来負担比率（分子）の構造'!M$41</f>
        <v>8021</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5127</v>
      </c>
      <c r="C72" s="179">
        <f>基金残高に係る経年分析!G55</f>
        <v>5127</v>
      </c>
      <c r="D72" s="179">
        <f>基金残高に係る経年分析!H55</f>
        <v>6276</v>
      </c>
    </row>
    <row r="73" spans="1:16" x14ac:dyDescent="0.2">
      <c r="A73" s="178" t="s">
        <v>79</v>
      </c>
      <c r="B73" s="179">
        <f>基金残高に係る経年分析!F56</f>
        <v>40</v>
      </c>
      <c r="C73" s="179">
        <f>基金残高に係る経年分析!G56</f>
        <v>40</v>
      </c>
      <c r="D73" s="179">
        <f>基金残高に係る経年分析!H56</f>
        <v>40</v>
      </c>
    </row>
    <row r="74" spans="1:16" x14ac:dyDescent="0.2">
      <c r="A74" s="178" t="s">
        <v>80</v>
      </c>
      <c r="B74" s="179">
        <f>基金残高に係る経年分析!F57</f>
        <v>4058</v>
      </c>
      <c r="C74" s="179">
        <f>基金残高に係る経年分析!G57</f>
        <v>4074</v>
      </c>
      <c r="D74" s="179">
        <f>基金残高に係る経年分析!H57</f>
        <v>3919</v>
      </c>
    </row>
  </sheetData>
  <sheetProtection algorithmName="SHA-512" hashValue="8SvMwA6qRi1zcMod2YcwfsPTzpMLfjFVjRHdfYuOG0mzyAPGKgLcevBRcuoHP74t/H/LIYj5u+BuCb1wv/rIWA==" saltValue="NQki2YEVZjw3S/c1WMV1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231</v>
      </c>
      <c r="C5" s="646"/>
      <c r="D5" s="646"/>
      <c r="E5" s="646"/>
      <c r="F5" s="646"/>
      <c r="G5" s="646"/>
      <c r="H5" s="646"/>
      <c r="I5" s="646"/>
      <c r="J5" s="646"/>
      <c r="K5" s="646"/>
      <c r="L5" s="646"/>
      <c r="M5" s="646"/>
      <c r="N5" s="646"/>
      <c r="O5" s="646"/>
      <c r="P5" s="646"/>
      <c r="Q5" s="647"/>
      <c r="R5" s="648">
        <v>23825350</v>
      </c>
      <c r="S5" s="649"/>
      <c r="T5" s="649"/>
      <c r="U5" s="649"/>
      <c r="V5" s="649"/>
      <c r="W5" s="649"/>
      <c r="X5" s="649"/>
      <c r="Y5" s="650"/>
      <c r="Z5" s="651">
        <v>47.8</v>
      </c>
      <c r="AA5" s="651"/>
      <c r="AB5" s="651"/>
      <c r="AC5" s="651"/>
      <c r="AD5" s="652">
        <v>21591776</v>
      </c>
      <c r="AE5" s="652"/>
      <c r="AF5" s="652"/>
      <c r="AG5" s="652"/>
      <c r="AH5" s="652"/>
      <c r="AI5" s="652"/>
      <c r="AJ5" s="652"/>
      <c r="AK5" s="652"/>
      <c r="AL5" s="653">
        <v>80.900000000000006</v>
      </c>
      <c r="AM5" s="654"/>
      <c r="AN5" s="654"/>
      <c r="AO5" s="655"/>
      <c r="AP5" s="645" t="s">
        <v>232</v>
      </c>
      <c r="AQ5" s="646"/>
      <c r="AR5" s="646"/>
      <c r="AS5" s="646"/>
      <c r="AT5" s="646"/>
      <c r="AU5" s="646"/>
      <c r="AV5" s="646"/>
      <c r="AW5" s="646"/>
      <c r="AX5" s="646"/>
      <c r="AY5" s="646"/>
      <c r="AZ5" s="646"/>
      <c r="BA5" s="646"/>
      <c r="BB5" s="646"/>
      <c r="BC5" s="646"/>
      <c r="BD5" s="646"/>
      <c r="BE5" s="646"/>
      <c r="BF5" s="647"/>
      <c r="BG5" s="659">
        <v>21988977</v>
      </c>
      <c r="BH5" s="660"/>
      <c r="BI5" s="660"/>
      <c r="BJ5" s="660"/>
      <c r="BK5" s="660"/>
      <c r="BL5" s="660"/>
      <c r="BM5" s="660"/>
      <c r="BN5" s="661"/>
      <c r="BO5" s="662">
        <v>92.3</v>
      </c>
      <c r="BP5" s="662"/>
      <c r="BQ5" s="662"/>
      <c r="BR5" s="662"/>
      <c r="BS5" s="663">
        <v>397268</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x14ac:dyDescent="0.2">
      <c r="B6" s="656" t="s">
        <v>236</v>
      </c>
      <c r="C6" s="657"/>
      <c r="D6" s="657"/>
      <c r="E6" s="657"/>
      <c r="F6" s="657"/>
      <c r="G6" s="657"/>
      <c r="H6" s="657"/>
      <c r="I6" s="657"/>
      <c r="J6" s="657"/>
      <c r="K6" s="657"/>
      <c r="L6" s="657"/>
      <c r="M6" s="657"/>
      <c r="N6" s="657"/>
      <c r="O6" s="657"/>
      <c r="P6" s="657"/>
      <c r="Q6" s="658"/>
      <c r="R6" s="659">
        <v>347490</v>
      </c>
      <c r="S6" s="660"/>
      <c r="T6" s="660"/>
      <c r="U6" s="660"/>
      <c r="V6" s="660"/>
      <c r="W6" s="660"/>
      <c r="X6" s="660"/>
      <c r="Y6" s="661"/>
      <c r="Z6" s="662">
        <v>0.7</v>
      </c>
      <c r="AA6" s="662"/>
      <c r="AB6" s="662"/>
      <c r="AC6" s="662"/>
      <c r="AD6" s="663">
        <v>347490</v>
      </c>
      <c r="AE6" s="663"/>
      <c r="AF6" s="663"/>
      <c r="AG6" s="663"/>
      <c r="AH6" s="663"/>
      <c r="AI6" s="663"/>
      <c r="AJ6" s="663"/>
      <c r="AK6" s="663"/>
      <c r="AL6" s="664">
        <v>1.3</v>
      </c>
      <c r="AM6" s="665"/>
      <c r="AN6" s="665"/>
      <c r="AO6" s="666"/>
      <c r="AP6" s="656" t="s">
        <v>237</v>
      </c>
      <c r="AQ6" s="657"/>
      <c r="AR6" s="657"/>
      <c r="AS6" s="657"/>
      <c r="AT6" s="657"/>
      <c r="AU6" s="657"/>
      <c r="AV6" s="657"/>
      <c r="AW6" s="657"/>
      <c r="AX6" s="657"/>
      <c r="AY6" s="657"/>
      <c r="AZ6" s="657"/>
      <c r="BA6" s="657"/>
      <c r="BB6" s="657"/>
      <c r="BC6" s="657"/>
      <c r="BD6" s="657"/>
      <c r="BE6" s="657"/>
      <c r="BF6" s="658"/>
      <c r="BG6" s="659">
        <v>21988977</v>
      </c>
      <c r="BH6" s="660"/>
      <c r="BI6" s="660"/>
      <c r="BJ6" s="660"/>
      <c r="BK6" s="660"/>
      <c r="BL6" s="660"/>
      <c r="BM6" s="660"/>
      <c r="BN6" s="661"/>
      <c r="BO6" s="662">
        <v>92.3</v>
      </c>
      <c r="BP6" s="662"/>
      <c r="BQ6" s="662"/>
      <c r="BR6" s="662"/>
      <c r="BS6" s="663">
        <v>397268</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277247</v>
      </c>
      <c r="CS6" s="660"/>
      <c r="CT6" s="660"/>
      <c r="CU6" s="660"/>
      <c r="CV6" s="660"/>
      <c r="CW6" s="660"/>
      <c r="CX6" s="660"/>
      <c r="CY6" s="661"/>
      <c r="CZ6" s="653">
        <v>0.6</v>
      </c>
      <c r="DA6" s="654"/>
      <c r="DB6" s="654"/>
      <c r="DC6" s="670"/>
      <c r="DD6" s="668">
        <v>1606</v>
      </c>
      <c r="DE6" s="660"/>
      <c r="DF6" s="660"/>
      <c r="DG6" s="660"/>
      <c r="DH6" s="660"/>
      <c r="DI6" s="660"/>
      <c r="DJ6" s="660"/>
      <c r="DK6" s="660"/>
      <c r="DL6" s="660"/>
      <c r="DM6" s="660"/>
      <c r="DN6" s="660"/>
      <c r="DO6" s="660"/>
      <c r="DP6" s="661"/>
      <c r="DQ6" s="668">
        <v>277239</v>
      </c>
      <c r="DR6" s="660"/>
      <c r="DS6" s="660"/>
      <c r="DT6" s="660"/>
      <c r="DU6" s="660"/>
      <c r="DV6" s="660"/>
      <c r="DW6" s="660"/>
      <c r="DX6" s="660"/>
      <c r="DY6" s="660"/>
      <c r="DZ6" s="660"/>
      <c r="EA6" s="660"/>
      <c r="EB6" s="660"/>
      <c r="EC6" s="669"/>
    </row>
    <row r="7" spans="2:143" ht="11.25" customHeight="1" x14ac:dyDescent="0.2">
      <c r="B7" s="656" t="s">
        <v>239</v>
      </c>
      <c r="C7" s="657"/>
      <c r="D7" s="657"/>
      <c r="E7" s="657"/>
      <c r="F7" s="657"/>
      <c r="G7" s="657"/>
      <c r="H7" s="657"/>
      <c r="I7" s="657"/>
      <c r="J7" s="657"/>
      <c r="K7" s="657"/>
      <c r="L7" s="657"/>
      <c r="M7" s="657"/>
      <c r="N7" s="657"/>
      <c r="O7" s="657"/>
      <c r="P7" s="657"/>
      <c r="Q7" s="658"/>
      <c r="R7" s="659">
        <v>8812</v>
      </c>
      <c r="S7" s="660"/>
      <c r="T7" s="660"/>
      <c r="U7" s="660"/>
      <c r="V7" s="660"/>
      <c r="W7" s="660"/>
      <c r="X7" s="660"/>
      <c r="Y7" s="661"/>
      <c r="Z7" s="662">
        <v>0</v>
      </c>
      <c r="AA7" s="662"/>
      <c r="AB7" s="662"/>
      <c r="AC7" s="662"/>
      <c r="AD7" s="663">
        <v>8812</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9642745</v>
      </c>
      <c r="BH7" s="660"/>
      <c r="BI7" s="660"/>
      <c r="BJ7" s="660"/>
      <c r="BK7" s="660"/>
      <c r="BL7" s="660"/>
      <c r="BM7" s="660"/>
      <c r="BN7" s="661"/>
      <c r="BO7" s="662">
        <v>40.5</v>
      </c>
      <c r="BP7" s="662"/>
      <c r="BQ7" s="662"/>
      <c r="BR7" s="662"/>
      <c r="BS7" s="663">
        <v>397268</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5617221</v>
      </c>
      <c r="CS7" s="660"/>
      <c r="CT7" s="660"/>
      <c r="CU7" s="660"/>
      <c r="CV7" s="660"/>
      <c r="CW7" s="660"/>
      <c r="CX7" s="660"/>
      <c r="CY7" s="661"/>
      <c r="CZ7" s="662">
        <v>11.9</v>
      </c>
      <c r="DA7" s="662"/>
      <c r="DB7" s="662"/>
      <c r="DC7" s="662"/>
      <c r="DD7" s="668">
        <v>17421</v>
      </c>
      <c r="DE7" s="660"/>
      <c r="DF7" s="660"/>
      <c r="DG7" s="660"/>
      <c r="DH7" s="660"/>
      <c r="DI7" s="660"/>
      <c r="DJ7" s="660"/>
      <c r="DK7" s="660"/>
      <c r="DL7" s="660"/>
      <c r="DM7" s="660"/>
      <c r="DN7" s="660"/>
      <c r="DO7" s="660"/>
      <c r="DP7" s="661"/>
      <c r="DQ7" s="668">
        <v>5026243</v>
      </c>
      <c r="DR7" s="660"/>
      <c r="DS7" s="660"/>
      <c r="DT7" s="660"/>
      <c r="DU7" s="660"/>
      <c r="DV7" s="660"/>
      <c r="DW7" s="660"/>
      <c r="DX7" s="660"/>
      <c r="DY7" s="660"/>
      <c r="DZ7" s="660"/>
      <c r="EA7" s="660"/>
      <c r="EB7" s="660"/>
      <c r="EC7" s="669"/>
    </row>
    <row r="8" spans="2:143" ht="11.25" customHeight="1" x14ac:dyDescent="0.2">
      <c r="B8" s="656" t="s">
        <v>242</v>
      </c>
      <c r="C8" s="657"/>
      <c r="D8" s="657"/>
      <c r="E8" s="657"/>
      <c r="F8" s="657"/>
      <c r="G8" s="657"/>
      <c r="H8" s="657"/>
      <c r="I8" s="657"/>
      <c r="J8" s="657"/>
      <c r="K8" s="657"/>
      <c r="L8" s="657"/>
      <c r="M8" s="657"/>
      <c r="N8" s="657"/>
      <c r="O8" s="657"/>
      <c r="P8" s="657"/>
      <c r="Q8" s="658"/>
      <c r="R8" s="659">
        <v>154723</v>
      </c>
      <c r="S8" s="660"/>
      <c r="T8" s="660"/>
      <c r="U8" s="660"/>
      <c r="V8" s="660"/>
      <c r="W8" s="660"/>
      <c r="X8" s="660"/>
      <c r="Y8" s="661"/>
      <c r="Z8" s="662">
        <v>0.3</v>
      </c>
      <c r="AA8" s="662"/>
      <c r="AB8" s="662"/>
      <c r="AC8" s="662"/>
      <c r="AD8" s="663">
        <v>154723</v>
      </c>
      <c r="AE8" s="663"/>
      <c r="AF8" s="663"/>
      <c r="AG8" s="663"/>
      <c r="AH8" s="663"/>
      <c r="AI8" s="663"/>
      <c r="AJ8" s="663"/>
      <c r="AK8" s="663"/>
      <c r="AL8" s="664">
        <v>0.6</v>
      </c>
      <c r="AM8" s="665"/>
      <c r="AN8" s="665"/>
      <c r="AO8" s="666"/>
      <c r="AP8" s="656" t="s">
        <v>243</v>
      </c>
      <c r="AQ8" s="657"/>
      <c r="AR8" s="657"/>
      <c r="AS8" s="657"/>
      <c r="AT8" s="657"/>
      <c r="AU8" s="657"/>
      <c r="AV8" s="657"/>
      <c r="AW8" s="657"/>
      <c r="AX8" s="657"/>
      <c r="AY8" s="657"/>
      <c r="AZ8" s="657"/>
      <c r="BA8" s="657"/>
      <c r="BB8" s="657"/>
      <c r="BC8" s="657"/>
      <c r="BD8" s="657"/>
      <c r="BE8" s="657"/>
      <c r="BF8" s="658"/>
      <c r="BG8" s="659">
        <v>227269</v>
      </c>
      <c r="BH8" s="660"/>
      <c r="BI8" s="660"/>
      <c r="BJ8" s="660"/>
      <c r="BK8" s="660"/>
      <c r="BL8" s="660"/>
      <c r="BM8" s="660"/>
      <c r="BN8" s="661"/>
      <c r="BO8" s="662">
        <v>1</v>
      </c>
      <c r="BP8" s="662"/>
      <c r="BQ8" s="662"/>
      <c r="BR8" s="662"/>
      <c r="BS8" s="663" t="s">
        <v>244</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17290835</v>
      </c>
      <c r="CS8" s="660"/>
      <c r="CT8" s="660"/>
      <c r="CU8" s="660"/>
      <c r="CV8" s="660"/>
      <c r="CW8" s="660"/>
      <c r="CX8" s="660"/>
      <c r="CY8" s="661"/>
      <c r="CZ8" s="662">
        <v>36.6</v>
      </c>
      <c r="DA8" s="662"/>
      <c r="DB8" s="662"/>
      <c r="DC8" s="662"/>
      <c r="DD8" s="668">
        <v>277240</v>
      </c>
      <c r="DE8" s="660"/>
      <c r="DF8" s="660"/>
      <c r="DG8" s="660"/>
      <c r="DH8" s="660"/>
      <c r="DI8" s="660"/>
      <c r="DJ8" s="660"/>
      <c r="DK8" s="660"/>
      <c r="DL8" s="660"/>
      <c r="DM8" s="660"/>
      <c r="DN8" s="660"/>
      <c r="DO8" s="660"/>
      <c r="DP8" s="661"/>
      <c r="DQ8" s="668">
        <v>9029567</v>
      </c>
      <c r="DR8" s="660"/>
      <c r="DS8" s="660"/>
      <c r="DT8" s="660"/>
      <c r="DU8" s="660"/>
      <c r="DV8" s="660"/>
      <c r="DW8" s="660"/>
      <c r="DX8" s="660"/>
      <c r="DY8" s="660"/>
      <c r="DZ8" s="660"/>
      <c r="EA8" s="660"/>
      <c r="EB8" s="660"/>
      <c r="EC8" s="669"/>
    </row>
    <row r="9" spans="2:143" ht="11.25" customHeight="1" x14ac:dyDescent="0.2">
      <c r="B9" s="656" t="s">
        <v>246</v>
      </c>
      <c r="C9" s="657"/>
      <c r="D9" s="657"/>
      <c r="E9" s="657"/>
      <c r="F9" s="657"/>
      <c r="G9" s="657"/>
      <c r="H9" s="657"/>
      <c r="I9" s="657"/>
      <c r="J9" s="657"/>
      <c r="K9" s="657"/>
      <c r="L9" s="657"/>
      <c r="M9" s="657"/>
      <c r="N9" s="657"/>
      <c r="O9" s="657"/>
      <c r="P9" s="657"/>
      <c r="Q9" s="658"/>
      <c r="R9" s="659">
        <v>106541</v>
      </c>
      <c r="S9" s="660"/>
      <c r="T9" s="660"/>
      <c r="U9" s="660"/>
      <c r="V9" s="660"/>
      <c r="W9" s="660"/>
      <c r="X9" s="660"/>
      <c r="Y9" s="661"/>
      <c r="Z9" s="662">
        <v>0.2</v>
      </c>
      <c r="AA9" s="662"/>
      <c r="AB9" s="662"/>
      <c r="AC9" s="662"/>
      <c r="AD9" s="663">
        <v>106541</v>
      </c>
      <c r="AE9" s="663"/>
      <c r="AF9" s="663"/>
      <c r="AG9" s="663"/>
      <c r="AH9" s="663"/>
      <c r="AI9" s="663"/>
      <c r="AJ9" s="663"/>
      <c r="AK9" s="663"/>
      <c r="AL9" s="664">
        <v>0.4</v>
      </c>
      <c r="AM9" s="665"/>
      <c r="AN9" s="665"/>
      <c r="AO9" s="666"/>
      <c r="AP9" s="656" t="s">
        <v>247</v>
      </c>
      <c r="AQ9" s="657"/>
      <c r="AR9" s="657"/>
      <c r="AS9" s="657"/>
      <c r="AT9" s="657"/>
      <c r="AU9" s="657"/>
      <c r="AV9" s="657"/>
      <c r="AW9" s="657"/>
      <c r="AX9" s="657"/>
      <c r="AY9" s="657"/>
      <c r="AZ9" s="657"/>
      <c r="BA9" s="657"/>
      <c r="BB9" s="657"/>
      <c r="BC9" s="657"/>
      <c r="BD9" s="657"/>
      <c r="BE9" s="657"/>
      <c r="BF9" s="658"/>
      <c r="BG9" s="659">
        <v>7619384</v>
      </c>
      <c r="BH9" s="660"/>
      <c r="BI9" s="660"/>
      <c r="BJ9" s="660"/>
      <c r="BK9" s="660"/>
      <c r="BL9" s="660"/>
      <c r="BM9" s="660"/>
      <c r="BN9" s="661"/>
      <c r="BO9" s="662">
        <v>32</v>
      </c>
      <c r="BP9" s="662"/>
      <c r="BQ9" s="662"/>
      <c r="BR9" s="662"/>
      <c r="BS9" s="663" t="s">
        <v>189</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4145353</v>
      </c>
      <c r="CS9" s="660"/>
      <c r="CT9" s="660"/>
      <c r="CU9" s="660"/>
      <c r="CV9" s="660"/>
      <c r="CW9" s="660"/>
      <c r="CX9" s="660"/>
      <c r="CY9" s="661"/>
      <c r="CZ9" s="662">
        <v>8.8000000000000007</v>
      </c>
      <c r="DA9" s="662"/>
      <c r="DB9" s="662"/>
      <c r="DC9" s="662"/>
      <c r="DD9" s="668">
        <v>76280</v>
      </c>
      <c r="DE9" s="660"/>
      <c r="DF9" s="660"/>
      <c r="DG9" s="660"/>
      <c r="DH9" s="660"/>
      <c r="DI9" s="660"/>
      <c r="DJ9" s="660"/>
      <c r="DK9" s="660"/>
      <c r="DL9" s="660"/>
      <c r="DM9" s="660"/>
      <c r="DN9" s="660"/>
      <c r="DO9" s="660"/>
      <c r="DP9" s="661"/>
      <c r="DQ9" s="668">
        <v>2924890</v>
      </c>
      <c r="DR9" s="660"/>
      <c r="DS9" s="660"/>
      <c r="DT9" s="660"/>
      <c r="DU9" s="660"/>
      <c r="DV9" s="660"/>
      <c r="DW9" s="660"/>
      <c r="DX9" s="660"/>
      <c r="DY9" s="660"/>
      <c r="DZ9" s="660"/>
      <c r="EA9" s="660"/>
      <c r="EB9" s="660"/>
      <c r="EC9" s="669"/>
    </row>
    <row r="10" spans="2:143" ht="11.25" customHeight="1" x14ac:dyDescent="0.2">
      <c r="B10" s="656" t="s">
        <v>249</v>
      </c>
      <c r="C10" s="657"/>
      <c r="D10" s="657"/>
      <c r="E10" s="657"/>
      <c r="F10" s="657"/>
      <c r="G10" s="657"/>
      <c r="H10" s="657"/>
      <c r="I10" s="657"/>
      <c r="J10" s="657"/>
      <c r="K10" s="657"/>
      <c r="L10" s="657"/>
      <c r="M10" s="657"/>
      <c r="N10" s="657"/>
      <c r="O10" s="657"/>
      <c r="P10" s="657"/>
      <c r="Q10" s="658"/>
      <c r="R10" s="659" t="s">
        <v>189</v>
      </c>
      <c r="S10" s="660"/>
      <c r="T10" s="660"/>
      <c r="U10" s="660"/>
      <c r="V10" s="660"/>
      <c r="W10" s="660"/>
      <c r="X10" s="660"/>
      <c r="Y10" s="661"/>
      <c r="Z10" s="662" t="s">
        <v>189</v>
      </c>
      <c r="AA10" s="662"/>
      <c r="AB10" s="662"/>
      <c r="AC10" s="662"/>
      <c r="AD10" s="663" t="s">
        <v>244</v>
      </c>
      <c r="AE10" s="663"/>
      <c r="AF10" s="663"/>
      <c r="AG10" s="663"/>
      <c r="AH10" s="663"/>
      <c r="AI10" s="663"/>
      <c r="AJ10" s="663"/>
      <c r="AK10" s="663"/>
      <c r="AL10" s="664" t="s">
        <v>244</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383115</v>
      </c>
      <c r="BH10" s="660"/>
      <c r="BI10" s="660"/>
      <c r="BJ10" s="660"/>
      <c r="BK10" s="660"/>
      <c r="BL10" s="660"/>
      <c r="BM10" s="660"/>
      <c r="BN10" s="661"/>
      <c r="BO10" s="662">
        <v>1.6</v>
      </c>
      <c r="BP10" s="662"/>
      <c r="BQ10" s="662"/>
      <c r="BR10" s="662"/>
      <c r="BS10" s="663" t="s">
        <v>244</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v>38710</v>
      </c>
      <c r="CS10" s="660"/>
      <c r="CT10" s="660"/>
      <c r="CU10" s="660"/>
      <c r="CV10" s="660"/>
      <c r="CW10" s="660"/>
      <c r="CX10" s="660"/>
      <c r="CY10" s="661"/>
      <c r="CZ10" s="662">
        <v>0.1</v>
      </c>
      <c r="DA10" s="662"/>
      <c r="DB10" s="662"/>
      <c r="DC10" s="662"/>
      <c r="DD10" s="668" t="s">
        <v>189</v>
      </c>
      <c r="DE10" s="660"/>
      <c r="DF10" s="660"/>
      <c r="DG10" s="660"/>
      <c r="DH10" s="660"/>
      <c r="DI10" s="660"/>
      <c r="DJ10" s="660"/>
      <c r="DK10" s="660"/>
      <c r="DL10" s="660"/>
      <c r="DM10" s="660"/>
      <c r="DN10" s="660"/>
      <c r="DO10" s="660"/>
      <c r="DP10" s="661"/>
      <c r="DQ10" s="668">
        <v>8710</v>
      </c>
      <c r="DR10" s="660"/>
      <c r="DS10" s="660"/>
      <c r="DT10" s="660"/>
      <c r="DU10" s="660"/>
      <c r="DV10" s="660"/>
      <c r="DW10" s="660"/>
      <c r="DX10" s="660"/>
      <c r="DY10" s="660"/>
      <c r="DZ10" s="660"/>
      <c r="EA10" s="660"/>
      <c r="EB10" s="660"/>
      <c r="EC10" s="669"/>
    </row>
    <row r="11" spans="2:143" ht="11.25" customHeight="1" x14ac:dyDescent="0.2">
      <c r="B11" s="656" t="s">
        <v>252</v>
      </c>
      <c r="C11" s="657"/>
      <c r="D11" s="657"/>
      <c r="E11" s="657"/>
      <c r="F11" s="657"/>
      <c r="G11" s="657"/>
      <c r="H11" s="657"/>
      <c r="I11" s="657"/>
      <c r="J11" s="657"/>
      <c r="K11" s="657"/>
      <c r="L11" s="657"/>
      <c r="M11" s="657"/>
      <c r="N11" s="657"/>
      <c r="O11" s="657"/>
      <c r="P11" s="657"/>
      <c r="Q11" s="658"/>
      <c r="R11" s="659">
        <v>2988934</v>
      </c>
      <c r="S11" s="660"/>
      <c r="T11" s="660"/>
      <c r="U11" s="660"/>
      <c r="V11" s="660"/>
      <c r="W11" s="660"/>
      <c r="X11" s="660"/>
      <c r="Y11" s="661"/>
      <c r="Z11" s="664">
        <v>6</v>
      </c>
      <c r="AA11" s="665"/>
      <c r="AB11" s="665"/>
      <c r="AC11" s="671"/>
      <c r="AD11" s="668">
        <v>2988934</v>
      </c>
      <c r="AE11" s="660"/>
      <c r="AF11" s="660"/>
      <c r="AG11" s="660"/>
      <c r="AH11" s="660"/>
      <c r="AI11" s="660"/>
      <c r="AJ11" s="660"/>
      <c r="AK11" s="661"/>
      <c r="AL11" s="664">
        <v>11.2</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1412977</v>
      </c>
      <c r="BH11" s="660"/>
      <c r="BI11" s="660"/>
      <c r="BJ11" s="660"/>
      <c r="BK11" s="660"/>
      <c r="BL11" s="660"/>
      <c r="BM11" s="660"/>
      <c r="BN11" s="661"/>
      <c r="BO11" s="662">
        <v>5.9</v>
      </c>
      <c r="BP11" s="662"/>
      <c r="BQ11" s="662"/>
      <c r="BR11" s="662"/>
      <c r="BS11" s="663">
        <v>397268</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433158</v>
      </c>
      <c r="CS11" s="660"/>
      <c r="CT11" s="660"/>
      <c r="CU11" s="660"/>
      <c r="CV11" s="660"/>
      <c r="CW11" s="660"/>
      <c r="CX11" s="660"/>
      <c r="CY11" s="661"/>
      <c r="CZ11" s="662">
        <v>0.9</v>
      </c>
      <c r="DA11" s="662"/>
      <c r="DB11" s="662"/>
      <c r="DC11" s="662"/>
      <c r="DD11" s="668">
        <v>295543</v>
      </c>
      <c r="DE11" s="660"/>
      <c r="DF11" s="660"/>
      <c r="DG11" s="660"/>
      <c r="DH11" s="660"/>
      <c r="DI11" s="660"/>
      <c r="DJ11" s="660"/>
      <c r="DK11" s="660"/>
      <c r="DL11" s="660"/>
      <c r="DM11" s="660"/>
      <c r="DN11" s="660"/>
      <c r="DO11" s="660"/>
      <c r="DP11" s="661"/>
      <c r="DQ11" s="668">
        <v>139838</v>
      </c>
      <c r="DR11" s="660"/>
      <c r="DS11" s="660"/>
      <c r="DT11" s="660"/>
      <c r="DU11" s="660"/>
      <c r="DV11" s="660"/>
      <c r="DW11" s="660"/>
      <c r="DX11" s="660"/>
      <c r="DY11" s="660"/>
      <c r="DZ11" s="660"/>
      <c r="EA11" s="660"/>
      <c r="EB11" s="660"/>
      <c r="EC11" s="669"/>
    </row>
    <row r="12" spans="2:143" ht="11.25" customHeight="1" x14ac:dyDescent="0.2">
      <c r="B12" s="656" t="s">
        <v>255</v>
      </c>
      <c r="C12" s="657"/>
      <c r="D12" s="657"/>
      <c r="E12" s="657"/>
      <c r="F12" s="657"/>
      <c r="G12" s="657"/>
      <c r="H12" s="657"/>
      <c r="I12" s="657"/>
      <c r="J12" s="657"/>
      <c r="K12" s="657"/>
      <c r="L12" s="657"/>
      <c r="M12" s="657"/>
      <c r="N12" s="657"/>
      <c r="O12" s="657"/>
      <c r="P12" s="657"/>
      <c r="Q12" s="658"/>
      <c r="R12" s="659">
        <v>23288</v>
      </c>
      <c r="S12" s="660"/>
      <c r="T12" s="660"/>
      <c r="U12" s="660"/>
      <c r="V12" s="660"/>
      <c r="W12" s="660"/>
      <c r="X12" s="660"/>
      <c r="Y12" s="661"/>
      <c r="Z12" s="662">
        <v>0</v>
      </c>
      <c r="AA12" s="662"/>
      <c r="AB12" s="662"/>
      <c r="AC12" s="662"/>
      <c r="AD12" s="663">
        <v>23288</v>
      </c>
      <c r="AE12" s="663"/>
      <c r="AF12" s="663"/>
      <c r="AG12" s="663"/>
      <c r="AH12" s="663"/>
      <c r="AI12" s="663"/>
      <c r="AJ12" s="663"/>
      <c r="AK12" s="663"/>
      <c r="AL12" s="664">
        <v>0.1</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11142697</v>
      </c>
      <c r="BH12" s="660"/>
      <c r="BI12" s="660"/>
      <c r="BJ12" s="660"/>
      <c r="BK12" s="660"/>
      <c r="BL12" s="660"/>
      <c r="BM12" s="660"/>
      <c r="BN12" s="661"/>
      <c r="BO12" s="662">
        <v>46.8</v>
      </c>
      <c r="BP12" s="662"/>
      <c r="BQ12" s="662"/>
      <c r="BR12" s="662"/>
      <c r="BS12" s="663" t="s">
        <v>244</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1256946</v>
      </c>
      <c r="CS12" s="660"/>
      <c r="CT12" s="660"/>
      <c r="CU12" s="660"/>
      <c r="CV12" s="660"/>
      <c r="CW12" s="660"/>
      <c r="CX12" s="660"/>
      <c r="CY12" s="661"/>
      <c r="CZ12" s="662">
        <v>2.7</v>
      </c>
      <c r="DA12" s="662"/>
      <c r="DB12" s="662"/>
      <c r="DC12" s="662"/>
      <c r="DD12" s="668">
        <v>561</v>
      </c>
      <c r="DE12" s="660"/>
      <c r="DF12" s="660"/>
      <c r="DG12" s="660"/>
      <c r="DH12" s="660"/>
      <c r="DI12" s="660"/>
      <c r="DJ12" s="660"/>
      <c r="DK12" s="660"/>
      <c r="DL12" s="660"/>
      <c r="DM12" s="660"/>
      <c r="DN12" s="660"/>
      <c r="DO12" s="660"/>
      <c r="DP12" s="661"/>
      <c r="DQ12" s="668">
        <v>881650</v>
      </c>
      <c r="DR12" s="660"/>
      <c r="DS12" s="660"/>
      <c r="DT12" s="660"/>
      <c r="DU12" s="660"/>
      <c r="DV12" s="660"/>
      <c r="DW12" s="660"/>
      <c r="DX12" s="660"/>
      <c r="DY12" s="660"/>
      <c r="DZ12" s="660"/>
      <c r="EA12" s="660"/>
      <c r="EB12" s="660"/>
      <c r="EC12" s="669"/>
    </row>
    <row r="13" spans="2:143" ht="11.25" customHeight="1" x14ac:dyDescent="0.2">
      <c r="B13" s="656" t="s">
        <v>258</v>
      </c>
      <c r="C13" s="657"/>
      <c r="D13" s="657"/>
      <c r="E13" s="657"/>
      <c r="F13" s="657"/>
      <c r="G13" s="657"/>
      <c r="H13" s="657"/>
      <c r="I13" s="657"/>
      <c r="J13" s="657"/>
      <c r="K13" s="657"/>
      <c r="L13" s="657"/>
      <c r="M13" s="657"/>
      <c r="N13" s="657"/>
      <c r="O13" s="657"/>
      <c r="P13" s="657"/>
      <c r="Q13" s="658"/>
      <c r="R13" s="659" t="s">
        <v>189</v>
      </c>
      <c r="S13" s="660"/>
      <c r="T13" s="660"/>
      <c r="U13" s="660"/>
      <c r="V13" s="660"/>
      <c r="W13" s="660"/>
      <c r="X13" s="660"/>
      <c r="Y13" s="661"/>
      <c r="Z13" s="662" t="s">
        <v>189</v>
      </c>
      <c r="AA13" s="662"/>
      <c r="AB13" s="662"/>
      <c r="AC13" s="662"/>
      <c r="AD13" s="663" t="s">
        <v>244</v>
      </c>
      <c r="AE13" s="663"/>
      <c r="AF13" s="663"/>
      <c r="AG13" s="663"/>
      <c r="AH13" s="663"/>
      <c r="AI13" s="663"/>
      <c r="AJ13" s="663"/>
      <c r="AK13" s="663"/>
      <c r="AL13" s="664" t="s">
        <v>244</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11097390</v>
      </c>
      <c r="BH13" s="660"/>
      <c r="BI13" s="660"/>
      <c r="BJ13" s="660"/>
      <c r="BK13" s="660"/>
      <c r="BL13" s="660"/>
      <c r="BM13" s="660"/>
      <c r="BN13" s="661"/>
      <c r="BO13" s="662">
        <v>46.6</v>
      </c>
      <c r="BP13" s="662"/>
      <c r="BQ13" s="662"/>
      <c r="BR13" s="662"/>
      <c r="BS13" s="663" t="s">
        <v>189</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6879512</v>
      </c>
      <c r="CS13" s="660"/>
      <c r="CT13" s="660"/>
      <c r="CU13" s="660"/>
      <c r="CV13" s="660"/>
      <c r="CW13" s="660"/>
      <c r="CX13" s="660"/>
      <c r="CY13" s="661"/>
      <c r="CZ13" s="662">
        <v>14.6</v>
      </c>
      <c r="DA13" s="662"/>
      <c r="DB13" s="662"/>
      <c r="DC13" s="662"/>
      <c r="DD13" s="668">
        <v>3838901</v>
      </c>
      <c r="DE13" s="660"/>
      <c r="DF13" s="660"/>
      <c r="DG13" s="660"/>
      <c r="DH13" s="660"/>
      <c r="DI13" s="660"/>
      <c r="DJ13" s="660"/>
      <c r="DK13" s="660"/>
      <c r="DL13" s="660"/>
      <c r="DM13" s="660"/>
      <c r="DN13" s="660"/>
      <c r="DO13" s="660"/>
      <c r="DP13" s="661"/>
      <c r="DQ13" s="668">
        <v>4970614</v>
      </c>
      <c r="DR13" s="660"/>
      <c r="DS13" s="660"/>
      <c r="DT13" s="660"/>
      <c r="DU13" s="660"/>
      <c r="DV13" s="660"/>
      <c r="DW13" s="660"/>
      <c r="DX13" s="660"/>
      <c r="DY13" s="660"/>
      <c r="DZ13" s="660"/>
      <c r="EA13" s="660"/>
      <c r="EB13" s="660"/>
      <c r="EC13" s="669"/>
    </row>
    <row r="14" spans="2:143" ht="11.25" customHeight="1" x14ac:dyDescent="0.2">
      <c r="B14" s="656" t="s">
        <v>261</v>
      </c>
      <c r="C14" s="657"/>
      <c r="D14" s="657"/>
      <c r="E14" s="657"/>
      <c r="F14" s="657"/>
      <c r="G14" s="657"/>
      <c r="H14" s="657"/>
      <c r="I14" s="657"/>
      <c r="J14" s="657"/>
      <c r="K14" s="657"/>
      <c r="L14" s="657"/>
      <c r="M14" s="657"/>
      <c r="N14" s="657"/>
      <c r="O14" s="657"/>
      <c r="P14" s="657"/>
      <c r="Q14" s="658"/>
      <c r="R14" s="659">
        <v>4</v>
      </c>
      <c r="S14" s="660"/>
      <c r="T14" s="660"/>
      <c r="U14" s="660"/>
      <c r="V14" s="660"/>
      <c r="W14" s="660"/>
      <c r="X14" s="660"/>
      <c r="Y14" s="661"/>
      <c r="Z14" s="662">
        <v>0</v>
      </c>
      <c r="AA14" s="662"/>
      <c r="AB14" s="662"/>
      <c r="AC14" s="662"/>
      <c r="AD14" s="663">
        <v>4</v>
      </c>
      <c r="AE14" s="663"/>
      <c r="AF14" s="663"/>
      <c r="AG14" s="663"/>
      <c r="AH14" s="663"/>
      <c r="AI14" s="663"/>
      <c r="AJ14" s="663"/>
      <c r="AK14" s="663"/>
      <c r="AL14" s="664">
        <v>0</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353373</v>
      </c>
      <c r="BH14" s="660"/>
      <c r="BI14" s="660"/>
      <c r="BJ14" s="660"/>
      <c r="BK14" s="660"/>
      <c r="BL14" s="660"/>
      <c r="BM14" s="660"/>
      <c r="BN14" s="661"/>
      <c r="BO14" s="662">
        <v>1.5</v>
      </c>
      <c r="BP14" s="662"/>
      <c r="BQ14" s="662"/>
      <c r="BR14" s="662"/>
      <c r="BS14" s="663" t="s">
        <v>244</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1315669</v>
      </c>
      <c r="CS14" s="660"/>
      <c r="CT14" s="660"/>
      <c r="CU14" s="660"/>
      <c r="CV14" s="660"/>
      <c r="CW14" s="660"/>
      <c r="CX14" s="660"/>
      <c r="CY14" s="661"/>
      <c r="CZ14" s="662">
        <v>2.8</v>
      </c>
      <c r="DA14" s="662"/>
      <c r="DB14" s="662"/>
      <c r="DC14" s="662"/>
      <c r="DD14" s="668">
        <v>194140</v>
      </c>
      <c r="DE14" s="660"/>
      <c r="DF14" s="660"/>
      <c r="DG14" s="660"/>
      <c r="DH14" s="660"/>
      <c r="DI14" s="660"/>
      <c r="DJ14" s="660"/>
      <c r="DK14" s="660"/>
      <c r="DL14" s="660"/>
      <c r="DM14" s="660"/>
      <c r="DN14" s="660"/>
      <c r="DO14" s="660"/>
      <c r="DP14" s="661"/>
      <c r="DQ14" s="668">
        <v>1135371</v>
      </c>
      <c r="DR14" s="660"/>
      <c r="DS14" s="660"/>
      <c r="DT14" s="660"/>
      <c r="DU14" s="660"/>
      <c r="DV14" s="660"/>
      <c r="DW14" s="660"/>
      <c r="DX14" s="660"/>
      <c r="DY14" s="660"/>
      <c r="DZ14" s="660"/>
      <c r="EA14" s="660"/>
      <c r="EB14" s="660"/>
      <c r="EC14" s="669"/>
    </row>
    <row r="15" spans="2:143" ht="11.25" customHeight="1" x14ac:dyDescent="0.2">
      <c r="B15" s="656" t="s">
        <v>264</v>
      </c>
      <c r="C15" s="657"/>
      <c r="D15" s="657"/>
      <c r="E15" s="657"/>
      <c r="F15" s="657"/>
      <c r="G15" s="657"/>
      <c r="H15" s="657"/>
      <c r="I15" s="657"/>
      <c r="J15" s="657"/>
      <c r="K15" s="657"/>
      <c r="L15" s="657"/>
      <c r="M15" s="657"/>
      <c r="N15" s="657"/>
      <c r="O15" s="657"/>
      <c r="P15" s="657"/>
      <c r="Q15" s="658"/>
      <c r="R15" s="659" t="s">
        <v>189</v>
      </c>
      <c r="S15" s="660"/>
      <c r="T15" s="660"/>
      <c r="U15" s="660"/>
      <c r="V15" s="660"/>
      <c r="W15" s="660"/>
      <c r="X15" s="660"/>
      <c r="Y15" s="661"/>
      <c r="Z15" s="662" t="s">
        <v>244</v>
      </c>
      <c r="AA15" s="662"/>
      <c r="AB15" s="662"/>
      <c r="AC15" s="662"/>
      <c r="AD15" s="663" t="s">
        <v>189</v>
      </c>
      <c r="AE15" s="663"/>
      <c r="AF15" s="663"/>
      <c r="AG15" s="663"/>
      <c r="AH15" s="663"/>
      <c r="AI15" s="663"/>
      <c r="AJ15" s="663"/>
      <c r="AK15" s="663"/>
      <c r="AL15" s="664" t="s">
        <v>189</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850162</v>
      </c>
      <c r="BH15" s="660"/>
      <c r="BI15" s="660"/>
      <c r="BJ15" s="660"/>
      <c r="BK15" s="660"/>
      <c r="BL15" s="660"/>
      <c r="BM15" s="660"/>
      <c r="BN15" s="661"/>
      <c r="BO15" s="662">
        <v>3.6</v>
      </c>
      <c r="BP15" s="662"/>
      <c r="BQ15" s="662"/>
      <c r="BR15" s="662"/>
      <c r="BS15" s="663" t="s">
        <v>244</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8061671</v>
      </c>
      <c r="CS15" s="660"/>
      <c r="CT15" s="660"/>
      <c r="CU15" s="660"/>
      <c r="CV15" s="660"/>
      <c r="CW15" s="660"/>
      <c r="CX15" s="660"/>
      <c r="CY15" s="661"/>
      <c r="CZ15" s="662">
        <v>17.100000000000001</v>
      </c>
      <c r="DA15" s="662"/>
      <c r="DB15" s="662"/>
      <c r="DC15" s="662"/>
      <c r="DD15" s="668">
        <v>3788202</v>
      </c>
      <c r="DE15" s="660"/>
      <c r="DF15" s="660"/>
      <c r="DG15" s="660"/>
      <c r="DH15" s="660"/>
      <c r="DI15" s="660"/>
      <c r="DJ15" s="660"/>
      <c r="DK15" s="660"/>
      <c r="DL15" s="660"/>
      <c r="DM15" s="660"/>
      <c r="DN15" s="660"/>
      <c r="DO15" s="660"/>
      <c r="DP15" s="661"/>
      <c r="DQ15" s="668">
        <v>4819159</v>
      </c>
      <c r="DR15" s="660"/>
      <c r="DS15" s="660"/>
      <c r="DT15" s="660"/>
      <c r="DU15" s="660"/>
      <c r="DV15" s="660"/>
      <c r="DW15" s="660"/>
      <c r="DX15" s="660"/>
      <c r="DY15" s="660"/>
      <c r="DZ15" s="660"/>
      <c r="EA15" s="660"/>
      <c r="EB15" s="660"/>
      <c r="EC15" s="669"/>
    </row>
    <row r="16" spans="2:143" ht="11.25" customHeight="1" x14ac:dyDescent="0.2">
      <c r="B16" s="656" t="s">
        <v>267</v>
      </c>
      <c r="C16" s="657"/>
      <c r="D16" s="657"/>
      <c r="E16" s="657"/>
      <c r="F16" s="657"/>
      <c r="G16" s="657"/>
      <c r="H16" s="657"/>
      <c r="I16" s="657"/>
      <c r="J16" s="657"/>
      <c r="K16" s="657"/>
      <c r="L16" s="657"/>
      <c r="M16" s="657"/>
      <c r="N16" s="657"/>
      <c r="O16" s="657"/>
      <c r="P16" s="657"/>
      <c r="Q16" s="658"/>
      <c r="R16" s="659">
        <v>68522</v>
      </c>
      <c r="S16" s="660"/>
      <c r="T16" s="660"/>
      <c r="U16" s="660"/>
      <c r="V16" s="660"/>
      <c r="W16" s="660"/>
      <c r="X16" s="660"/>
      <c r="Y16" s="661"/>
      <c r="Z16" s="662">
        <v>0.1</v>
      </c>
      <c r="AA16" s="662"/>
      <c r="AB16" s="662"/>
      <c r="AC16" s="662"/>
      <c r="AD16" s="663">
        <v>68522</v>
      </c>
      <c r="AE16" s="663"/>
      <c r="AF16" s="663"/>
      <c r="AG16" s="663"/>
      <c r="AH16" s="663"/>
      <c r="AI16" s="663"/>
      <c r="AJ16" s="663"/>
      <c r="AK16" s="663"/>
      <c r="AL16" s="664">
        <v>0.3</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189</v>
      </c>
      <c r="BH16" s="660"/>
      <c r="BI16" s="660"/>
      <c r="BJ16" s="660"/>
      <c r="BK16" s="660"/>
      <c r="BL16" s="660"/>
      <c r="BM16" s="660"/>
      <c r="BN16" s="661"/>
      <c r="BO16" s="662" t="s">
        <v>244</v>
      </c>
      <c r="BP16" s="662"/>
      <c r="BQ16" s="662"/>
      <c r="BR16" s="662"/>
      <c r="BS16" s="663" t="s">
        <v>244</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t="s">
        <v>189</v>
      </c>
      <c r="CS16" s="660"/>
      <c r="CT16" s="660"/>
      <c r="CU16" s="660"/>
      <c r="CV16" s="660"/>
      <c r="CW16" s="660"/>
      <c r="CX16" s="660"/>
      <c r="CY16" s="661"/>
      <c r="CZ16" s="662" t="s">
        <v>244</v>
      </c>
      <c r="DA16" s="662"/>
      <c r="DB16" s="662"/>
      <c r="DC16" s="662"/>
      <c r="DD16" s="668" t="s">
        <v>189</v>
      </c>
      <c r="DE16" s="660"/>
      <c r="DF16" s="660"/>
      <c r="DG16" s="660"/>
      <c r="DH16" s="660"/>
      <c r="DI16" s="660"/>
      <c r="DJ16" s="660"/>
      <c r="DK16" s="660"/>
      <c r="DL16" s="660"/>
      <c r="DM16" s="660"/>
      <c r="DN16" s="660"/>
      <c r="DO16" s="660"/>
      <c r="DP16" s="661"/>
      <c r="DQ16" s="668" t="s">
        <v>244</v>
      </c>
      <c r="DR16" s="660"/>
      <c r="DS16" s="660"/>
      <c r="DT16" s="660"/>
      <c r="DU16" s="660"/>
      <c r="DV16" s="660"/>
      <c r="DW16" s="660"/>
      <c r="DX16" s="660"/>
      <c r="DY16" s="660"/>
      <c r="DZ16" s="660"/>
      <c r="EA16" s="660"/>
      <c r="EB16" s="660"/>
      <c r="EC16" s="669"/>
    </row>
    <row r="17" spans="2:133" ht="11.25" customHeight="1" x14ac:dyDescent="0.2">
      <c r="B17" s="656" t="s">
        <v>270</v>
      </c>
      <c r="C17" s="657"/>
      <c r="D17" s="657"/>
      <c r="E17" s="657"/>
      <c r="F17" s="657"/>
      <c r="G17" s="657"/>
      <c r="H17" s="657"/>
      <c r="I17" s="657"/>
      <c r="J17" s="657"/>
      <c r="K17" s="657"/>
      <c r="L17" s="657"/>
      <c r="M17" s="657"/>
      <c r="N17" s="657"/>
      <c r="O17" s="657"/>
      <c r="P17" s="657"/>
      <c r="Q17" s="658"/>
      <c r="R17" s="659">
        <v>406258</v>
      </c>
      <c r="S17" s="660"/>
      <c r="T17" s="660"/>
      <c r="U17" s="660"/>
      <c r="V17" s="660"/>
      <c r="W17" s="660"/>
      <c r="X17" s="660"/>
      <c r="Y17" s="661"/>
      <c r="Z17" s="662">
        <v>0.8</v>
      </c>
      <c r="AA17" s="662"/>
      <c r="AB17" s="662"/>
      <c r="AC17" s="662"/>
      <c r="AD17" s="663">
        <v>406258</v>
      </c>
      <c r="AE17" s="663"/>
      <c r="AF17" s="663"/>
      <c r="AG17" s="663"/>
      <c r="AH17" s="663"/>
      <c r="AI17" s="663"/>
      <c r="AJ17" s="663"/>
      <c r="AK17" s="663"/>
      <c r="AL17" s="664">
        <v>1.5</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189</v>
      </c>
      <c r="BH17" s="660"/>
      <c r="BI17" s="660"/>
      <c r="BJ17" s="660"/>
      <c r="BK17" s="660"/>
      <c r="BL17" s="660"/>
      <c r="BM17" s="660"/>
      <c r="BN17" s="661"/>
      <c r="BO17" s="662" t="s">
        <v>189</v>
      </c>
      <c r="BP17" s="662"/>
      <c r="BQ17" s="662"/>
      <c r="BR17" s="662"/>
      <c r="BS17" s="663" t="s">
        <v>244</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1885797</v>
      </c>
      <c r="CS17" s="660"/>
      <c r="CT17" s="660"/>
      <c r="CU17" s="660"/>
      <c r="CV17" s="660"/>
      <c r="CW17" s="660"/>
      <c r="CX17" s="660"/>
      <c r="CY17" s="661"/>
      <c r="CZ17" s="662">
        <v>4</v>
      </c>
      <c r="DA17" s="662"/>
      <c r="DB17" s="662"/>
      <c r="DC17" s="662"/>
      <c r="DD17" s="668" t="s">
        <v>244</v>
      </c>
      <c r="DE17" s="660"/>
      <c r="DF17" s="660"/>
      <c r="DG17" s="660"/>
      <c r="DH17" s="660"/>
      <c r="DI17" s="660"/>
      <c r="DJ17" s="660"/>
      <c r="DK17" s="660"/>
      <c r="DL17" s="660"/>
      <c r="DM17" s="660"/>
      <c r="DN17" s="660"/>
      <c r="DO17" s="660"/>
      <c r="DP17" s="661"/>
      <c r="DQ17" s="668">
        <v>1777410</v>
      </c>
      <c r="DR17" s="660"/>
      <c r="DS17" s="660"/>
      <c r="DT17" s="660"/>
      <c r="DU17" s="660"/>
      <c r="DV17" s="660"/>
      <c r="DW17" s="660"/>
      <c r="DX17" s="660"/>
      <c r="DY17" s="660"/>
      <c r="DZ17" s="660"/>
      <c r="EA17" s="660"/>
      <c r="EB17" s="660"/>
      <c r="EC17" s="669"/>
    </row>
    <row r="18" spans="2:133" ht="11.25" customHeight="1" x14ac:dyDescent="0.2">
      <c r="B18" s="656" t="s">
        <v>273</v>
      </c>
      <c r="C18" s="657"/>
      <c r="D18" s="657"/>
      <c r="E18" s="657"/>
      <c r="F18" s="657"/>
      <c r="G18" s="657"/>
      <c r="H18" s="657"/>
      <c r="I18" s="657"/>
      <c r="J18" s="657"/>
      <c r="K18" s="657"/>
      <c r="L18" s="657"/>
      <c r="M18" s="657"/>
      <c r="N18" s="657"/>
      <c r="O18" s="657"/>
      <c r="P18" s="657"/>
      <c r="Q18" s="658"/>
      <c r="R18" s="659">
        <v>165233</v>
      </c>
      <c r="S18" s="660"/>
      <c r="T18" s="660"/>
      <c r="U18" s="660"/>
      <c r="V18" s="660"/>
      <c r="W18" s="660"/>
      <c r="X18" s="660"/>
      <c r="Y18" s="661"/>
      <c r="Z18" s="662">
        <v>0.3</v>
      </c>
      <c r="AA18" s="662"/>
      <c r="AB18" s="662"/>
      <c r="AC18" s="662"/>
      <c r="AD18" s="663">
        <v>165233</v>
      </c>
      <c r="AE18" s="663"/>
      <c r="AF18" s="663"/>
      <c r="AG18" s="663"/>
      <c r="AH18" s="663"/>
      <c r="AI18" s="663"/>
      <c r="AJ18" s="663"/>
      <c r="AK18" s="663"/>
      <c r="AL18" s="664">
        <v>0.6</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189</v>
      </c>
      <c r="BH18" s="660"/>
      <c r="BI18" s="660"/>
      <c r="BJ18" s="660"/>
      <c r="BK18" s="660"/>
      <c r="BL18" s="660"/>
      <c r="BM18" s="660"/>
      <c r="BN18" s="661"/>
      <c r="BO18" s="662" t="s">
        <v>244</v>
      </c>
      <c r="BP18" s="662"/>
      <c r="BQ18" s="662"/>
      <c r="BR18" s="662"/>
      <c r="BS18" s="663" t="s">
        <v>244</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244</v>
      </c>
      <c r="CS18" s="660"/>
      <c r="CT18" s="660"/>
      <c r="CU18" s="660"/>
      <c r="CV18" s="660"/>
      <c r="CW18" s="660"/>
      <c r="CX18" s="660"/>
      <c r="CY18" s="661"/>
      <c r="CZ18" s="662" t="s">
        <v>189</v>
      </c>
      <c r="DA18" s="662"/>
      <c r="DB18" s="662"/>
      <c r="DC18" s="662"/>
      <c r="DD18" s="668" t="s">
        <v>189</v>
      </c>
      <c r="DE18" s="660"/>
      <c r="DF18" s="660"/>
      <c r="DG18" s="660"/>
      <c r="DH18" s="660"/>
      <c r="DI18" s="660"/>
      <c r="DJ18" s="660"/>
      <c r="DK18" s="660"/>
      <c r="DL18" s="660"/>
      <c r="DM18" s="660"/>
      <c r="DN18" s="660"/>
      <c r="DO18" s="660"/>
      <c r="DP18" s="661"/>
      <c r="DQ18" s="668" t="s">
        <v>244</v>
      </c>
      <c r="DR18" s="660"/>
      <c r="DS18" s="660"/>
      <c r="DT18" s="660"/>
      <c r="DU18" s="660"/>
      <c r="DV18" s="660"/>
      <c r="DW18" s="660"/>
      <c r="DX18" s="660"/>
      <c r="DY18" s="660"/>
      <c r="DZ18" s="660"/>
      <c r="EA18" s="660"/>
      <c r="EB18" s="660"/>
      <c r="EC18" s="669"/>
    </row>
    <row r="19" spans="2:133" ht="11.25" customHeight="1" x14ac:dyDescent="0.2">
      <c r="B19" s="656" t="s">
        <v>276</v>
      </c>
      <c r="C19" s="657"/>
      <c r="D19" s="657"/>
      <c r="E19" s="657"/>
      <c r="F19" s="657"/>
      <c r="G19" s="657"/>
      <c r="H19" s="657"/>
      <c r="I19" s="657"/>
      <c r="J19" s="657"/>
      <c r="K19" s="657"/>
      <c r="L19" s="657"/>
      <c r="M19" s="657"/>
      <c r="N19" s="657"/>
      <c r="O19" s="657"/>
      <c r="P19" s="657"/>
      <c r="Q19" s="658"/>
      <c r="R19" s="659">
        <v>164244</v>
      </c>
      <c r="S19" s="660"/>
      <c r="T19" s="660"/>
      <c r="U19" s="660"/>
      <c r="V19" s="660"/>
      <c r="W19" s="660"/>
      <c r="X19" s="660"/>
      <c r="Y19" s="661"/>
      <c r="Z19" s="662">
        <v>0.3</v>
      </c>
      <c r="AA19" s="662"/>
      <c r="AB19" s="662"/>
      <c r="AC19" s="662"/>
      <c r="AD19" s="663">
        <v>164244</v>
      </c>
      <c r="AE19" s="663"/>
      <c r="AF19" s="663"/>
      <c r="AG19" s="663"/>
      <c r="AH19" s="663"/>
      <c r="AI19" s="663"/>
      <c r="AJ19" s="663"/>
      <c r="AK19" s="663"/>
      <c r="AL19" s="664">
        <v>0.6</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1836373</v>
      </c>
      <c r="BH19" s="660"/>
      <c r="BI19" s="660"/>
      <c r="BJ19" s="660"/>
      <c r="BK19" s="660"/>
      <c r="BL19" s="660"/>
      <c r="BM19" s="660"/>
      <c r="BN19" s="661"/>
      <c r="BO19" s="662">
        <v>7.7</v>
      </c>
      <c r="BP19" s="662"/>
      <c r="BQ19" s="662"/>
      <c r="BR19" s="662"/>
      <c r="BS19" s="663" t="s">
        <v>244</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244</v>
      </c>
      <c r="CS19" s="660"/>
      <c r="CT19" s="660"/>
      <c r="CU19" s="660"/>
      <c r="CV19" s="660"/>
      <c r="CW19" s="660"/>
      <c r="CX19" s="660"/>
      <c r="CY19" s="661"/>
      <c r="CZ19" s="662" t="s">
        <v>189</v>
      </c>
      <c r="DA19" s="662"/>
      <c r="DB19" s="662"/>
      <c r="DC19" s="662"/>
      <c r="DD19" s="668" t="s">
        <v>189</v>
      </c>
      <c r="DE19" s="660"/>
      <c r="DF19" s="660"/>
      <c r="DG19" s="660"/>
      <c r="DH19" s="660"/>
      <c r="DI19" s="660"/>
      <c r="DJ19" s="660"/>
      <c r="DK19" s="660"/>
      <c r="DL19" s="660"/>
      <c r="DM19" s="660"/>
      <c r="DN19" s="660"/>
      <c r="DO19" s="660"/>
      <c r="DP19" s="661"/>
      <c r="DQ19" s="668" t="s">
        <v>189</v>
      </c>
      <c r="DR19" s="660"/>
      <c r="DS19" s="660"/>
      <c r="DT19" s="660"/>
      <c r="DU19" s="660"/>
      <c r="DV19" s="660"/>
      <c r="DW19" s="660"/>
      <c r="DX19" s="660"/>
      <c r="DY19" s="660"/>
      <c r="DZ19" s="660"/>
      <c r="EA19" s="660"/>
      <c r="EB19" s="660"/>
      <c r="EC19" s="669"/>
    </row>
    <row r="20" spans="2:133" ht="11.25" customHeight="1" x14ac:dyDescent="0.2">
      <c r="B20" s="672" t="s">
        <v>279</v>
      </c>
      <c r="C20" s="673"/>
      <c r="D20" s="673"/>
      <c r="E20" s="673"/>
      <c r="F20" s="673"/>
      <c r="G20" s="673"/>
      <c r="H20" s="673"/>
      <c r="I20" s="673"/>
      <c r="J20" s="673"/>
      <c r="K20" s="673"/>
      <c r="L20" s="673"/>
      <c r="M20" s="673"/>
      <c r="N20" s="673"/>
      <c r="O20" s="673"/>
      <c r="P20" s="673"/>
      <c r="Q20" s="674"/>
      <c r="R20" s="659">
        <v>989</v>
      </c>
      <c r="S20" s="660"/>
      <c r="T20" s="660"/>
      <c r="U20" s="660"/>
      <c r="V20" s="660"/>
      <c r="W20" s="660"/>
      <c r="X20" s="660"/>
      <c r="Y20" s="661"/>
      <c r="Z20" s="662">
        <v>0</v>
      </c>
      <c r="AA20" s="662"/>
      <c r="AB20" s="662"/>
      <c r="AC20" s="662"/>
      <c r="AD20" s="663">
        <v>989</v>
      </c>
      <c r="AE20" s="663"/>
      <c r="AF20" s="663"/>
      <c r="AG20" s="663"/>
      <c r="AH20" s="663"/>
      <c r="AI20" s="663"/>
      <c r="AJ20" s="663"/>
      <c r="AK20" s="663"/>
      <c r="AL20" s="664">
        <v>0</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1836373</v>
      </c>
      <c r="BH20" s="660"/>
      <c r="BI20" s="660"/>
      <c r="BJ20" s="660"/>
      <c r="BK20" s="660"/>
      <c r="BL20" s="660"/>
      <c r="BM20" s="660"/>
      <c r="BN20" s="661"/>
      <c r="BO20" s="662">
        <v>7.7</v>
      </c>
      <c r="BP20" s="662"/>
      <c r="BQ20" s="662"/>
      <c r="BR20" s="662"/>
      <c r="BS20" s="663" t="s">
        <v>244</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47202119</v>
      </c>
      <c r="CS20" s="660"/>
      <c r="CT20" s="660"/>
      <c r="CU20" s="660"/>
      <c r="CV20" s="660"/>
      <c r="CW20" s="660"/>
      <c r="CX20" s="660"/>
      <c r="CY20" s="661"/>
      <c r="CZ20" s="662">
        <v>100</v>
      </c>
      <c r="DA20" s="662"/>
      <c r="DB20" s="662"/>
      <c r="DC20" s="662"/>
      <c r="DD20" s="668">
        <v>8489894</v>
      </c>
      <c r="DE20" s="660"/>
      <c r="DF20" s="660"/>
      <c r="DG20" s="660"/>
      <c r="DH20" s="660"/>
      <c r="DI20" s="660"/>
      <c r="DJ20" s="660"/>
      <c r="DK20" s="660"/>
      <c r="DL20" s="660"/>
      <c r="DM20" s="660"/>
      <c r="DN20" s="660"/>
      <c r="DO20" s="660"/>
      <c r="DP20" s="661"/>
      <c r="DQ20" s="668">
        <v>30990691</v>
      </c>
      <c r="DR20" s="660"/>
      <c r="DS20" s="660"/>
      <c r="DT20" s="660"/>
      <c r="DU20" s="660"/>
      <c r="DV20" s="660"/>
      <c r="DW20" s="660"/>
      <c r="DX20" s="660"/>
      <c r="DY20" s="660"/>
      <c r="DZ20" s="660"/>
      <c r="EA20" s="660"/>
      <c r="EB20" s="660"/>
      <c r="EC20" s="669"/>
    </row>
    <row r="21" spans="2:133" ht="11.25" customHeight="1" x14ac:dyDescent="0.2">
      <c r="B21" s="656" t="s">
        <v>282</v>
      </c>
      <c r="C21" s="657"/>
      <c r="D21" s="657"/>
      <c r="E21" s="657"/>
      <c r="F21" s="657"/>
      <c r="G21" s="657"/>
      <c r="H21" s="657"/>
      <c r="I21" s="657"/>
      <c r="J21" s="657"/>
      <c r="K21" s="657"/>
      <c r="L21" s="657"/>
      <c r="M21" s="657"/>
      <c r="N21" s="657"/>
      <c r="O21" s="657"/>
      <c r="P21" s="657"/>
      <c r="Q21" s="658"/>
      <c r="R21" s="659">
        <v>917160</v>
      </c>
      <c r="S21" s="660"/>
      <c r="T21" s="660"/>
      <c r="U21" s="660"/>
      <c r="V21" s="660"/>
      <c r="W21" s="660"/>
      <c r="X21" s="660"/>
      <c r="Y21" s="661"/>
      <c r="Z21" s="662">
        <v>1.8</v>
      </c>
      <c r="AA21" s="662"/>
      <c r="AB21" s="662"/>
      <c r="AC21" s="662"/>
      <c r="AD21" s="663">
        <v>730313</v>
      </c>
      <c r="AE21" s="663"/>
      <c r="AF21" s="663"/>
      <c r="AG21" s="663"/>
      <c r="AH21" s="663"/>
      <c r="AI21" s="663"/>
      <c r="AJ21" s="663"/>
      <c r="AK21" s="663"/>
      <c r="AL21" s="664">
        <v>2.7</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v>1249</v>
      </c>
      <c r="BH21" s="660"/>
      <c r="BI21" s="660"/>
      <c r="BJ21" s="660"/>
      <c r="BK21" s="660"/>
      <c r="BL21" s="660"/>
      <c r="BM21" s="660"/>
      <c r="BN21" s="661"/>
      <c r="BO21" s="662">
        <v>0</v>
      </c>
      <c r="BP21" s="662"/>
      <c r="BQ21" s="662"/>
      <c r="BR21" s="662"/>
      <c r="BS21" s="663" t="s">
        <v>244</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284</v>
      </c>
      <c r="C22" s="657"/>
      <c r="D22" s="657"/>
      <c r="E22" s="657"/>
      <c r="F22" s="657"/>
      <c r="G22" s="657"/>
      <c r="H22" s="657"/>
      <c r="I22" s="657"/>
      <c r="J22" s="657"/>
      <c r="K22" s="657"/>
      <c r="L22" s="657"/>
      <c r="M22" s="657"/>
      <c r="N22" s="657"/>
      <c r="O22" s="657"/>
      <c r="P22" s="657"/>
      <c r="Q22" s="658"/>
      <c r="R22" s="659">
        <v>730313</v>
      </c>
      <c r="S22" s="660"/>
      <c r="T22" s="660"/>
      <c r="U22" s="660"/>
      <c r="V22" s="660"/>
      <c r="W22" s="660"/>
      <c r="X22" s="660"/>
      <c r="Y22" s="661"/>
      <c r="Z22" s="662">
        <v>1.5</v>
      </c>
      <c r="AA22" s="662"/>
      <c r="AB22" s="662"/>
      <c r="AC22" s="662"/>
      <c r="AD22" s="663">
        <v>730313</v>
      </c>
      <c r="AE22" s="663"/>
      <c r="AF22" s="663"/>
      <c r="AG22" s="663"/>
      <c r="AH22" s="663"/>
      <c r="AI22" s="663"/>
      <c r="AJ22" s="663"/>
      <c r="AK22" s="663"/>
      <c r="AL22" s="664">
        <v>2.7</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244</v>
      </c>
      <c r="BH22" s="660"/>
      <c r="BI22" s="660"/>
      <c r="BJ22" s="660"/>
      <c r="BK22" s="660"/>
      <c r="BL22" s="660"/>
      <c r="BM22" s="660"/>
      <c r="BN22" s="661"/>
      <c r="BO22" s="662" t="s">
        <v>189</v>
      </c>
      <c r="BP22" s="662"/>
      <c r="BQ22" s="662"/>
      <c r="BR22" s="662"/>
      <c r="BS22" s="663" t="s">
        <v>244</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287</v>
      </c>
      <c r="C23" s="657"/>
      <c r="D23" s="657"/>
      <c r="E23" s="657"/>
      <c r="F23" s="657"/>
      <c r="G23" s="657"/>
      <c r="H23" s="657"/>
      <c r="I23" s="657"/>
      <c r="J23" s="657"/>
      <c r="K23" s="657"/>
      <c r="L23" s="657"/>
      <c r="M23" s="657"/>
      <c r="N23" s="657"/>
      <c r="O23" s="657"/>
      <c r="P23" s="657"/>
      <c r="Q23" s="658"/>
      <c r="R23" s="659">
        <v>186847</v>
      </c>
      <c r="S23" s="660"/>
      <c r="T23" s="660"/>
      <c r="U23" s="660"/>
      <c r="V23" s="660"/>
      <c r="W23" s="660"/>
      <c r="X23" s="660"/>
      <c r="Y23" s="661"/>
      <c r="Z23" s="662">
        <v>0.4</v>
      </c>
      <c r="AA23" s="662"/>
      <c r="AB23" s="662"/>
      <c r="AC23" s="662"/>
      <c r="AD23" s="663" t="s">
        <v>189</v>
      </c>
      <c r="AE23" s="663"/>
      <c r="AF23" s="663"/>
      <c r="AG23" s="663"/>
      <c r="AH23" s="663"/>
      <c r="AI23" s="663"/>
      <c r="AJ23" s="663"/>
      <c r="AK23" s="663"/>
      <c r="AL23" s="664" t="s">
        <v>244</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v>1835124</v>
      </c>
      <c r="BH23" s="660"/>
      <c r="BI23" s="660"/>
      <c r="BJ23" s="660"/>
      <c r="BK23" s="660"/>
      <c r="BL23" s="660"/>
      <c r="BM23" s="660"/>
      <c r="BN23" s="661"/>
      <c r="BO23" s="662">
        <v>7.7</v>
      </c>
      <c r="BP23" s="662"/>
      <c r="BQ23" s="662"/>
      <c r="BR23" s="662"/>
      <c r="BS23" s="663" t="s">
        <v>244</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2">
      <c r="B24" s="656" t="s">
        <v>294</v>
      </c>
      <c r="C24" s="657"/>
      <c r="D24" s="657"/>
      <c r="E24" s="657"/>
      <c r="F24" s="657"/>
      <c r="G24" s="657"/>
      <c r="H24" s="657"/>
      <c r="I24" s="657"/>
      <c r="J24" s="657"/>
      <c r="K24" s="657"/>
      <c r="L24" s="657"/>
      <c r="M24" s="657"/>
      <c r="N24" s="657"/>
      <c r="O24" s="657"/>
      <c r="P24" s="657"/>
      <c r="Q24" s="658"/>
      <c r="R24" s="659" t="s">
        <v>189</v>
      </c>
      <c r="S24" s="660"/>
      <c r="T24" s="660"/>
      <c r="U24" s="660"/>
      <c r="V24" s="660"/>
      <c r="W24" s="660"/>
      <c r="X24" s="660"/>
      <c r="Y24" s="661"/>
      <c r="Z24" s="662" t="s">
        <v>244</v>
      </c>
      <c r="AA24" s="662"/>
      <c r="AB24" s="662"/>
      <c r="AC24" s="662"/>
      <c r="AD24" s="663" t="s">
        <v>189</v>
      </c>
      <c r="AE24" s="663"/>
      <c r="AF24" s="663"/>
      <c r="AG24" s="663"/>
      <c r="AH24" s="663"/>
      <c r="AI24" s="663"/>
      <c r="AJ24" s="663"/>
      <c r="AK24" s="663"/>
      <c r="AL24" s="664" t="s">
        <v>189</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244</v>
      </c>
      <c r="BH24" s="660"/>
      <c r="BI24" s="660"/>
      <c r="BJ24" s="660"/>
      <c r="BK24" s="660"/>
      <c r="BL24" s="660"/>
      <c r="BM24" s="660"/>
      <c r="BN24" s="661"/>
      <c r="BO24" s="662" t="s">
        <v>189</v>
      </c>
      <c r="BP24" s="662"/>
      <c r="BQ24" s="662"/>
      <c r="BR24" s="662"/>
      <c r="BS24" s="663" t="s">
        <v>244</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18217565</v>
      </c>
      <c r="CS24" s="649"/>
      <c r="CT24" s="649"/>
      <c r="CU24" s="649"/>
      <c r="CV24" s="649"/>
      <c r="CW24" s="649"/>
      <c r="CX24" s="649"/>
      <c r="CY24" s="650"/>
      <c r="CZ24" s="653">
        <v>38.6</v>
      </c>
      <c r="DA24" s="654"/>
      <c r="DB24" s="654"/>
      <c r="DC24" s="670"/>
      <c r="DD24" s="694">
        <v>10763650</v>
      </c>
      <c r="DE24" s="649"/>
      <c r="DF24" s="649"/>
      <c r="DG24" s="649"/>
      <c r="DH24" s="649"/>
      <c r="DI24" s="649"/>
      <c r="DJ24" s="649"/>
      <c r="DK24" s="650"/>
      <c r="DL24" s="694">
        <v>10686561</v>
      </c>
      <c r="DM24" s="649"/>
      <c r="DN24" s="649"/>
      <c r="DO24" s="649"/>
      <c r="DP24" s="649"/>
      <c r="DQ24" s="649"/>
      <c r="DR24" s="649"/>
      <c r="DS24" s="649"/>
      <c r="DT24" s="649"/>
      <c r="DU24" s="649"/>
      <c r="DV24" s="650"/>
      <c r="DW24" s="653">
        <v>40.1</v>
      </c>
      <c r="DX24" s="654"/>
      <c r="DY24" s="654"/>
      <c r="DZ24" s="654"/>
      <c r="EA24" s="654"/>
      <c r="EB24" s="654"/>
      <c r="EC24" s="655"/>
    </row>
    <row r="25" spans="2:133" ht="11.25" customHeight="1" x14ac:dyDescent="0.2">
      <c r="B25" s="656" t="s">
        <v>297</v>
      </c>
      <c r="C25" s="657"/>
      <c r="D25" s="657"/>
      <c r="E25" s="657"/>
      <c r="F25" s="657"/>
      <c r="G25" s="657"/>
      <c r="H25" s="657"/>
      <c r="I25" s="657"/>
      <c r="J25" s="657"/>
      <c r="K25" s="657"/>
      <c r="L25" s="657"/>
      <c r="M25" s="657"/>
      <c r="N25" s="657"/>
      <c r="O25" s="657"/>
      <c r="P25" s="657"/>
      <c r="Q25" s="658"/>
      <c r="R25" s="659">
        <v>29012315</v>
      </c>
      <c r="S25" s="660"/>
      <c r="T25" s="660"/>
      <c r="U25" s="660"/>
      <c r="V25" s="660"/>
      <c r="W25" s="660"/>
      <c r="X25" s="660"/>
      <c r="Y25" s="661"/>
      <c r="Z25" s="662">
        <v>58.2</v>
      </c>
      <c r="AA25" s="662"/>
      <c r="AB25" s="662"/>
      <c r="AC25" s="662"/>
      <c r="AD25" s="663">
        <v>26591894</v>
      </c>
      <c r="AE25" s="663"/>
      <c r="AF25" s="663"/>
      <c r="AG25" s="663"/>
      <c r="AH25" s="663"/>
      <c r="AI25" s="663"/>
      <c r="AJ25" s="663"/>
      <c r="AK25" s="663"/>
      <c r="AL25" s="664">
        <v>99.7</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189</v>
      </c>
      <c r="BH25" s="660"/>
      <c r="BI25" s="660"/>
      <c r="BJ25" s="660"/>
      <c r="BK25" s="660"/>
      <c r="BL25" s="660"/>
      <c r="BM25" s="660"/>
      <c r="BN25" s="661"/>
      <c r="BO25" s="662" t="s">
        <v>244</v>
      </c>
      <c r="BP25" s="662"/>
      <c r="BQ25" s="662"/>
      <c r="BR25" s="662"/>
      <c r="BS25" s="663" t="s">
        <v>244</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6079450</v>
      </c>
      <c r="CS25" s="691"/>
      <c r="CT25" s="691"/>
      <c r="CU25" s="691"/>
      <c r="CV25" s="691"/>
      <c r="CW25" s="691"/>
      <c r="CX25" s="691"/>
      <c r="CY25" s="692"/>
      <c r="CZ25" s="664">
        <v>12.9</v>
      </c>
      <c r="DA25" s="689"/>
      <c r="DB25" s="689"/>
      <c r="DC25" s="693"/>
      <c r="DD25" s="668">
        <v>5577356</v>
      </c>
      <c r="DE25" s="691"/>
      <c r="DF25" s="691"/>
      <c r="DG25" s="691"/>
      <c r="DH25" s="691"/>
      <c r="DI25" s="691"/>
      <c r="DJ25" s="691"/>
      <c r="DK25" s="692"/>
      <c r="DL25" s="668">
        <v>5526946</v>
      </c>
      <c r="DM25" s="691"/>
      <c r="DN25" s="691"/>
      <c r="DO25" s="691"/>
      <c r="DP25" s="691"/>
      <c r="DQ25" s="691"/>
      <c r="DR25" s="691"/>
      <c r="DS25" s="691"/>
      <c r="DT25" s="691"/>
      <c r="DU25" s="691"/>
      <c r="DV25" s="692"/>
      <c r="DW25" s="664">
        <v>20.7</v>
      </c>
      <c r="DX25" s="689"/>
      <c r="DY25" s="689"/>
      <c r="DZ25" s="689"/>
      <c r="EA25" s="689"/>
      <c r="EB25" s="689"/>
      <c r="EC25" s="690"/>
    </row>
    <row r="26" spans="2:133" ht="11.25" customHeight="1" x14ac:dyDescent="0.2">
      <c r="B26" s="656" t="s">
        <v>300</v>
      </c>
      <c r="C26" s="657"/>
      <c r="D26" s="657"/>
      <c r="E26" s="657"/>
      <c r="F26" s="657"/>
      <c r="G26" s="657"/>
      <c r="H26" s="657"/>
      <c r="I26" s="657"/>
      <c r="J26" s="657"/>
      <c r="K26" s="657"/>
      <c r="L26" s="657"/>
      <c r="M26" s="657"/>
      <c r="N26" s="657"/>
      <c r="O26" s="657"/>
      <c r="P26" s="657"/>
      <c r="Q26" s="658"/>
      <c r="R26" s="659">
        <v>17807</v>
      </c>
      <c r="S26" s="660"/>
      <c r="T26" s="660"/>
      <c r="U26" s="660"/>
      <c r="V26" s="660"/>
      <c r="W26" s="660"/>
      <c r="X26" s="660"/>
      <c r="Y26" s="661"/>
      <c r="Z26" s="662">
        <v>0</v>
      </c>
      <c r="AA26" s="662"/>
      <c r="AB26" s="662"/>
      <c r="AC26" s="662"/>
      <c r="AD26" s="663">
        <v>17807</v>
      </c>
      <c r="AE26" s="663"/>
      <c r="AF26" s="663"/>
      <c r="AG26" s="663"/>
      <c r="AH26" s="663"/>
      <c r="AI26" s="663"/>
      <c r="AJ26" s="663"/>
      <c r="AK26" s="663"/>
      <c r="AL26" s="664">
        <v>0.1</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244</v>
      </c>
      <c r="BH26" s="660"/>
      <c r="BI26" s="660"/>
      <c r="BJ26" s="660"/>
      <c r="BK26" s="660"/>
      <c r="BL26" s="660"/>
      <c r="BM26" s="660"/>
      <c r="BN26" s="661"/>
      <c r="BO26" s="662" t="s">
        <v>189</v>
      </c>
      <c r="BP26" s="662"/>
      <c r="BQ26" s="662"/>
      <c r="BR26" s="662"/>
      <c r="BS26" s="663" t="s">
        <v>189</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3382697</v>
      </c>
      <c r="CS26" s="660"/>
      <c r="CT26" s="660"/>
      <c r="CU26" s="660"/>
      <c r="CV26" s="660"/>
      <c r="CW26" s="660"/>
      <c r="CX26" s="660"/>
      <c r="CY26" s="661"/>
      <c r="CZ26" s="664">
        <v>7.2</v>
      </c>
      <c r="DA26" s="689"/>
      <c r="DB26" s="689"/>
      <c r="DC26" s="693"/>
      <c r="DD26" s="668">
        <v>2992303</v>
      </c>
      <c r="DE26" s="660"/>
      <c r="DF26" s="660"/>
      <c r="DG26" s="660"/>
      <c r="DH26" s="660"/>
      <c r="DI26" s="660"/>
      <c r="DJ26" s="660"/>
      <c r="DK26" s="661"/>
      <c r="DL26" s="668" t="s">
        <v>189</v>
      </c>
      <c r="DM26" s="660"/>
      <c r="DN26" s="660"/>
      <c r="DO26" s="660"/>
      <c r="DP26" s="660"/>
      <c r="DQ26" s="660"/>
      <c r="DR26" s="660"/>
      <c r="DS26" s="660"/>
      <c r="DT26" s="660"/>
      <c r="DU26" s="660"/>
      <c r="DV26" s="661"/>
      <c r="DW26" s="664" t="s">
        <v>244</v>
      </c>
      <c r="DX26" s="689"/>
      <c r="DY26" s="689"/>
      <c r="DZ26" s="689"/>
      <c r="EA26" s="689"/>
      <c r="EB26" s="689"/>
      <c r="EC26" s="690"/>
    </row>
    <row r="27" spans="2:133" ht="11.25" customHeight="1" x14ac:dyDescent="0.2">
      <c r="B27" s="656" t="s">
        <v>303</v>
      </c>
      <c r="C27" s="657"/>
      <c r="D27" s="657"/>
      <c r="E27" s="657"/>
      <c r="F27" s="657"/>
      <c r="G27" s="657"/>
      <c r="H27" s="657"/>
      <c r="I27" s="657"/>
      <c r="J27" s="657"/>
      <c r="K27" s="657"/>
      <c r="L27" s="657"/>
      <c r="M27" s="657"/>
      <c r="N27" s="657"/>
      <c r="O27" s="657"/>
      <c r="P27" s="657"/>
      <c r="Q27" s="658"/>
      <c r="R27" s="659">
        <v>198494</v>
      </c>
      <c r="S27" s="660"/>
      <c r="T27" s="660"/>
      <c r="U27" s="660"/>
      <c r="V27" s="660"/>
      <c r="W27" s="660"/>
      <c r="X27" s="660"/>
      <c r="Y27" s="661"/>
      <c r="Z27" s="662">
        <v>0.4</v>
      </c>
      <c r="AA27" s="662"/>
      <c r="AB27" s="662"/>
      <c r="AC27" s="662"/>
      <c r="AD27" s="663" t="s">
        <v>244</v>
      </c>
      <c r="AE27" s="663"/>
      <c r="AF27" s="663"/>
      <c r="AG27" s="663"/>
      <c r="AH27" s="663"/>
      <c r="AI27" s="663"/>
      <c r="AJ27" s="663"/>
      <c r="AK27" s="663"/>
      <c r="AL27" s="664" t="s">
        <v>189</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23825350</v>
      </c>
      <c r="BH27" s="660"/>
      <c r="BI27" s="660"/>
      <c r="BJ27" s="660"/>
      <c r="BK27" s="660"/>
      <c r="BL27" s="660"/>
      <c r="BM27" s="660"/>
      <c r="BN27" s="661"/>
      <c r="BO27" s="662">
        <v>100</v>
      </c>
      <c r="BP27" s="662"/>
      <c r="BQ27" s="662"/>
      <c r="BR27" s="662"/>
      <c r="BS27" s="663">
        <v>397268</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10252318</v>
      </c>
      <c r="CS27" s="691"/>
      <c r="CT27" s="691"/>
      <c r="CU27" s="691"/>
      <c r="CV27" s="691"/>
      <c r="CW27" s="691"/>
      <c r="CX27" s="691"/>
      <c r="CY27" s="692"/>
      <c r="CZ27" s="664">
        <v>21.7</v>
      </c>
      <c r="DA27" s="689"/>
      <c r="DB27" s="689"/>
      <c r="DC27" s="693"/>
      <c r="DD27" s="668">
        <v>3408884</v>
      </c>
      <c r="DE27" s="691"/>
      <c r="DF27" s="691"/>
      <c r="DG27" s="691"/>
      <c r="DH27" s="691"/>
      <c r="DI27" s="691"/>
      <c r="DJ27" s="691"/>
      <c r="DK27" s="692"/>
      <c r="DL27" s="668">
        <v>3382205</v>
      </c>
      <c r="DM27" s="691"/>
      <c r="DN27" s="691"/>
      <c r="DO27" s="691"/>
      <c r="DP27" s="691"/>
      <c r="DQ27" s="691"/>
      <c r="DR27" s="691"/>
      <c r="DS27" s="691"/>
      <c r="DT27" s="691"/>
      <c r="DU27" s="691"/>
      <c r="DV27" s="692"/>
      <c r="DW27" s="664">
        <v>12.7</v>
      </c>
      <c r="DX27" s="689"/>
      <c r="DY27" s="689"/>
      <c r="DZ27" s="689"/>
      <c r="EA27" s="689"/>
      <c r="EB27" s="689"/>
      <c r="EC27" s="690"/>
    </row>
    <row r="28" spans="2:133" ht="11.25" customHeight="1" x14ac:dyDescent="0.2">
      <c r="B28" s="656" t="s">
        <v>306</v>
      </c>
      <c r="C28" s="657"/>
      <c r="D28" s="657"/>
      <c r="E28" s="657"/>
      <c r="F28" s="657"/>
      <c r="G28" s="657"/>
      <c r="H28" s="657"/>
      <c r="I28" s="657"/>
      <c r="J28" s="657"/>
      <c r="K28" s="657"/>
      <c r="L28" s="657"/>
      <c r="M28" s="657"/>
      <c r="N28" s="657"/>
      <c r="O28" s="657"/>
      <c r="P28" s="657"/>
      <c r="Q28" s="658"/>
      <c r="R28" s="659">
        <v>589447</v>
      </c>
      <c r="S28" s="660"/>
      <c r="T28" s="660"/>
      <c r="U28" s="660"/>
      <c r="V28" s="660"/>
      <c r="W28" s="660"/>
      <c r="X28" s="660"/>
      <c r="Y28" s="661"/>
      <c r="Z28" s="662">
        <v>1.2</v>
      </c>
      <c r="AA28" s="662"/>
      <c r="AB28" s="662"/>
      <c r="AC28" s="662"/>
      <c r="AD28" s="663">
        <v>29193</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1885797</v>
      </c>
      <c r="CS28" s="660"/>
      <c r="CT28" s="660"/>
      <c r="CU28" s="660"/>
      <c r="CV28" s="660"/>
      <c r="CW28" s="660"/>
      <c r="CX28" s="660"/>
      <c r="CY28" s="661"/>
      <c r="CZ28" s="664">
        <v>4</v>
      </c>
      <c r="DA28" s="689"/>
      <c r="DB28" s="689"/>
      <c r="DC28" s="693"/>
      <c r="DD28" s="668">
        <v>1777410</v>
      </c>
      <c r="DE28" s="660"/>
      <c r="DF28" s="660"/>
      <c r="DG28" s="660"/>
      <c r="DH28" s="660"/>
      <c r="DI28" s="660"/>
      <c r="DJ28" s="660"/>
      <c r="DK28" s="661"/>
      <c r="DL28" s="668">
        <v>1777410</v>
      </c>
      <c r="DM28" s="660"/>
      <c r="DN28" s="660"/>
      <c r="DO28" s="660"/>
      <c r="DP28" s="660"/>
      <c r="DQ28" s="660"/>
      <c r="DR28" s="660"/>
      <c r="DS28" s="660"/>
      <c r="DT28" s="660"/>
      <c r="DU28" s="660"/>
      <c r="DV28" s="661"/>
      <c r="DW28" s="664">
        <v>6.7</v>
      </c>
      <c r="DX28" s="689"/>
      <c r="DY28" s="689"/>
      <c r="DZ28" s="689"/>
      <c r="EA28" s="689"/>
      <c r="EB28" s="689"/>
      <c r="EC28" s="690"/>
    </row>
    <row r="29" spans="2:133" ht="11.25" customHeight="1" x14ac:dyDescent="0.2">
      <c r="B29" s="656" t="s">
        <v>308</v>
      </c>
      <c r="C29" s="657"/>
      <c r="D29" s="657"/>
      <c r="E29" s="657"/>
      <c r="F29" s="657"/>
      <c r="G29" s="657"/>
      <c r="H29" s="657"/>
      <c r="I29" s="657"/>
      <c r="J29" s="657"/>
      <c r="K29" s="657"/>
      <c r="L29" s="657"/>
      <c r="M29" s="657"/>
      <c r="N29" s="657"/>
      <c r="O29" s="657"/>
      <c r="P29" s="657"/>
      <c r="Q29" s="658"/>
      <c r="R29" s="659">
        <v>278317</v>
      </c>
      <c r="S29" s="660"/>
      <c r="T29" s="660"/>
      <c r="U29" s="660"/>
      <c r="V29" s="660"/>
      <c r="W29" s="660"/>
      <c r="X29" s="660"/>
      <c r="Y29" s="661"/>
      <c r="Z29" s="662">
        <v>0.6</v>
      </c>
      <c r="AA29" s="662"/>
      <c r="AB29" s="662"/>
      <c r="AC29" s="662"/>
      <c r="AD29" s="663" t="s">
        <v>244</v>
      </c>
      <c r="AE29" s="663"/>
      <c r="AF29" s="663"/>
      <c r="AG29" s="663"/>
      <c r="AH29" s="663"/>
      <c r="AI29" s="663"/>
      <c r="AJ29" s="663"/>
      <c r="AK29" s="663"/>
      <c r="AL29" s="664" t="s">
        <v>244</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309</v>
      </c>
      <c r="CE29" s="696"/>
      <c r="CF29" s="656" t="s">
        <v>310</v>
      </c>
      <c r="CG29" s="657"/>
      <c r="CH29" s="657"/>
      <c r="CI29" s="657"/>
      <c r="CJ29" s="657"/>
      <c r="CK29" s="657"/>
      <c r="CL29" s="657"/>
      <c r="CM29" s="657"/>
      <c r="CN29" s="657"/>
      <c r="CO29" s="657"/>
      <c r="CP29" s="657"/>
      <c r="CQ29" s="658"/>
      <c r="CR29" s="659">
        <v>1885797</v>
      </c>
      <c r="CS29" s="691"/>
      <c r="CT29" s="691"/>
      <c r="CU29" s="691"/>
      <c r="CV29" s="691"/>
      <c r="CW29" s="691"/>
      <c r="CX29" s="691"/>
      <c r="CY29" s="692"/>
      <c r="CZ29" s="664">
        <v>4</v>
      </c>
      <c r="DA29" s="689"/>
      <c r="DB29" s="689"/>
      <c r="DC29" s="693"/>
      <c r="DD29" s="668">
        <v>1777410</v>
      </c>
      <c r="DE29" s="691"/>
      <c r="DF29" s="691"/>
      <c r="DG29" s="691"/>
      <c r="DH29" s="691"/>
      <c r="DI29" s="691"/>
      <c r="DJ29" s="691"/>
      <c r="DK29" s="692"/>
      <c r="DL29" s="668">
        <v>1777410</v>
      </c>
      <c r="DM29" s="691"/>
      <c r="DN29" s="691"/>
      <c r="DO29" s="691"/>
      <c r="DP29" s="691"/>
      <c r="DQ29" s="691"/>
      <c r="DR29" s="691"/>
      <c r="DS29" s="691"/>
      <c r="DT29" s="691"/>
      <c r="DU29" s="691"/>
      <c r="DV29" s="692"/>
      <c r="DW29" s="664">
        <v>6.7</v>
      </c>
      <c r="DX29" s="689"/>
      <c r="DY29" s="689"/>
      <c r="DZ29" s="689"/>
      <c r="EA29" s="689"/>
      <c r="EB29" s="689"/>
      <c r="EC29" s="690"/>
    </row>
    <row r="30" spans="2:133" ht="11.25" customHeight="1" x14ac:dyDescent="0.2">
      <c r="B30" s="656" t="s">
        <v>311</v>
      </c>
      <c r="C30" s="657"/>
      <c r="D30" s="657"/>
      <c r="E30" s="657"/>
      <c r="F30" s="657"/>
      <c r="G30" s="657"/>
      <c r="H30" s="657"/>
      <c r="I30" s="657"/>
      <c r="J30" s="657"/>
      <c r="K30" s="657"/>
      <c r="L30" s="657"/>
      <c r="M30" s="657"/>
      <c r="N30" s="657"/>
      <c r="O30" s="657"/>
      <c r="P30" s="657"/>
      <c r="Q30" s="658"/>
      <c r="R30" s="659">
        <v>8271473</v>
      </c>
      <c r="S30" s="660"/>
      <c r="T30" s="660"/>
      <c r="U30" s="660"/>
      <c r="V30" s="660"/>
      <c r="W30" s="660"/>
      <c r="X30" s="660"/>
      <c r="Y30" s="661"/>
      <c r="Z30" s="662">
        <v>16.600000000000001</v>
      </c>
      <c r="AA30" s="662"/>
      <c r="AB30" s="662"/>
      <c r="AC30" s="662"/>
      <c r="AD30" s="663" t="s">
        <v>189</v>
      </c>
      <c r="AE30" s="663"/>
      <c r="AF30" s="663"/>
      <c r="AG30" s="663"/>
      <c r="AH30" s="663"/>
      <c r="AI30" s="663"/>
      <c r="AJ30" s="663"/>
      <c r="AK30" s="663"/>
      <c r="AL30" s="664" t="s">
        <v>189</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312</v>
      </c>
      <c r="BH30" s="701"/>
      <c r="BI30" s="701"/>
      <c r="BJ30" s="701"/>
      <c r="BK30" s="701"/>
      <c r="BL30" s="701"/>
      <c r="BM30" s="701"/>
      <c r="BN30" s="701"/>
      <c r="BO30" s="701"/>
      <c r="BP30" s="701"/>
      <c r="BQ30" s="702"/>
      <c r="BR30" s="641" t="s">
        <v>313</v>
      </c>
      <c r="BS30" s="701"/>
      <c r="BT30" s="701"/>
      <c r="BU30" s="701"/>
      <c r="BV30" s="701"/>
      <c r="BW30" s="701"/>
      <c r="BX30" s="701"/>
      <c r="BY30" s="701"/>
      <c r="BZ30" s="701"/>
      <c r="CA30" s="701"/>
      <c r="CB30" s="702"/>
      <c r="CD30" s="697"/>
      <c r="CE30" s="698"/>
      <c r="CF30" s="656" t="s">
        <v>314</v>
      </c>
      <c r="CG30" s="657"/>
      <c r="CH30" s="657"/>
      <c r="CI30" s="657"/>
      <c r="CJ30" s="657"/>
      <c r="CK30" s="657"/>
      <c r="CL30" s="657"/>
      <c r="CM30" s="657"/>
      <c r="CN30" s="657"/>
      <c r="CO30" s="657"/>
      <c r="CP30" s="657"/>
      <c r="CQ30" s="658"/>
      <c r="CR30" s="659">
        <v>1842629</v>
      </c>
      <c r="CS30" s="660"/>
      <c r="CT30" s="660"/>
      <c r="CU30" s="660"/>
      <c r="CV30" s="660"/>
      <c r="CW30" s="660"/>
      <c r="CX30" s="660"/>
      <c r="CY30" s="661"/>
      <c r="CZ30" s="664">
        <v>3.9</v>
      </c>
      <c r="DA30" s="689"/>
      <c r="DB30" s="689"/>
      <c r="DC30" s="693"/>
      <c r="DD30" s="668">
        <v>1736339</v>
      </c>
      <c r="DE30" s="660"/>
      <c r="DF30" s="660"/>
      <c r="DG30" s="660"/>
      <c r="DH30" s="660"/>
      <c r="DI30" s="660"/>
      <c r="DJ30" s="660"/>
      <c r="DK30" s="661"/>
      <c r="DL30" s="668">
        <v>1736339</v>
      </c>
      <c r="DM30" s="660"/>
      <c r="DN30" s="660"/>
      <c r="DO30" s="660"/>
      <c r="DP30" s="660"/>
      <c r="DQ30" s="660"/>
      <c r="DR30" s="660"/>
      <c r="DS30" s="660"/>
      <c r="DT30" s="660"/>
      <c r="DU30" s="660"/>
      <c r="DV30" s="661"/>
      <c r="DW30" s="664">
        <v>6.5</v>
      </c>
      <c r="DX30" s="689"/>
      <c r="DY30" s="689"/>
      <c r="DZ30" s="689"/>
      <c r="EA30" s="689"/>
      <c r="EB30" s="689"/>
      <c r="EC30" s="690"/>
    </row>
    <row r="31" spans="2:133" ht="11.25" customHeight="1" x14ac:dyDescent="0.2">
      <c r="B31" s="672" t="s">
        <v>315</v>
      </c>
      <c r="C31" s="673"/>
      <c r="D31" s="673"/>
      <c r="E31" s="673"/>
      <c r="F31" s="673"/>
      <c r="G31" s="673"/>
      <c r="H31" s="673"/>
      <c r="I31" s="673"/>
      <c r="J31" s="673"/>
      <c r="K31" s="673"/>
      <c r="L31" s="673"/>
      <c r="M31" s="673"/>
      <c r="N31" s="673"/>
      <c r="O31" s="673"/>
      <c r="P31" s="673"/>
      <c r="Q31" s="674"/>
      <c r="R31" s="659" t="s">
        <v>244</v>
      </c>
      <c r="S31" s="660"/>
      <c r="T31" s="660"/>
      <c r="U31" s="660"/>
      <c r="V31" s="660"/>
      <c r="W31" s="660"/>
      <c r="X31" s="660"/>
      <c r="Y31" s="661"/>
      <c r="Z31" s="662" t="s">
        <v>189</v>
      </c>
      <c r="AA31" s="662"/>
      <c r="AB31" s="662"/>
      <c r="AC31" s="662"/>
      <c r="AD31" s="663" t="s">
        <v>189</v>
      </c>
      <c r="AE31" s="663"/>
      <c r="AF31" s="663"/>
      <c r="AG31" s="663"/>
      <c r="AH31" s="663"/>
      <c r="AI31" s="663"/>
      <c r="AJ31" s="663"/>
      <c r="AK31" s="663"/>
      <c r="AL31" s="664" t="s">
        <v>244</v>
      </c>
      <c r="AM31" s="665"/>
      <c r="AN31" s="665"/>
      <c r="AO31" s="666"/>
      <c r="AP31" s="705" t="s">
        <v>316</v>
      </c>
      <c r="AQ31" s="706"/>
      <c r="AR31" s="706"/>
      <c r="AS31" s="706"/>
      <c r="AT31" s="711" t="s">
        <v>317</v>
      </c>
      <c r="AU31" s="218"/>
      <c r="AV31" s="218"/>
      <c r="AW31" s="218"/>
      <c r="AX31" s="645" t="s">
        <v>192</v>
      </c>
      <c r="AY31" s="646"/>
      <c r="AZ31" s="646"/>
      <c r="BA31" s="646"/>
      <c r="BB31" s="646"/>
      <c r="BC31" s="646"/>
      <c r="BD31" s="646"/>
      <c r="BE31" s="646"/>
      <c r="BF31" s="647"/>
      <c r="BG31" s="715">
        <v>99.8</v>
      </c>
      <c r="BH31" s="703"/>
      <c r="BI31" s="703"/>
      <c r="BJ31" s="703"/>
      <c r="BK31" s="703"/>
      <c r="BL31" s="703"/>
      <c r="BM31" s="654">
        <v>99.5</v>
      </c>
      <c r="BN31" s="703"/>
      <c r="BO31" s="703"/>
      <c r="BP31" s="703"/>
      <c r="BQ31" s="704"/>
      <c r="BR31" s="715">
        <v>99.9</v>
      </c>
      <c r="BS31" s="703"/>
      <c r="BT31" s="703"/>
      <c r="BU31" s="703"/>
      <c r="BV31" s="703"/>
      <c r="BW31" s="703"/>
      <c r="BX31" s="654">
        <v>99.5</v>
      </c>
      <c r="BY31" s="703"/>
      <c r="BZ31" s="703"/>
      <c r="CA31" s="703"/>
      <c r="CB31" s="704"/>
      <c r="CD31" s="697"/>
      <c r="CE31" s="698"/>
      <c r="CF31" s="656" t="s">
        <v>318</v>
      </c>
      <c r="CG31" s="657"/>
      <c r="CH31" s="657"/>
      <c r="CI31" s="657"/>
      <c r="CJ31" s="657"/>
      <c r="CK31" s="657"/>
      <c r="CL31" s="657"/>
      <c r="CM31" s="657"/>
      <c r="CN31" s="657"/>
      <c r="CO31" s="657"/>
      <c r="CP31" s="657"/>
      <c r="CQ31" s="658"/>
      <c r="CR31" s="659">
        <v>43168</v>
      </c>
      <c r="CS31" s="691"/>
      <c r="CT31" s="691"/>
      <c r="CU31" s="691"/>
      <c r="CV31" s="691"/>
      <c r="CW31" s="691"/>
      <c r="CX31" s="691"/>
      <c r="CY31" s="692"/>
      <c r="CZ31" s="664">
        <v>0.1</v>
      </c>
      <c r="DA31" s="689"/>
      <c r="DB31" s="689"/>
      <c r="DC31" s="693"/>
      <c r="DD31" s="668">
        <v>41071</v>
      </c>
      <c r="DE31" s="691"/>
      <c r="DF31" s="691"/>
      <c r="DG31" s="691"/>
      <c r="DH31" s="691"/>
      <c r="DI31" s="691"/>
      <c r="DJ31" s="691"/>
      <c r="DK31" s="692"/>
      <c r="DL31" s="668">
        <v>41071</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2">
      <c r="B32" s="656" t="s">
        <v>319</v>
      </c>
      <c r="C32" s="657"/>
      <c r="D32" s="657"/>
      <c r="E32" s="657"/>
      <c r="F32" s="657"/>
      <c r="G32" s="657"/>
      <c r="H32" s="657"/>
      <c r="I32" s="657"/>
      <c r="J32" s="657"/>
      <c r="K32" s="657"/>
      <c r="L32" s="657"/>
      <c r="M32" s="657"/>
      <c r="N32" s="657"/>
      <c r="O32" s="657"/>
      <c r="P32" s="657"/>
      <c r="Q32" s="658"/>
      <c r="R32" s="659">
        <v>3123927</v>
      </c>
      <c r="S32" s="660"/>
      <c r="T32" s="660"/>
      <c r="U32" s="660"/>
      <c r="V32" s="660"/>
      <c r="W32" s="660"/>
      <c r="X32" s="660"/>
      <c r="Y32" s="661"/>
      <c r="Z32" s="662">
        <v>6.3</v>
      </c>
      <c r="AA32" s="662"/>
      <c r="AB32" s="662"/>
      <c r="AC32" s="662"/>
      <c r="AD32" s="663" t="s">
        <v>244</v>
      </c>
      <c r="AE32" s="663"/>
      <c r="AF32" s="663"/>
      <c r="AG32" s="663"/>
      <c r="AH32" s="663"/>
      <c r="AI32" s="663"/>
      <c r="AJ32" s="663"/>
      <c r="AK32" s="663"/>
      <c r="AL32" s="664" t="s">
        <v>189</v>
      </c>
      <c r="AM32" s="665"/>
      <c r="AN32" s="665"/>
      <c r="AO32" s="666"/>
      <c r="AP32" s="707"/>
      <c r="AQ32" s="708"/>
      <c r="AR32" s="708"/>
      <c r="AS32" s="708"/>
      <c r="AT32" s="712"/>
      <c r="AU32" s="214" t="s">
        <v>320</v>
      </c>
      <c r="AX32" s="656" t="s">
        <v>321</v>
      </c>
      <c r="AY32" s="657"/>
      <c r="AZ32" s="657"/>
      <c r="BA32" s="657"/>
      <c r="BB32" s="657"/>
      <c r="BC32" s="657"/>
      <c r="BD32" s="657"/>
      <c r="BE32" s="657"/>
      <c r="BF32" s="658"/>
      <c r="BG32" s="716">
        <v>99.6</v>
      </c>
      <c r="BH32" s="691"/>
      <c r="BI32" s="691"/>
      <c r="BJ32" s="691"/>
      <c r="BK32" s="691"/>
      <c r="BL32" s="691"/>
      <c r="BM32" s="665">
        <v>99.1</v>
      </c>
      <c r="BN32" s="691"/>
      <c r="BO32" s="691"/>
      <c r="BP32" s="691"/>
      <c r="BQ32" s="714"/>
      <c r="BR32" s="716">
        <v>99.8</v>
      </c>
      <c r="BS32" s="691"/>
      <c r="BT32" s="691"/>
      <c r="BU32" s="691"/>
      <c r="BV32" s="691"/>
      <c r="BW32" s="691"/>
      <c r="BX32" s="665">
        <v>99.1</v>
      </c>
      <c r="BY32" s="691"/>
      <c r="BZ32" s="691"/>
      <c r="CA32" s="691"/>
      <c r="CB32" s="714"/>
      <c r="CD32" s="699"/>
      <c r="CE32" s="700"/>
      <c r="CF32" s="656" t="s">
        <v>322</v>
      </c>
      <c r="CG32" s="657"/>
      <c r="CH32" s="657"/>
      <c r="CI32" s="657"/>
      <c r="CJ32" s="657"/>
      <c r="CK32" s="657"/>
      <c r="CL32" s="657"/>
      <c r="CM32" s="657"/>
      <c r="CN32" s="657"/>
      <c r="CO32" s="657"/>
      <c r="CP32" s="657"/>
      <c r="CQ32" s="658"/>
      <c r="CR32" s="659" t="s">
        <v>189</v>
      </c>
      <c r="CS32" s="660"/>
      <c r="CT32" s="660"/>
      <c r="CU32" s="660"/>
      <c r="CV32" s="660"/>
      <c r="CW32" s="660"/>
      <c r="CX32" s="660"/>
      <c r="CY32" s="661"/>
      <c r="CZ32" s="664" t="s">
        <v>189</v>
      </c>
      <c r="DA32" s="689"/>
      <c r="DB32" s="689"/>
      <c r="DC32" s="693"/>
      <c r="DD32" s="668" t="s">
        <v>244</v>
      </c>
      <c r="DE32" s="660"/>
      <c r="DF32" s="660"/>
      <c r="DG32" s="660"/>
      <c r="DH32" s="660"/>
      <c r="DI32" s="660"/>
      <c r="DJ32" s="660"/>
      <c r="DK32" s="661"/>
      <c r="DL32" s="668" t="s">
        <v>244</v>
      </c>
      <c r="DM32" s="660"/>
      <c r="DN32" s="660"/>
      <c r="DO32" s="660"/>
      <c r="DP32" s="660"/>
      <c r="DQ32" s="660"/>
      <c r="DR32" s="660"/>
      <c r="DS32" s="660"/>
      <c r="DT32" s="660"/>
      <c r="DU32" s="660"/>
      <c r="DV32" s="661"/>
      <c r="DW32" s="664" t="s">
        <v>244</v>
      </c>
      <c r="DX32" s="689"/>
      <c r="DY32" s="689"/>
      <c r="DZ32" s="689"/>
      <c r="EA32" s="689"/>
      <c r="EB32" s="689"/>
      <c r="EC32" s="690"/>
    </row>
    <row r="33" spans="2:133" ht="11.25" customHeight="1" x14ac:dyDescent="0.2">
      <c r="B33" s="656" t="s">
        <v>323</v>
      </c>
      <c r="C33" s="657"/>
      <c r="D33" s="657"/>
      <c r="E33" s="657"/>
      <c r="F33" s="657"/>
      <c r="G33" s="657"/>
      <c r="H33" s="657"/>
      <c r="I33" s="657"/>
      <c r="J33" s="657"/>
      <c r="K33" s="657"/>
      <c r="L33" s="657"/>
      <c r="M33" s="657"/>
      <c r="N33" s="657"/>
      <c r="O33" s="657"/>
      <c r="P33" s="657"/>
      <c r="Q33" s="658"/>
      <c r="R33" s="659">
        <v>222957</v>
      </c>
      <c r="S33" s="660"/>
      <c r="T33" s="660"/>
      <c r="U33" s="660"/>
      <c r="V33" s="660"/>
      <c r="W33" s="660"/>
      <c r="X33" s="660"/>
      <c r="Y33" s="661"/>
      <c r="Z33" s="662">
        <v>0.4</v>
      </c>
      <c r="AA33" s="662"/>
      <c r="AB33" s="662"/>
      <c r="AC33" s="662"/>
      <c r="AD33" s="663">
        <v>29701</v>
      </c>
      <c r="AE33" s="663"/>
      <c r="AF33" s="663"/>
      <c r="AG33" s="663"/>
      <c r="AH33" s="663"/>
      <c r="AI33" s="663"/>
      <c r="AJ33" s="663"/>
      <c r="AK33" s="663"/>
      <c r="AL33" s="664">
        <v>0.1</v>
      </c>
      <c r="AM33" s="665"/>
      <c r="AN33" s="665"/>
      <c r="AO33" s="666"/>
      <c r="AP33" s="709"/>
      <c r="AQ33" s="710"/>
      <c r="AR33" s="710"/>
      <c r="AS33" s="710"/>
      <c r="AT33" s="713"/>
      <c r="AU33" s="219"/>
      <c r="AV33" s="219"/>
      <c r="AW33" s="219"/>
      <c r="AX33" s="680" t="s">
        <v>324</v>
      </c>
      <c r="AY33" s="681"/>
      <c r="AZ33" s="681"/>
      <c r="BA33" s="681"/>
      <c r="BB33" s="681"/>
      <c r="BC33" s="681"/>
      <c r="BD33" s="681"/>
      <c r="BE33" s="681"/>
      <c r="BF33" s="682"/>
      <c r="BG33" s="717">
        <v>99.9</v>
      </c>
      <c r="BH33" s="718"/>
      <c r="BI33" s="718"/>
      <c r="BJ33" s="718"/>
      <c r="BK33" s="718"/>
      <c r="BL33" s="718"/>
      <c r="BM33" s="719">
        <v>99.8</v>
      </c>
      <c r="BN33" s="718"/>
      <c r="BO33" s="718"/>
      <c r="BP33" s="718"/>
      <c r="BQ33" s="720"/>
      <c r="BR33" s="717">
        <v>99.9</v>
      </c>
      <c r="BS33" s="718"/>
      <c r="BT33" s="718"/>
      <c r="BU33" s="718"/>
      <c r="BV33" s="718"/>
      <c r="BW33" s="718"/>
      <c r="BX33" s="719">
        <v>99.8</v>
      </c>
      <c r="BY33" s="718"/>
      <c r="BZ33" s="718"/>
      <c r="CA33" s="718"/>
      <c r="CB33" s="720"/>
      <c r="CD33" s="656" t="s">
        <v>325</v>
      </c>
      <c r="CE33" s="657"/>
      <c r="CF33" s="657"/>
      <c r="CG33" s="657"/>
      <c r="CH33" s="657"/>
      <c r="CI33" s="657"/>
      <c r="CJ33" s="657"/>
      <c r="CK33" s="657"/>
      <c r="CL33" s="657"/>
      <c r="CM33" s="657"/>
      <c r="CN33" s="657"/>
      <c r="CO33" s="657"/>
      <c r="CP33" s="657"/>
      <c r="CQ33" s="658"/>
      <c r="CR33" s="659">
        <v>20494660</v>
      </c>
      <c r="CS33" s="691"/>
      <c r="CT33" s="691"/>
      <c r="CU33" s="691"/>
      <c r="CV33" s="691"/>
      <c r="CW33" s="691"/>
      <c r="CX33" s="691"/>
      <c r="CY33" s="692"/>
      <c r="CZ33" s="664">
        <v>43.4</v>
      </c>
      <c r="DA33" s="689"/>
      <c r="DB33" s="689"/>
      <c r="DC33" s="693"/>
      <c r="DD33" s="668">
        <v>16492393</v>
      </c>
      <c r="DE33" s="691"/>
      <c r="DF33" s="691"/>
      <c r="DG33" s="691"/>
      <c r="DH33" s="691"/>
      <c r="DI33" s="691"/>
      <c r="DJ33" s="691"/>
      <c r="DK33" s="692"/>
      <c r="DL33" s="668">
        <v>11422894</v>
      </c>
      <c r="DM33" s="691"/>
      <c r="DN33" s="691"/>
      <c r="DO33" s="691"/>
      <c r="DP33" s="691"/>
      <c r="DQ33" s="691"/>
      <c r="DR33" s="691"/>
      <c r="DS33" s="691"/>
      <c r="DT33" s="691"/>
      <c r="DU33" s="691"/>
      <c r="DV33" s="692"/>
      <c r="DW33" s="664">
        <v>42.8</v>
      </c>
      <c r="DX33" s="689"/>
      <c r="DY33" s="689"/>
      <c r="DZ33" s="689"/>
      <c r="EA33" s="689"/>
      <c r="EB33" s="689"/>
      <c r="EC33" s="690"/>
    </row>
    <row r="34" spans="2:133" ht="11.25" customHeight="1" x14ac:dyDescent="0.2">
      <c r="B34" s="656" t="s">
        <v>326</v>
      </c>
      <c r="C34" s="657"/>
      <c r="D34" s="657"/>
      <c r="E34" s="657"/>
      <c r="F34" s="657"/>
      <c r="G34" s="657"/>
      <c r="H34" s="657"/>
      <c r="I34" s="657"/>
      <c r="J34" s="657"/>
      <c r="K34" s="657"/>
      <c r="L34" s="657"/>
      <c r="M34" s="657"/>
      <c r="N34" s="657"/>
      <c r="O34" s="657"/>
      <c r="P34" s="657"/>
      <c r="Q34" s="658"/>
      <c r="R34" s="659">
        <v>85814</v>
      </c>
      <c r="S34" s="660"/>
      <c r="T34" s="660"/>
      <c r="U34" s="660"/>
      <c r="V34" s="660"/>
      <c r="W34" s="660"/>
      <c r="X34" s="660"/>
      <c r="Y34" s="661"/>
      <c r="Z34" s="662">
        <v>0.2</v>
      </c>
      <c r="AA34" s="662"/>
      <c r="AB34" s="662"/>
      <c r="AC34" s="662"/>
      <c r="AD34" s="663" t="s">
        <v>244</v>
      </c>
      <c r="AE34" s="663"/>
      <c r="AF34" s="663"/>
      <c r="AG34" s="663"/>
      <c r="AH34" s="663"/>
      <c r="AI34" s="663"/>
      <c r="AJ34" s="663"/>
      <c r="AK34" s="663"/>
      <c r="AL34" s="664" t="s">
        <v>244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7556303</v>
      </c>
      <c r="CS34" s="660"/>
      <c r="CT34" s="660"/>
      <c r="CU34" s="660"/>
      <c r="CV34" s="660"/>
      <c r="CW34" s="660"/>
      <c r="CX34" s="660"/>
      <c r="CY34" s="661"/>
      <c r="CZ34" s="664">
        <v>16</v>
      </c>
      <c r="DA34" s="689"/>
      <c r="DB34" s="689"/>
      <c r="DC34" s="693"/>
      <c r="DD34" s="668">
        <v>5077081</v>
      </c>
      <c r="DE34" s="660"/>
      <c r="DF34" s="660"/>
      <c r="DG34" s="660"/>
      <c r="DH34" s="660"/>
      <c r="DI34" s="660"/>
      <c r="DJ34" s="660"/>
      <c r="DK34" s="661"/>
      <c r="DL34" s="668">
        <v>4894761</v>
      </c>
      <c r="DM34" s="660"/>
      <c r="DN34" s="660"/>
      <c r="DO34" s="660"/>
      <c r="DP34" s="660"/>
      <c r="DQ34" s="660"/>
      <c r="DR34" s="660"/>
      <c r="DS34" s="660"/>
      <c r="DT34" s="660"/>
      <c r="DU34" s="660"/>
      <c r="DV34" s="661"/>
      <c r="DW34" s="664">
        <v>18.3</v>
      </c>
      <c r="DX34" s="689"/>
      <c r="DY34" s="689"/>
      <c r="DZ34" s="689"/>
      <c r="EA34" s="689"/>
      <c r="EB34" s="689"/>
      <c r="EC34" s="690"/>
    </row>
    <row r="35" spans="2:133" ht="11.25" customHeight="1" x14ac:dyDescent="0.2">
      <c r="B35" s="656" t="s">
        <v>328</v>
      </c>
      <c r="C35" s="657"/>
      <c r="D35" s="657"/>
      <c r="E35" s="657"/>
      <c r="F35" s="657"/>
      <c r="G35" s="657"/>
      <c r="H35" s="657"/>
      <c r="I35" s="657"/>
      <c r="J35" s="657"/>
      <c r="K35" s="657"/>
      <c r="L35" s="657"/>
      <c r="M35" s="657"/>
      <c r="N35" s="657"/>
      <c r="O35" s="657"/>
      <c r="P35" s="657"/>
      <c r="Q35" s="658"/>
      <c r="R35" s="659">
        <v>856882</v>
      </c>
      <c r="S35" s="660"/>
      <c r="T35" s="660"/>
      <c r="U35" s="660"/>
      <c r="V35" s="660"/>
      <c r="W35" s="660"/>
      <c r="X35" s="660"/>
      <c r="Y35" s="661"/>
      <c r="Z35" s="662">
        <v>1.7</v>
      </c>
      <c r="AA35" s="662"/>
      <c r="AB35" s="662"/>
      <c r="AC35" s="662"/>
      <c r="AD35" s="663" t="s">
        <v>189</v>
      </c>
      <c r="AE35" s="663"/>
      <c r="AF35" s="663"/>
      <c r="AG35" s="663"/>
      <c r="AH35" s="663"/>
      <c r="AI35" s="663"/>
      <c r="AJ35" s="663"/>
      <c r="AK35" s="663"/>
      <c r="AL35" s="664" t="s">
        <v>244</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421084</v>
      </c>
      <c r="CS35" s="691"/>
      <c r="CT35" s="691"/>
      <c r="CU35" s="691"/>
      <c r="CV35" s="691"/>
      <c r="CW35" s="691"/>
      <c r="CX35" s="691"/>
      <c r="CY35" s="692"/>
      <c r="CZ35" s="664">
        <v>0.9</v>
      </c>
      <c r="DA35" s="689"/>
      <c r="DB35" s="689"/>
      <c r="DC35" s="693"/>
      <c r="DD35" s="668">
        <v>259768</v>
      </c>
      <c r="DE35" s="691"/>
      <c r="DF35" s="691"/>
      <c r="DG35" s="691"/>
      <c r="DH35" s="691"/>
      <c r="DI35" s="691"/>
      <c r="DJ35" s="691"/>
      <c r="DK35" s="692"/>
      <c r="DL35" s="668">
        <v>255564</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2">
      <c r="B36" s="656" t="s">
        <v>332</v>
      </c>
      <c r="C36" s="657"/>
      <c r="D36" s="657"/>
      <c r="E36" s="657"/>
      <c r="F36" s="657"/>
      <c r="G36" s="657"/>
      <c r="H36" s="657"/>
      <c r="I36" s="657"/>
      <c r="J36" s="657"/>
      <c r="K36" s="657"/>
      <c r="L36" s="657"/>
      <c r="M36" s="657"/>
      <c r="N36" s="657"/>
      <c r="O36" s="657"/>
      <c r="P36" s="657"/>
      <c r="Q36" s="658"/>
      <c r="R36" s="659">
        <v>3884102</v>
      </c>
      <c r="S36" s="660"/>
      <c r="T36" s="660"/>
      <c r="U36" s="660"/>
      <c r="V36" s="660"/>
      <c r="W36" s="660"/>
      <c r="X36" s="660"/>
      <c r="Y36" s="661"/>
      <c r="Z36" s="662">
        <v>7.8</v>
      </c>
      <c r="AA36" s="662"/>
      <c r="AB36" s="662"/>
      <c r="AC36" s="662"/>
      <c r="AD36" s="663" t="s">
        <v>244</v>
      </c>
      <c r="AE36" s="663"/>
      <c r="AF36" s="663"/>
      <c r="AG36" s="663"/>
      <c r="AH36" s="663"/>
      <c r="AI36" s="663"/>
      <c r="AJ36" s="663"/>
      <c r="AK36" s="663"/>
      <c r="AL36" s="664" t="s">
        <v>244</v>
      </c>
      <c r="AM36" s="665"/>
      <c r="AN36" s="665"/>
      <c r="AO36" s="666"/>
      <c r="AP36" s="222"/>
      <c r="AQ36" s="725" t="s">
        <v>333</v>
      </c>
      <c r="AR36" s="726"/>
      <c r="AS36" s="726"/>
      <c r="AT36" s="726"/>
      <c r="AU36" s="726"/>
      <c r="AV36" s="726"/>
      <c r="AW36" s="726"/>
      <c r="AX36" s="726"/>
      <c r="AY36" s="727"/>
      <c r="AZ36" s="648">
        <v>6457415</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59587</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5965723</v>
      </c>
      <c r="CS36" s="660"/>
      <c r="CT36" s="660"/>
      <c r="CU36" s="660"/>
      <c r="CV36" s="660"/>
      <c r="CW36" s="660"/>
      <c r="CX36" s="660"/>
      <c r="CY36" s="661"/>
      <c r="CZ36" s="664">
        <v>12.6</v>
      </c>
      <c r="DA36" s="689"/>
      <c r="DB36" s="689"/>
      <c r="DC36" s="693"/>
      <c r="DD36" s="668">
        <v>5493475</v>
      </c>
      <c r="DE36" s="660"/>
      <c r="DF36" s="660"/>
      <c r="DG36" s="660"/>
      <c r="DH36" s="660"/>
      <c r="DI36" s="660"/>
      <c r="DJ36" s="660"/>
      <c r="DK36" s="661"/>
      <c r="DL36" s="668">
        <v>3491228</v>
      </c>
      <c r="DM36" s="660"/>
      <c r="DN36" s="660"/>
      <c r="DO36" s="660"/>
      <c r="DP36" s="660"/>
      <c r="DQ36" s="660"/>
      <c r="DR36" s="660"/>
      <c r="DS36" s="660"/>
      <c r="DT36" s="660"/>
      <c r="DU36" s="660"/>
      <c r="DV36" s="661"/>
      <c r="DW36" s="664">
        <v>13.1</v>
      </c>
      <c r="DX36" s="689"/>
      <c r="DY36" s="689"/>
      <c r="DZ36" s="689"/>
      <c r="EA36" s="689"/>
      <c r="EB36" s="689"/>
      <c r="EC36" s="690"/>
    </row>
    <row r="37" spans="2:133" ht="11.25" customHeight="1" x14ac:dyDescent="0.2">
      <c r="B37" s="656" t="s">
        <v>336</v>
      </c>
      <c r="C37" s="657"/>
      <c r="D37" s="657"/>
      <c r="E37" s="657"/>
      <c r="F37" s="657"/>
      <c r="G37" s="657"/>
      <c r="H37" s="657"/>
      <c r="I37" s="657"/>
      <c r="J37" s="657"/>
      <c r="K37" s="657"/>
      <c r="L37" s="657"/>
      <c r="M37" s="657"/>
      <c r="N37" s="657"/>
      <c r="O37" s="657"/>
      <c r="P37" s="657"/>
      <c r="Q37" s="658"/>
      <c r="R37" s="659">
        <v>1447118</v>
      </c>
      <c r="S37" s="660"/>
      <c r="T37" s="660"/>
      <c r="U37" s="660"/>
      <c r="V37" s="660"/>
      <c r="W37" s="660"/>
      <c r="X37" s="660"/>
      <c r="Y37" s="661"/>
      <c r="Z37" s="662">
        <v>2.9</v>
      </c>
      <c r="AA37" s="662"/>
      <c r="AB37" s="662"/>
      <c r="AC37" s="662"/>
      <c r="AD37" s="663">
        <v>10604</v>
      </c>
      <c r="AE37" s="663"/>
      <c r="AF37" s="663"/>
      <c r="AG37" s="663"/>
      <c r="AH37" s="663"/>
      <c r="AI37" s="663"/>
      <c r="AJ37" s="663"/>
      <c r="AK37" s="663"/>
      <c r="AL37" s="664">
        <v>0</v>
      </c>
      <c r="AM37" s="665"/>
      <c r="AN37" s="665"/>
      <c r="AO37" s="666"/>
      <c r="AQ37" s="722" t="s">
        <v>337</v>
      </c>
      <c r="AR37" s="723"/>
      <c r="AS37" s="723"/>
      <c r="AT37" s="723"/>
      <c r="AU37" s="723"/>
      <c r="AV37" s="723"/>
      <c r="AW37" s="723"/>
      <c r="AX37" s="723"/>
      <c r="AY37" s="724"/>
      <c r="AZ37" s="659">
        <v>2173681</v>
      </c>
      <c r="BA37" s="660"/>
      <c r="BB37" s="660"/>
      <c r="BC37" s="660"/>
      <c r="BD37" s="691"/>
      <c r="BE37" s="691"/>
      <c r="BF37" s="714"/>
      <c r="BG37" s="656" t="s">
        <v>338</v>
      </c>
      <c r="BH37" s="657"/>
      <c r="BI37" s="657"/>
      <c r="BJ37" s="657"/>
      <c r="BK37" s="657"/>
      <c r="BL37" s="657"/>
      <c r="BM37" s="657"/>
      <c r="BN37" s="657"/>
      <c r="BO37" s="657"/>
      <c r="BP37" s="657"/>
      <c r="BQ37" s="657"/>
      <c r="BR37" s="657"/>
      <c r="BS37" s="657"/>
      <c r="BT37" s="657"/>
      <c r="BU37" s="658"/>
      <c r="BV37" s="659">
        <v>28913</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1470909</v>
      </c>
      <c r="CS37" s="691"/>
      <c r="CT37" s="691"/>
      <c r="CU37" s="691"/>
      <c r="CV37" s="691"/>
      <c r="CW37" s="691"/>
      <c r="CX37" s="691"/>
      <c r="CY37" s="692"/>
      <c r="CZ37" s="664">
        <v>3.1</v>
      </c>
      <c r="DA37" s="689"/>
      <c r="DB37" s="689"/>
      <c r="DC37" s="693"/>
      <c r="DD37" s="668">
        <v>1470839</v>
      </c>
      <c r="DE37" s="691"/>
      <c r="DF37" s="691"/>
      <c r="DG37" s="691"/>
      <c r="DH37" s="691"/>
      <c r="DI37" s="691"/>
      <c r="DJ37" s="691"/>
      <c r="DK37" s="692"/>
      <c r="DL37" s="668">
        <v>1433491</v>
      </c>
      <c r="DM37" s="691"/>
      <c r="DN37" s="691"/>
      <c r="DO37" s="691"/>
      <c r="DP37" s="691"/>
      <c r="DQ37" s="691"/>
      <c r="DR37" s="691"/>
      <c r="DS37" s="691"/>
      <c r="DT37" s="691"/>
      <c r="DU37" s="691"/>
      <c r="DV37" s="692"/>
      <c r="DW37" s="664">
        <v>5.4</v>
      </c>
      <c r="DX37" s="689"/>
      <c r="DY37" s="689"/>
      <c r="DZ37" s="689"/>
      <c r="EA37" s="689"/>
      <c r="EB37" s="689"/>
      <c r="EC37" s="690"/>
    </row>
    <row r="38" spans="2:133" ht="11.25" customHeight="1" x14ac:dyDescent="0.2">
      <c r="B38" s="656" t="s">
        <v>340</v>
      </c>
      <c r="C38" s="657"/>
      <c r="D38" s="657"/>
      <c r="E38" s="657"/>
      <c r="F38" s="657"/>
      <c r="G38" s="657"/>
      <c r="H38" s="657"/>
      <c r="I38" s="657"/>
      <c r="J38" s="657"/>
      <c r="K38" s="657"/>
      <c r="L38" s="657"/>
      <c r="M38" s="657"/>
      <c r="N38" s="657"/>
      <c r="O38" s="657"/>
      <c r="P38" s="657"/>
      <c r="Q38" s="658"/>
      <c r="R38" s="659">
        <v>1868100</v>
      </c>
      <c r="S38" s="660"/>
      <c r="T38" s="660"/>
      <c r="U38" s="660"/>
      <c r="V38" s="660"/>
      <c r="W38" s="660"/>
      <c r="X38" s="660"/>
      <c r="Y38" s="661"/>
      <c r="Z38" s="662">
        <v>3.7</v>
      </c>
      <c r="AA38" s="662"/>
      <c r="AB38" s="662"/>
      <c r="AC38" s="662"/>
      <c r="AD38" s="663" t="s">
        <v>244</v>
      </c>
      <c r="AE38" s="663"/>
      <c r="AF38" s="663"/>
      <c r="AG38" s="663"/>
      <c r="AH38" s="663"/>
      <c r="AI38" s="663"/>
      <c r="AJ38" s="663"/>
      <c r="AK38" s="663"/>
      <c r="AL38" s="664" t="s">
        <v>189</v>
      </c>
      <c r="AM38" s="665"/>
      <c r="AN38" s="665"/>
      <c r="AO38" s="666"/>
      <c r="AQ38" s="722" t="s">
        <v>341</v>
      </c>
      <c r="AR38" s="723"/>
      <c r="AS38" s="723"/>
      <c r="AT38" s="723"/>
      <c r="AU38" s="723"/>
      <c r="AV38" s="723"/>
      <c r="AW38" s="723"/>
      <c r="AX38" s="723"/>
      <c r="AY38" s="724"/>
      <c r="AZ38" s="659">
        <v>886469</v>
      </c>
      <c r="BA38" s="660"/>
      <c r="BB38" s="660"/>
      <c r="BC38" s="660"/>
      <c r="BD38" s="691"/>
      <c r="BE38" s="691"/>
      <c r="BF38" s="714"/>
      <c r="BG38" s="656" t="s">
        <v>342</v>
      </c>
      <c r="BH38" s="657"/>
      <c r="BI38" s="657"/>
      <c r="BJ38" s="657"/>
      <c r="BK38" s="657"/>
      <c r="BL38" s="657"/>
      <c r="BM38" s="657"/>
      <c r="BN38" s="657"/>
      <c r="BO38" s="657"/>
      <c r="BP38" s="657"/>
      <c r="BQ38" s="657"/>
      <c r="BR38" s="657"/>
      <c r="BS38" s="657"/>
      <c r="BT38" s="657"/>
      <c r="BU38" s="658"/>
      <c r="BV38" s="659">
        <v>13380</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3219230</v>
      </c>
      <c r="CS38" s="660"/>
      <c r="CT38" s="660"/>
      <c r="CU38" s="660"/>
      <c r="CV38" s="660"/>
      <c r="CW38" s="660"/>
      <c r="CX38" s="660"/>
      <c r="CY38" s="661"/>
      <c r="CZ38" s="664">
        <v>6.8</v>
      </c>
      <c r="DA38" s="689"/>
      <c r="DB38" s="689"/>
      <c r="DC38" s="693"/>
      <c r="DD38" s="668">
        <v>2636878</v>
      </c>
      <c r="DE38" s="660"/>
      <c r="DF38" s="660"/>
      <c r="DG38" s="660"/>
      <c r="DH38" s="660"/>
      <c r="DI38" s="660"/>
      <c r="DJ38" s="660"/>
      <c r="DK38" s="661"/>
      <c r="DL38" s="668">
        <v>2567101</v>
      </c>
      <c r="DM38" s="660"/>
      <c r="DN38" s="660"/>
      <c r="DO38" s="660"/>
      <c r="DP38" s="660"/>
      <c r="DQ38" s="660"/>
      <c r="DR38" s="660"/>
      <c r="DS38" s="660"/>
      <c r="DT38" s="660"/>
      <c r="DU38" s="660"/>
      <c r="DV38" s="661"/>
      <c r="DW38" s="664">
        <v>9.6</v>
      </c>
      <c r="DX38" s="689"/>
      <c r="DY38" s="689"/>
      <c r="DZ38" s="689"/>
      <c r="EA38" s="689"/>
      <c r="EB38" s="689"/>
      <c r="EC38" s="690"/>
    </row>
    <row r="39" spans="2:133" ht="11.25" customHeight="1" x14ac:dyDescent="0.2">
      <c r="B39" s="656" t="s">
        <v>344</v>
      </c>
      <c r="C39" s="657"/>
      <c r="D39" s="657"/>
      <c r="E39" s="657"/>
      <c r="F39" s="657"/>
      <c r="G39" s="657"/>
      <c r="H39" s="657"/>
      <c r="I39" s="657"/>
      <c r="J39" s="657"/>
      <c r="K39" s="657"/>
      <c r="L39" s="657"/>
      <c r="M39" s="657"/>
      <c r="N39" s="657"/>
      <c r="O39" s="657"/>
      <c r="P39" s="657"/>
      <c r="Q39" s="658"/>
      <c r="R39" s="659" t="s">
        <v>244</v>
      </c>
      <c r="S39" s="660"/>
      <c r="T39" s="660"/>
      <c r="U39" s="660"/>
      <c r="V39" s="660"/>
      <c r="W39" s="660"/>
      <c r="X39" s="660"/>
      <c r="Y39" s="661"/>
      <c r="Z39" s="662" t="s">
        <v>189</v>
      </c>
      <c r="AA39" s="662"/>
      <c r="AB39" s="662"/>
      <c r="AC39" s="662"/>
      <c r="AD39" s="663" t="s">
        <v>244</v>
      </c>
      <c r="AE39" s="663"/>
      <c r="AF39" s="663"/>
      <c r="AG39" s="663"/>
      <c r="AH39" s="663"/>
      <c r="AI39" s="663"/>
      <c r="AJ39" s="663"/>
      <c r="AK39" s="663"/>
      <c r="AL39" s="664" t="s">
        <v>244</v>
      </c>
      <c r="AM39" s="665"/>
      <c r="AN39" s="665"/>
      <c r="AO39" s="666"/>
      <c r="AQ39" s="722" t="s">
        <v>345</v>
      </c>
      <c r="AR39" s="723"/>
      <c r="AS39" s="723"/>
      <c r="AT39" s="723"/>
      <c r="AU39" s="723"/>
      <c r="AV39" s="723"/>
      <c r="AW39" s="723"/>
      <c r="AX39" s="723"/>
      <c r="AY39" s="724"/>
      <c r="AZ39" s="659">
        <v>178035</v>
      </c>
      <c r="BA39" s="660"/>
      <c r="BB39" s="660"/>
      <c r="BC39" s="660"/>
      <c r="BD39" s="691"/>
      <c r="BE39" s="691"/>
      <c r="BF39" s="714"/>
      <c r="BG39" s="656" t="s">
        <v>346</v>
      </c>
      <c r="BH39" s="657"/>
      <c r="BI39" s="657"/>
      <c r="BJ39" s="657"/>
      <c r="BK39" s="657"/>
      <c r="BL39" s="657"/>
      <c r="BM39" s="657"/>
      <c r="BN39" s="657"/>
      <c r="BO39" s="657"/>
      <c r="BP39" s="657"/>
      <c r="BQ39" s="657"/>
      <c r="BR39" s="657"/>
      <c r="BS39" s="657"/>
      <c r="BT39" s="657"/>
      <c r="BU39" s="658"/>
      <c r="BV39" s="659">
        <v>20577</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1849538</v>
      </c>
      <c r="CS39" s="691"/>
      <c r="CT39" s="691"/>
      <c r="CU39" s="691"/>
      <c r="CV39" s="691"/>
      <c r="CW39" s="691"/>
      <c r="CX39" s="691"/>
      <c r="CY39" s="692"/>
      <c r="CZ39" s="664">
        <v>3.9</v>
      </c>
      <c r="DA39" s="689"/>
      <c r="DB39" s="689"/>
      <c r="DC39" s="693"/>
      <c r="DD39" s="668">
        <v>1762409</v>
      </c>
      <c r="DE39" s="691"/>
      <c r="DF39" s="691"/>
      <c r="DG39" s="691"/>
      <c r="DH39" s="691"/>
      <c r="DI39" s="691"/>
      <c r="DJ39" s="691"/>
      <c r="DK39" s="692"/>
      <c r="DL39" s="668" t="s">
        <v>244</v>
      </c>
      <c r="DM39" s="691"/>
      <c r="DN39" s="691"/>
      <c r="DO39" s="691"/>
      <c r="DP39" s="691"/>
      <c r="DQ39" s="691"/>
      <c r="DR39" s="691"/>
      <c r="DS39" s="691"/>
      <c r="DT39" s="691"/>
      <c r="DU39" s="691"/>
      <c r="DV39" s="692"/>
      <c r="DW39" s="664" t="s">
        <v>244</v>
      </c>
      <c r="DX39" s="689"/>
      <c r="DY39" s="689"/>
      <c r="DZ39" s="689"/>
      <c r="EA39" s="689"/>
      <c r="EB39" s="689"/>
      <c r="EC39" s="690"/>
    </row>
    <row r="40" spans="2:133" ht="11.25" customHeight="1" x14ac:dyDescent="0.2">
      <c r="B40" s="656" t="s">
        <v>348</v>
      </c>
      <c r="C40" s="657"/>
      <c r="D40" s="657"/>
      <c r="E40" s="657"/>
      <c r="F40" s="657"/>
      <c r="G40" s="657"/>
      <c r="H40" s="657"/>
      <c r="I40" s="657"/>
      <c r="J40" s="657"/>
      <c r="K40" s="657"/>
      <c r="L40" s="657"/>
      <c r="M40" s="657"/>
      <c r="N40" s="657"/>
      <c r="O40" s="657"/>
      <c r="P40" s="657"/>
      <c r="Q40" s="658"/>
      <c r="R40" s="659" t="s">
        <v>244</v>
      </c>
      <c r="S40" s="660"/>
      <c r="T40" s="660"/>
      <c r="U40" s="660"/>
      <c r="V40" s="660"/>
      <c r="W40" s="660"/>
      <c r="X40" s="660"/>
      <c r="Y40" s="661"/>
      <c r="Z40" s="662" t="s">
        <v>189</v>
      </c>
      <c r="AA40" s="662"/>
      <c r="AB40" s="662"/>
      <c r="AC40" s="662"/>
      <c r="AD40" s="663" t="s">
        <v>189</v>
      </c>
      <c r="AE40" s="663"/>
      <c r="AF40" s="663"/>
      <c r="AG40" s="663"/>
      <c r="AH40" s="663"/>
      <c r="AI40" s="663"/>
      <c r="AJ40" s="663"/>
      <c r="AK40" s="663"/>
      <c r="AL40" s="664" t="s">
        <v>189</v>
      </c>
      <c r="AM40" s="665"/>
      <c r="AN40" s="665"/>
      <c r="AO40" s="666"/>
      <c r="AQ40" s="722" t="s">
        <v>349</v>
      </c>
      <c r="AR40" s="723"/>
      <c r="AS40" s="723"/>
      <c r="AT40" s="723"/>
      <c r="AU40" s="723"/>
      <c r="AV40" s="723"/>
      <c r="AW40" s="723"/>
      <c r="AX40" s="723"/>
      <c r="AY40" s="724"/>
      <c r="AZ40" s="659">
        <v>9563</v>
      </c>
      <c r="BA40" s="660"/>
      <c r="BB40" s="660"/>
      <c r="BC40" s="660"/>
      <c r="BD40" s="691"/>
      <c r="BE40" s="691"/>
      <c r="BF40" s="714"/>
      <c r="BG40" s="707" t="s">
        <v>350</v>
      </c>
      <c r="BH40" s="708"/>
      <c r="BI40" s="708"/>
      <c r="BJ40" s="708"/>
      <c r="BK40" s="708"/>
      <c r="BL40" s="223"/>
      <c r="BM40" s="657" t="s">
        <v>351</v>
      </c>
      <c r="BN40" s="657"/>
      <c r="BO40" s="657"/>
      <c r="BP40" s="657"/>
      <c r="BQ40" s="657"/>
      <c r="BR40" s="657"/>
      <c r="BS40" s="657"/>
      <c r="BT40" s="657"/>
      <c r="BU40" s="658"/>
      <c r="BV40" s="659">
        <v>102</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1482782</v>
      </c>
      <c r="CS40" s="660"/>
      <c r="CT40" s="660"/>
      <c r="CU40" s="660"/>
      <c r="CV40" s="660"/>
      <c r="CW40" s="660"/>
      <c r="CX40" s="660"/>
      <c r="CY40" s="661"/>
      <c r="CZ40" s="664">
        <v>3.1</v>
      </c>
      <c r="DA40" s="689"/>
      <c r="DB40" s="689"/>
      <c r="DC40" s="693"/>
      <c r="DD40" s="668">
        <v>1262782</v>
      </c>
      <c r="DE40" s="660"/>
      <c r="DF40" s="660"/>
      <c r="DG40" s="660"/>
      <c r="DH40" s="660"/>
      <c r="DI40" s="660"/>
      <c r="DJ40" s="660"/>
      <c r="DK40" s="661"/>
      <c r="DL40" s="668">
        <v>214240</v>
      </c>
      <c r="DM40" s="660"/>
      <c r="DN40" s="660"/>
      <c r="DO40" s="660"/>
      <c r="DP40" s="660"/>
      <c r="DQ40" s="660"/>
      <c r="DR40" s="660"/>
      <c r="DS40" s="660"/>
      <c r="DT40" s="660"/>
      <c r="DU40" s="660"/>
      <c r="DV40" s="661"/>
      <c r="DW40" s="664">
        <v>0.8</v>
      </c>
      <c r="DX40" s="689"/>
      <c r="DY40" s="689"/>
      <c r="DZ40" s="689"/>
      <c r="EA40" s="689"/>
      <c r="EB40" s="689"/>
      <c r="EC40" s="690"/>
    </row>
    <row r="41" spans="2:133" ht="11.25" customHeight="1" x14ac:dyDescent="0.2">
      <c r="B41" s="680" t="s">
        <v>353</v>
      </c>
      <c r="C41" s="681"/>
      <c r="D41" s="681"/>
      <c r="E41" s="681"/>
      <c r="F41" s="681"/>
      <c r="G41" s="681"/>
      <c r="H41" s="681"/>
      <c r="I41" s="681"/>
      <c r="J41" s="681"/>
      <c r="K41" s="681"/>
      <c r="L41" s="681"/>
      <c r="M41" s="681"/>
      <c r="N41" s="681"/>
      <c r="O41" s="681"/>
      <c r="P41" s="681"/>
      <c r="Q41" s="682"/>
      <c r="R41" s="731">
        <v>49856753</v>
      </c>
      <c r="S41" s="732"/>
      <c r="T41" s="732"/>
      <c r="U41" s="732"/>
      <c r="V41" s="732"/>
      <c r="W41" s="732"/>
      <c r="X41" s="732"/>
      <c r="Y41" s="736"/>
      <c r="Z41" s="737">
        <v>100</v>
      </c>
      <c r="AA41" s="737"/>
      <c r="AB41" s="737"/>
      <c r="AC41" s="737"/>
      <c r="AD41" s="738">
        <v>26679199</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591625</v>
      </c>
      <c r="BA41" s="660"/>
      <c r="BB41" s="660"/>
      <c r="BC41" s="660"/>
      <c r="BD41" s="691"/>
      <c r="BE41" s="691"/>
      <c r="BF41" s="714"/>
      <c r="BG41" s="707"/>
      <c r="BH41" s="708"/>
      <c r="BI41" s="708"/>
      <c r="BJ41" s="708"/>
      <c r="BK41" s="708"/>
      <c r="BL41" s="223"/>
      <c r="BM41" s="657" t="s">
        <v>355</v>
      </c>
      <c r="BN41" s="657"/>
      <c r="BO41" s="657"/>
      <c r="BP41" s="657"/>
      <c r="BQ41" s="657"/>
      <c r="BR41" s="657"/>
      <c r="BS41" s="657"/>
      <c r="BT41" s="657"/>
      <c r="BU41" s="658"/>
      <c r="BV41" s="659" t="s">
        <v>189</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189</v>
      </c>
      <c r="CS41" s="691"/>
      <c r="CT41" s="691"/>
      <c r="CU41" s="691"/>
      <c r="CV41" s="691"/>
      <c r="CW41" s="691"/>
      <c r="CX41" s="691"/>
      <c r="CY41" s="692"/>
      <c r="CZ41" s="664" t="s">
        <v>189</v>
      </c>
      <c r="DA41" s="689"/>
      <c r="DB41" s="689"/>
      <c r="DC41" s="693"/>
      <c r="DD41" s="668" t="s">
        <v>244</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357</v>
      </c>
      <c r="AR42" s="729"/>
      <c r="AS42" s="729"/>
      <c r="AT42" s="729"/>
      <c r="AU42" s="729"/>
      <c r="AV42" s="729"/>
      <c r="AW42" s="729"/>
      <c r="AX42" s="729"/>
      <c r="AY42" s="730"/>
      <c r="AZ42" s="731">
        <v>2618042</v>
      </c>
      <c r="BA42" s="732"/>
      <c r="BB42" s="732"/>
      <c r="BC42" s="732"/>
      <c r="BD42" s="718"/>
      <c r="BE42" s="718"/>
      <c r="BF42" s="720"/>
      <c r="BG42" s="709"/>
      <c r="BH42" s="710"/>
      <c r="BI42" s="710"/>
      <c r="BJ42" s="710"/>
      <c r="BK42" s="710"/>
      <c r="BL42" s="224"/>
      <c r="BM42" s="681" t="s">
        <v>358</v>
      </c>
      <c r="BN42" s="681"/>
      <c r="BO42" s="681"/>
      <c r="BP42" s="681"/>
      <c r="BQ42" s="681"/>
      <c r="BR42" s="681"/>
      <c r="BS42" s="681"/>
      <c r="BT42" s="681"/>
      <c r="BU42" s="682"/>
      <c r="BV42" s="731">
        <v>313</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8489894</v>
      </c>
      <c r="CS42" s="691"/>
      <c r="CT42" s="691"/>
      <c r="CU42" s="691"/>
      <c r="CV42" s="691"/>
      <c r="CW42" s="691"/>
      <c r="CX42" s="691"/>
      <c r="CY42" s="692"/>
      <c r="CZ42" s="664">
        <v>18</v>
      </c>
      <c r="DA42" s="689"/>
      <c r="DB42" s="689"/>
      <c r="DC42" s="693"/>
      <c r="DD42" s="668">
        <v>3734648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360</v>
      </c>
      <c r="CD43" s="656" t="s">
        <v>361</v>
      </c>
      <c r="CE43" s="657"/>
      <c r="CF43" s="657"/>
      <c r="CG43" s="657"/>
      <c r="CH43" s="657"/>
      <c r="CI43" s="657"/>
      <c r="CJ43" s="657"/>
      <c r="CK43" s="657"/>
      <c r="CL43" s="657"/>
      <c r="CM43" s="657"/>
      <c r="CN43" s="657"/>
      <c r="CO43" s="657"/>
      <c r="CP43" s="657"/>
      <c r="CQ43" s="658"/>
      <c r="CR43" s="659">
        <v>229886</v>
      </c>
      <c r="CS43" s="691"/>
      <c r="CT43" s="691"/>
      <c r="CU43" s="691"/>
      <c r="CV43" s="691"/>
      <c r="CW43" s="691"/>
      <c r="CX43" s="691"/>
      <c r="CY43" s="692"/>
      <c r="CZ43" s="664">
        <v>0.5</v>
      </c>
      <c r="DA43" s="689"/>
      <c r="DB43" s="689"/>
      <c r="DC43" s="693"/>
      <c r="DD43" s="668">
        <v>229886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309</v>
      </c>
      <c r="CE44" s="696"/>
      <c r="CF44" s="656" t="s">
        <v>363</v>
      </c>
      <c r="CG44" s="657"/>
      <c r="CH44" s="657"/>
      <c r="CI44" s="657"/>
      <c r="CJ44" s="657"/>
      <c r="CK44" s="657"/>
      <c r="CL44" s="657"/>
      <c r="CM44" s="657"/>
      <c r="CN44" s="657"/>
      <c r="CO44" s="657"/>
      <c r="CP44" s="657"/>
      <c r="CQ44" s="658"/>
      <c r="CR44" s="659">
        <v>8489894</v>
      </c>
      <c r="CS44" s="660"/>
      <c r="CT44" s="660"/>
      <c r="CU44" s="660"/>
      <c r="CV44" s="660"/>
      <c r="CW44" s="660"/>
      <c r="CX44" s="660"/>
      <c r="CY44" s="661"/>
      <c r="CZ44" s="664">
        <v>18</v>
      </c>
      <c r="DA44" s="665"/>
      <c r="DB44" s="665"/>
      <c r="DC44" s="671"/>
      <c r="DD44" s="668">
        <v>3734648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365</v>
      </c>
      <c r="CG45" s="657"/>
      <c r="CH45" s="657"/>
      <c r="CI45" s="657"/>
      <c r="CJ45" s="657"/>
      <c r="CK45" s="657"/>
      <c r="CL45" s="657"/>
      <c r="CM45" s="657"/>
      <c r="CN45" s="657"/>
      <c r="CO45" s="657"/>
      <c r="CP45" s="657"/>
      <c r="CQ45" s="658"/>
      <c r="CR45" s="659">
        <v>3068274</v>
      </c>
      <c r="CS45" s="691"/>
      <c r="CT45" s="691"/>
      <c r="CU45" s="691"/>
      <c r="CV45" s="691"/>
      <c r="CW45" s="691"/>
      <c r="CX45" s="691"/>
      <c r="CY45" s="692"/>
      <c r="CZ45" s="664">
        <v>6.5</v>
      </c>
      <c r="DA45" s="689"/>
      <c r="DB45" s="689"/>
      <c r="DC45" s="693"/>
      <c r="DD45" s="668">
        <v>1179719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366</v>
      </c>
      <c r="CG46" s="657"/>
      <c r="CH46" s="657"/>
      <c r="CI46" s="657"/>
      <c r="CJ46" s="657"/>
      <c r="CK46" s="657"/>
      <c r="CL46" s="657"/>
      <c r="CM46" s="657"/>
      <c r="CN46" s="657"/>
      <c r="CO46" s="657"/>
      <c r="CP46" s="657"/>
      <c r="CQ46" s="658"/>
      <c r="CR46" s="659">
        <v>5017987</v>
      </c>
      <c r="CS46" s="660"/>
      <c r="CT46" s="660"/>
      <c r="CU46" s="660"/>
      <c r="CV46" s="660"/>
      <c r="CW46" s="660"/>
      <c r="CX46" s="660"/>
      <c r="CY46" s="661"/>
      <c r="CZ46" s="664">
        <v>10.6</v>
      </c>
      <c r="DA46" s="665"/>
      <c r="DB46" s="665"/>
      <c r="DC46" s="671"/>
      <c r="DD46" s="668">
        <v>2181296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367</v>
      </c>
      <c r="CG47" s="657"/>
      <c r="CH47" s="657"/>
      <c r="CI47" s="657"/>
      <c r="CJ47" s="657"/>
      <c r="CK47" s="657"/>
      <c r="CL47" s="657"/>
      <c r="CM47" s="657"/>
      <c r="CN47" s="657"/>
      <c r="CO47" s="657"/>
      <c r="CP47" s="657"/>
      <c r="CQ47" s="658"/>
      <c r="CR47" s="659" t="s">
        <v>189</v>
      </c>
      <c r="CS47" s="691"/>
      <c r="CT47" s="691"/>
      <c r="CU47" s="691"/>
      <c r="CV47" s="691"/>
      <c r="CW47" s="691"/>
      <c r="CX47" s="691"/>
      <c r="CY47" s="692"/>
      <c r="CZ47" s="664" t="s">
        <v>189</v>
      </c>
      <c r="DA47" s="689"/>
      <c r="DB47" s="689"/>
      <c r="DC47" s="693"/>
      <c r="DD47" s="668" t="s">
        <v>189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368</v>
      </c>
      <c r="CG48" s="657"/>
      <c r="CH48" s="657"/>
      <c r="CI48" s="657"/>
      <c r="CJ48" s="657"/>
      <c r="CK48" s="657"/>
      <c r="CL48" s="657"/>
      <c r="CM48" s="657"/>
      <c r="CN48" s="657"/>
      <c r="CO48" s="657"/>
      <c r="CP48" s="657"/>
      <c r="CQ48" s="658"/>
      <c r="CR48" s="659" t="s">
        <v>244</v>
      </c>
      <c r="CS48" s="660"/>
      <c r="CT48" s="660"/>
      <c r="CU48" s="660"/>
      <c r="CV48" s="660"/>
      <c r="CW48" s="660"/>
      <c r="CX48" s="660"/>
      <c r="CY48" s="661"/>
      <c r="CZ48" s="664" t="s">
        <v>244</v>
      </c>
      <c r="DA48" s="665"/>
      <c r="DB48" s="665"/>
      <c r="DC48" s="671"/>
      <c r="DD48" s="668" t="s">
        <v>189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369</v>
      </c>
      <c r="CE49" s="681"/>
      <c r="CF49" s="681"/>
      <c r="CG49" s="681"/>
      <c r="CH49" s="681"/>
      <c r="CI49" s="681"/>
      <c r="CJ49" s="681"/>
      <c r="CK49" s="681"/>
      <c r="CL49" s="681"/>
      <c r="CM49" s="681"/>
      <c r="CN49" s="681"/>
      <c r="CO49" s="681"/>
      <c r="CP49" s="681"/>
      <c r="CQ49" s="682"/>
      <c r="CR49" s="731">
        <v>47202119</v>
      </c>
      <c r="CS49" s="718"/>
      <c r="CT49" s="718"/>
      <c r="CU49" s="718"/>
      <c r="CV49" s="718"/>
      <c r="CW49" s="718"/>
      <c r="CX49" s="718"/>
      <c r="CY49" s="747"/>
      <c r="CZ49" s="739">
        <v>100</v>
      </c>
      <c r="DA49" s="748"/>
      <c r="DB49" s="748"/>
      <c r="DC49" s="749"/>
      <c r="DD49" s="750">
        <v>30990691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5wETaIDpftU2bkOrcEUauJUehjajHxKJcZaQWms6aacFxLDF9veGHeKTXcaj7ff5DZsnxTzut+c0ha0QTnQFqQ==" saltValue="sktwr7P+9ulk4dZcCIEz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392</v>
      </c>
      <c r="C7" s="786"/>
      <c r="D7" s="786"/>
      <c r="E7" s="786"/>
      <c r="F7" s="786"/>
      <c r="G7" s="786"/>
      <c r="H7" s="786"/>
      <c r="I7" s="786"/>
      <c r="J7" s="786"/>
      <c r="K7" s="786"/>
      <c r="L7" s="786"/>
      <c r="M7" s="786"/>
      <c r="N7" s="786"/>
      <c r="O7" s="786"/>
      <c r="P7" s="787"/>
      <c r="Q7" s="788">
        <v>48271</v>
      </c>
      <c r="R7" s="789"/>
      <c r="S7" s="789"/>
      <c r="T7" s="789"/>
      <c r="U7" s="789"/>
      <c r="V7" s="789">
        <v>46231</v>
      </c>
      <c r="W7" s="789"/>
      <c r="X7" s="789"/>
      <c r="Y7" s="789"/>
      <c r="Z7" s="789"/>
      <c r="AA7" s="789">
        <v>2040</v>
      </c>
      <c r="AB7" s="789"/>
      <c r="AC7" s="789"/>
      <c r="AD7" s="789"/>
      <c r="AE7" s="790"/>
      <c r="AF7" s="791">
        <v>1936</v>
      </c>
      <c r="AG7" s="792"/>
      <c r="AH7" s="792"/>
      <c r="AI7" s="792"/>
      <c r="AJ7" s="793"/>
      <c r="AK7" s="794" t="s">
        <v>600</v>
      </c>
      <c r="AL7" s="795"/>
      <c r="AM7" s="795"/>
      <c r="AN7" s="795"/>
      <c r="AO7" s="795"/>
      <c r="AP7" s="795">
        <v>6775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608</v>
      </c>
      <c r="BT7" s="783"/>
      <c r="BU7" s="783"/>
      <c r="BV7" s="783"/>
      <c r="BW7" s="783"/>
      <c r="BX7" s="783"/>
      <c r="BY7" s="783"/>
      <c r="BZ7" s="783"/>
      <c r="CA7" s="783"/>
      <c r="CB7" s="783"/>
      <c r="CC7" s="783"/>
      <c r="CD7" s="783"/>
      <c r="CE7" s="783"/>
      <c r="CF7" s="783"/>
      <c r="CG7" s="798"/>
      <c r="CH7" s="779">
        <v>52</v>
      </c>
      <c r="CI7" s="780"/>
      <c r="CJ7" s="780"/>
      <c r="CK7" s="780"/>
      <c r="CL7" s="781"/>
      <c r="CM7" s="779">
        <v>529</v>
      </c>
      <c r="CN7" s="780"/>
      <c r="CO7" s="780"/>
      <c r="CP7" s="780"/>
      <c r="CQ7" s="781"/>
      <c r="CR7" s="779">
        <v>279</v>
      </c>
      <c r="CS7" s="780"/>
      <c r="CT7" s="780"/>
      <c r="CU7" s="780"/>
      <c r="CV7" s="781"/>
      <c r="CW7" s="779" t="s">
        <v>600</v>
      </c>
      <c r="CX7" s="780"/>
      <c r="CY7" s="780"/>
      <c r="CZ7" s="780"/>
      <c r="DA7" s="781"/>
      <c r="DB7" s="779" t="s">
        <v>600</v>
      </c>
      <c r="DC7" s="780"/>
      <c r="DD7" s="780"/>
      <c r="DE7" s="780"/>
      <c r="DF7" s="781"/>
      <c r="DG7" s="779" t="s">
        <v>600</v>
      </c>
      <c r="DH7" s="780"/>
      <c r="DI7" s="780"/>
      <c r="DJ7" s="780"/>
      <c r="DK7" s="781"/>
      <c r="DL7" s="779" t="s">
        <v>600</v>
      </c>
      <c r="DM7" s="780"/>
      <c r="DN7" s="780"/>
      <c r="DO7" s="780"/>
      <c r="DP7" s="781"/>
      <c r="DQ7" s="779" t="s">
        <v>600</v>
      </c>
      <c r="DR7" s="780"/>
      <c r="DS7" s="780"/>
      <c r="DT7" s="780"/>
      <c r="DU7" s="781"/>
      <c r="DV7" s="782"/>
      <c r="DW7" s="783"/>
      <c r="DX7" s="783"/>
      <c r="DY7" s="783"/>
      <c r="DZ7" s="784"/>
      <c r="EA7" s="234"/>
    </row>
    <row r="8" spans="1:131" s="235" customFormat="1" ht="26.25" customHeight="1" x14ac:dyDescent="0.2">
      <c r="A8" s="238">
        <v>2</v>
      </c>
      <c r="B8" s="816" t="s">
        <v>393</v>
      </c>
      <c r="C8" s="817"/>
      <c r="D8" s="817"/>
      <c r="E8" s="817"/>
      <c r="F8" s="817"/>
      <c r="G8" s="817"/>
      <c r="H8" s="817"/>
      <c r="I8" s="817"/>
      <c r="J8" s="817"/>
      <c r="K8" s="817"/>
      <c r="L8" s="817"/>
      <c r="M8" s="817"/>
      <c r="N8" s="817"/>
      <c r="O8" s="817"/>
      <c r="P8" s="818"/>
      <c r="Q8" s="819">
        <v>1582</v>
      </c>
      <c r="R8" s="820"/>
      <c r="S8" s="820"/>
      <c r="T8" s="820"/>
      <c r="U8" s="820"/>
      <c r="V8" s="820">
        <v>1346</v>
      </c>
      <c r="W8" s="820"/>
      <c r="X8" s="820"/>
      <c r="Y8" s="820"/>
      <c r="Z8" s="820"/>
      <c r="AA8" s="820">
        <v>236</v>
      </c>
      <c r="AB8" s="820"/>
      <c r="AC8" s="820"/>
      <c r="AD8" s="820"/>
      <c r="AE8" s="821"/>
      <c r="AF8" s="822" t="s">
        <v>394</v>
      </c>
      <c r="AG8" s="823"/>
      <c r="AH8" s="823"/>
      <c r="AI8" s="823"/>
      <c r="AJ8" s="824"/>
      <c r="AK8" s="805">
        <v>960</v>
      </c>
      <c r="AL8" s="806"/>
      <c r="AM8" s="806"/>
      <c r="AN8" s="806"/>
      <c r="AO8" s="806"/>
      <c r="AP8" s="806">
        <v>1080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609</v>
      </c>
      <c r="BT8" s="810"/>
      <c r="BU8" s="810"/>
      <c r="BV8" s="810"/>
      <c r="BW8" s="810"/>
      <c r="BX8" s="810"/>
      <c r="BY8" s="810"/>
      <c r="BZ8" s="810"/>
      <c r="CA8" s="810"/>
      <c r="CB8" s="810"/>
      <c r="CC8" s="810"/>
      <c r="CD8" s="810"/>
      <c r="CE8" s="810"/>
      <c r="CF8" s="810"/>
      <c r="CG8" s="811"/>
      <c r="CH8" s="812">
        <v>-3</v>
      </c>
      <c r="CI8" s="813"/>
      <c r="CJ8" s="813"/>
      <c r="CK8" s="813"/>
      <c r="CL8" s="814"/>
      <c r="CM8" s="812">
        <v>94</v>
      </c>
      <c r="CN8" s="813"/>
      <c r="CO8" s="813"/>
      <c r="CP8" s="813"/>
      <c r="CQ8" s="814"/>
      <c r="CR8" s="812">
        <v>10</v>
      </c>
      <c r="CS8" s="813"/>
      <c r="CT8" s="813"/>
      <c r="CU8" s="813"/>
      <c r="CV8" s="814"/>
      <c r="CW8" s="812" t="s">
        <v>600</v>
      </c>
      <c r="CX8" s="813"/>
      <c r="CY8" s="813"/>
      <c r="CZ8" s="813"/>
      <c r="DA8" s="814"/>
      <c r="DB8" s="812" t="s">
        <v>600</v>
      </c>
      <c r="DC8" s="813"/>
      <c r="DD8" s="813"/>
      <c r="DE8" s="813"/>
      <c r="DF8" s="814"/>
      <c r="DG8" s="812">
        <v>208</v>
      </c>
      <c r="DH8" s="813"/>
      <c r="DI8" s="813"/>
      <c r="DJ8" s="813"/>
      <c r="DK8" s="814"/>
      <c r="DL8" s="812" t="s">
        <v>610</v>
      </c>
      <c r="DM8" s="813"/>
      <c r="DN8" s="813"/>
      <c r="DO8" s="813"/>
      <c r="DP8" s="814"/>
      <c r="DQ8" s="812">
        <v>113</v>
      </c>
      <c r="DR8" s="813"/>
      <c r="DS8" s="813"/>
      <c r="DT8" s="813"/>
      <c r="DU8" s="814"/>
      <c r="DV8" s="809"/>
      <c r="DW8" s="810"/>
      <c r="DX8" s="810"/>
      <c r="DY8" s="810"/>
      <c r="DZ8" s="815"/>
      <c r="EA8" s="234"/>
    </row>
    <row r="9" spans="1:131" s="235" customFormat="1" ht="26.25" customHeight="1" x14ac:dyDescent="0.2">
      <c r="A9" s="238">
        <v>3</v>
      </c>
      <c r="B9" s="816" t="s">
        <v>395</v>
      </c>
      <c r="C9" s="817"/>
      <c r="D9" s="817"/>
      <c r="E9" s="817"/>
      <c r="F9" s="817"/>
      <c r="G9" s="817"/>
      <c r="H9" s="817"/>
      <c r="I9" s="817"/>
      <c r="J9" s="817"/>
      <c r="K9" s="817"/>
      <c r="L9" s="817"/>
      <c r="M9" s="817"/>
      <c r="N9" s="817"/>
      <c r="O9" s="817"/>
      <c r="P9" s="818"/>
      <c r="Q9" s="819">
        <v>1500</v>
      </c>
      <c r="R9" s="820"/>
      <c r="S9" s="820"/>
      <c r="T9" s="820"/>
      <c r="U9" s="820"/>
      <c r="V9" s="820">
        <v>1122</v>
      </c>
      <c r="W9" s="820"/>
      <c r="X9" s="820"/>
      <c r="Y9" s="820"/>
      <c r="Z9" s="820"/>
      <c r="AA9" s="820">
        <v>379</v>
      </c>
      <c r="AB9" s="820"/>
      <c r="AC9" s="820"/>
      <c r="AD9" s="820"/>
      <c r="AE9" s="821"/>
      <c r="AF9" s="822">
        <v>79</v>
      </c>
      <c r="AG9" s="823"/>
      <c r="AH9" s="823"/>
      <c r="AI9" s="823"/>
      <c r="AJ9" s="824"/>
      <c r="AK9" s="805">
        <v>537</v>
      </c>
      <c r="AL9" s="806"/>
      <c r="AM9" s="806"/>
      <c r="AN9" s="806"/>
      <c r="AO9" s="806"/>
      <c r="AP9" s="806">
        <v>165</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397</v>
      </c>
      <c r="B23" s="825" t="s">
        <v>398</v>
      </c>
      <c r="C23" s="826"/>
      <c r="D23" s="826"/>
      <c r="E23" s="826"/>
      <c r="F23" s="826"/>
      <c r="G23" s="826"/>
      <c r="H23" s="826"/>
      <c r="I23" s="826"/>
      <c r="J23" s="826"/>
      <c r="K23" s="826"/>
      <c r="L23" s="826"/>
      <c r="M23" s="826"/>
      <c r="N23" s="826"/>
      <c r="O23" s="826"/>
      <c r="P23" s="827"/>
      <c r="Q23" s="828">
        <v>49857</v>
      </c>
      <c r="R23" s="829"/>
      <c r="S23" s="829"/>
      <c r="T23" s="829"/>
      <c r="U23" s="829"/>
      <c r="V23" s="829">
        <v>47202</v>
      </c>
      <c r="W23" s="829"/>
      <c r="X23" s="829"/>
      <c r="Y23" s="829"/>
      <c r="Z23" s="829"/>
      <c r="AA23" s="829">
        <f t="shared" ref="AA23" si="0">SUM(AA7:AE22)</f>
        <v>2655</v>
      </c>
      <c r="AB23" s="829"/>
      <c r="AC23" s="829"/>
      <c r="AD23" s="829"/>
      <c r="AE23" s="830"/>
      <c r="AF23" s="831">
        <v>2015</v>
      </c>
      <c r="AG23" s="829"/>
      <c r="AH23" s="829"/>
      <c r="AI23" s="829"/>
      <c r="AJ23" s="832"/>
      <c r="AK23" s="833"/>
      <c r="AL23" s="834"/>
      <c r="AM23" s="834"/>
      <c r="AN23" s="834"/>
      <c r="AO23" s="834"/>
      <c r="AP23" s="829">
        <v>2015</v>
      </c>
      <c r="AQ23" s="829"/>
      <c r="AR23" s="829"/>
      <c r="AS23" s="829"/>
      <c r="AT23" s="829"/>
      <c r="AU23" s="845"/>
      <c r="AV23" s="845"/>
      <c r="AW23" s="845"/>
      <c r="AX23" s="845"/>
      <c r="AY23" s="846"/>
      <c r="AZ23" s="847" t="s">
        <v>399</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400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401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375</v>
      </c>
      <c r="B26" s="764"/>
      <c r="C26" s="764"/>
      <c r="D26" s="764"/>
      <c r="E26" s="764"/>
      <c r="F26" s="764"/>
      <c r="G26" s="764"/>
      <c r="H26" s="764"/>
      <c r="I26" s="764"/>
      <c r="J26" s="764"/>
      <c r="K26" s="764"/>
      <c r="L26" s="764"/>
      <c r="M26" s="764"/>
      <c r="N26" s="764"/>
      <c r="O26" s="764"/>
      <c r="P26" s="765"/>
      <c r="Q26" s="769" t="s">
        <v>402</v>
      </c>
      <c r="R26" s="770"/>
      <c r="S26" s="770"/>
      <c r="T26" s="770"/>
      <c r="U26" s="771"/>
      <c r="V26" s="769" t="s">
        <v>403</v>
      </c>
      <c r="W26" s="770"/>
      <c r="X26" s="770"/>
      <c r="Y26" s="770"/>
      <c r="Z26" s="771"/>
      <c r="AA26" s="769" t="s">
        <v>404</v>
      </c>
      <c r="AB26" s="770"/>
      <c r="AC26" s="770"/>
      <c r="AD26" s="770"/>
      <c r="AE26" s="770"/>
      <c r="AF26" s="850" t="s">
        <v>405</v>
      </c>
      <c r="AG26" s="851"/>
      <c r="AH26" s="851"/>
      <c r="AI26" s="851"/>
      <c r="AJ26" s="852"/>
      <c r="AK26" s="770" t="s">
        <v>406</v>
      </c>
      <c r="AL26" s="770"/>
      <c r="AM26" s="770"/>
      <c r="AN26" s="770"/>
      <c r="AO26" s="771"/>
      <c r="AP26" s="769" t="s">
        <v>407</v>
      </c>
      <c r="AQ26" s="770"/>
      <c r="AR26" s="770"/>
      <c r="AS26" s="770"/>
      <c r="AT26" s="771"/>
      <c r="AU26" s="769" t="s">
        <v>408</v>
      </c>
      <c r="AV26" s="770"/>
      <c r="AW26" s="770"/>
      <c r="AX26" s="770"/>
      <c r="AY26" s="771"/>
      <c r="AZ26" s="769" t="s">
        <v>409</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410</v>
      </c>
      <c r="C28" s="786"/>
      <c r="D28" s="786"/>
      <c r="E28" s="786"/>
      <c r="F28" s="786"/>
      <c r="G28" s="786"/>
      <c r="H28" s="786"/>
      <c r="I28" s="786"/>
      <c r="J28" s="786"/>
      <c r="K28" s="786"/>
      <c r="L28" s="786"/>
      <c r="M28" s="786"/>
      <c r="N28" s="786"/>
      <c r="O28" s="786"/>
      <c r="P28" s="787"/>
      <c r="Q28" s="858">
        <v>28</v>
      </c>
      <c r="R28" s="859"/>
      <c r="S28" s="859"/>
      <c r="T28" s="859"/>
      <c r="U28" s="859"/>
      <c r="V28" s="859">
        <v>28</v>
      </c>
      <c r="W28" s="859"/>
      <c r="X28" s="859"/>
      <c r="Y28" s="859"/>
      <c r="Z28" s="859"/>
      <c r="AA28" s="859">
        <v>0</v>
      </c>
      <c r="AB28" s="859"/>
      <c r="AC28" s="859"/>
      <c r="AD28" s="859"/>
      <c r="AE28" s="860"/>
      <c r="AF28" s="861" t="s">
        <v>411</v>
      </c>
      <c r="AG28" s="859"/>
      <c r="AH28" s="859"/>
      <c r="AI28" s="859"/>
      <c r="AJ28" s="862"/>
      <c r="AK28" s="863">
        <v>9</v>
      </c>
      <c r="AL28" s="864"/>
      <c r="AM28" s="864"/>
      <c r="AN28" s="864"/>
      <c r="AO28" s="864"/>
      <c r="AP28" s="864" t="s">
        <v>600</v>
      </c>
      <c r="AQ28" s="864"/>
      <c r="AR28" s="864"/>
      <c r="AS28" s="864"/>
      <c r="AT28" s="864"/>
      <c r="AU28" s="864" t="s">
        <v>600</v>
      </c>
      <c r="AV28" s="864"/>
      <c r="AW28" s="864"/>
      <c r="AX28" s="864"/>
      <c r="AY28" s="864"/>
      <c r="AZ28" s="865" t="s">
        <v>600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412</v>
      </c>
      <c r="C29" s="817"/>
      <c r="D29" s="817"/>
      <c r="E29" s="817"/>
      <c r="F29" s="817"/>
      <c r="G29" s="817"/>
      <c r="H29" s="817"/>
      <c r="I29" s="817"/>
      <c r="J29" s="817"/>
      <c r="K29" s="817"/>
      <c r="L29" s="817"/>
      <c r="M29" s="817"/>
      <c r="N29" s="817"/>
      <c r="O29" s="817"/>
      <c r="P29" s="818"/>
      <c r="Q29" s="819">
        <v>4</v>
      </c>
      <c r="R29" s="820"/>
      <c r="S29" s="820"/>
      <c r="T29" s="820"/>
      <c r="U29" s="820"/>
      <c r="V29" s="820">
        <v>4</v>
      </c>
      <c r="W29" s="820"/>
      <c r="X29" s="820"/>
      <c r="Y29" s="820"/>
      <c r="Z29" s="820"/>
      <c r="AA29" s="820">
        <v>0</v>
      </c>
      <c r="AB29" s="820"/>
      <c r="AC29" s="820"/>
      <c r="AD29" s="820"/>
      <c r="AE29" s="821"/>
      <c r="AF29" s="822" t="s">
        <v>411</v>
      </c>
      <c r="AG29" s="823"/>
      <c r="AH29" s="823"/>
      <c r="AI29" s="823"/>
      <c r="AJ29" s="824"/>
      <c r="AK29" s="870">
        <v>0</v>
      </c>
      <c r="AL29" s="866"/>
      <c r="AM29" s="866"/>
      <c r="AN29" s="866"/>
      <c r="AO29" s="866"/>
      <c r="AP29" s="866" t="s">
        <v>600</v>
      </c>
      <c r="AQ29" s="866"/>
      <c r="AR29" s="866"/>
      <c r="AS29" s="866"/>
      <c r="AT29" s="866"/>
      <c r="AU29" s="866" t="s">
        <v>600</v>
      </c>
      <c r="AV29" s="866"/>
      <c r="AW29" s="866"/>
      <c r="AX29" s="866"/>
      <c r="AY29" s="866"/>
      <c r="AZ29" s="867" t="s">
        <v>600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413</v>
      </c>
      <c r="C30" s="817"/>
      <c r="D30" s="817"/>
      <c r="E30" s="817"/>
      <c r="F30" s="817"/>
      <c r="G30" s="817"/>
      <c r="H30" s="817"/>
      <c r="I30" s="817"/>
      <c r="J30" s="817"/>
      <c r="K30" s="817"/>
      <c r="L30" s="817"/>
      <c r="M30" s="817"/>
      <c r="N30" s="817"/>
      <c r="O30" s="817"/>
      <c r="P30" s="818"/>
      <c r="Q30" s="819">
        <v>9715</v>
      </c>
      <c r="R30" s="820"/>
      <c r="S30" s="820"/>
      <c r="T30" s="820"/>
      <c r="U30" s="820"/>
      <c r="V30" s="820">
        <v>9656</v>
      </c>
      <c r="W30" s="820"/>
      <c r="X30" s="820"/>
      <c r="Y30" s="820"/>
      <c r="Z30" s="820"/>
      <c r="AA30" s="820">
        <v>60</v>
      </c>
      <c r="AB30" s="820"/>
      <c r="AC30" s="820"/>
      <c r="AD30" s="820"/>
      <c r="AE30" s="821"/>
      <c r="AF30" s="822">
        <v>60</v>
      </c>
      <c r="AG30" s="823"/>
      <c r="AH30" s="823"/>
      <c r="AI30" s="823"/>
      <c r="AJ30" s="824"/>
      <c r="AK30" s="870">
        <v>517</v>
      </c>
      <c r="AL30" s="866"/>
      <c r="AM30" s="866"/>
      <c r="AN30" s="866"/>
      <c r="AO30" s="866"/>
      <c r="AP30" s="866" t="s">
        <v>600</v>
      </c>
      <c r="AQ30" s="866"/>
      <c r="AR30" s="866"/>
      <c r="AS30" s="866"/>
      <c r="AT30" s="866"/>
      <c r="AU30" s="866" t="s">
        <v>600</v>
      </c>
      <c r="AV30" s="866"/>
      <c r="AW30" s="866"/>
      <c r="AX30" s="866"/>
      <c r="AY30" s="866"/>
      <c r="AZ30" s="867" t="s">
        <v>600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414</v>
      </c>
      <c r="C31" s="817"/>
      <c r="D31" s="817"/>
      <c r="E31" s="817"/>
      <c r="F31" s="817"/>
      <c r="G31" s="817"/>
      <c r="H31" s="817"/>
      <c r="I31" s="817"/>
      <c r="J31" s="817"/>
      <c r="K31" s="817"/>
      <c r="L31" s="817"/>
      <c r="M31" s="817"/>
      <c r="N31" s="817"/>
      <c r="O31" s="817"/>
      <c r="P31" s="818"/>
      <c r="Q31" s="819">
        <v>9045</v>
      </c>
      <c r="R31" s="820"/>
      <c r="S31" s="820"/>
      <c r="T31" s="820"/>
      <c r="U31" s="820"/>
      <c r="V31" s="820">
        <v>8931</v>
      </c>
      <c r="W31" s="820"/>
      <c r="X31" s="820"/>
      <c r="Y31" s="820"/>
      <c r="Z31" s="820"/>
      <c r="AA31" s="820">
        <v>114</v>
      </c>
      <c r="AB31" s="820"/>
      <c r="AC31" s="820"/>
      <c r="AD31" s="820"/>
      <c r="AE31" s="821"/>
      <c r="AF31" s="822">
        <v>114</v>
      </c>
      <c r="AG31" s="823"/>
      <c r="AH31" s="823"/>
      <c r="AI31" s="823"/>
      <c r="AJ31" s="824"/>
      <c r="AK31" s="870">
        <v>1343</v>
      </c>
      <c r="AL31" s="866"/>
      <c r="AM31" s="866"/>
      <c r="AN31" s="866"/>
      <c r="AO31" s="866"/>
      <c r="AP31" s="866" t="s">
        <v>600</v>
      </c>
      <c r="AQ31" s="866"/>
      <c r="AR31" s="866"/>
      <c r="AS31" s="866"/>
      <c r="AT31" s="866"/>
      <c r="AU31" s="866" t="s">
        <v>600</v>
      </c>
      <c r="AV31" s="866"/>
      <c r="AW31" s="866"/>
      <c r="AX31" s="866"/>
      <c r="AY31" s="866"/>
      <c r="AZ31" s="867" t="s">
        <v>600</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415</v>
      </c>
      <c r="C32" s="817"/>
      <c r="D32" s="817"/>
      <c r="E32" s="817"/>
      <c r="F32" s="817"/>
      <c r="G32" s="817"/>
      <c r="H32" s="817"/>
      <c r="I32" s="817"/>
      <c r="J32" s="817"/>
      <c r="K32" s="817"/>
      <c r="L32" s="817"/>
      <c r="M32" s="817"/>
      <c r="N32" s="817"/>
      <c r="O32" s="817"/>
      <c r="P32" s="818"/>
      <c r="Q32" s="819">
        <v>1656</v>
      </c>
      <c r="R32" s="820"/>
      <c r="S32" s="820"/>
      <c r="T32" s="820"/>
      <c r="U32" s="820"/>
      <c r="V32" s="820">
        <v>1648</v>
      </c>
      <c r="W32" s="820"/>
      <c r="X32" s="820"/>
      <c r="Y32" s="820"/>
      <c r="Z32" s="820"/>
      <c r="AA32" s="820">
        <v>8</v>
      </c>
      <c r="AB32" s="820"/>
      <c r="AC32" s="820"/>
      <c r="AD32" s="820"/>
      <c r="AE32" s="821"/>
      <c r="AF32" s="822">
        <v>8</v>
      </c>
      <c r="AG32" s="823"/>
      <c r="AH32" s="823"/>
      <c r="AI32" s="823"/>
      <c r="AJ32" s="824"/>
      <c r="AK32" s="870">
        <v>267</v>
      </c>
      <c r="AL32" s="866"/>
      <c r="AM32" s="866"/>
      <c r="AN32" s="866"/>
      <c r="AO32" s="866"/>
      <c r="AP32" s="866" t="s">
        <v>600</v>
      </c>
      <c r="AQ32" s="866"/>
      <c r="AR32" s="866"/>
      <c r="AS32" s="866"/>
      <c r="AT32" s="866"/>
      <c r="AU32" s="866" t="s">
        <v>600</v>
      </c>
      <c r="AV32" s="866"/>
      <c r="AW32" s="866"/>
      <c r="AX32" s="866"/>
      <c r="AY32" s="866"/>
      <c r="AZ32" s="867" t="s">
        <v>600</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416</v>
      </c>
      <c r="C33" s="817"/>
      <c r="D33" s="817"/>
      <c r="E33" s="817"/>
      <c r="F33" s="817"/>
      <c r="G33" s="817"/>
      <c r="H33" s="817"/>
      <c r="I33" s="817"/>
      <c r="J33" s="817"/>
      <c r="K33" s="817"/>
      <c r="L33" s="817"/>
      <c r="M33" s="817"/>
      <c r="N33" s="817"/>
      <c r="O33" s="817"/>
      <c r="P33" s="818"/>
      <c r="Q33" s="819">
        <v>15418</v>
      </c>
      <c r="R33" s="820"/>
      <c r="S33" s="820"/>
      <c r="T33" s="820"/>
      <c r="U33" s="820"/>
      <c r="V33" s="820">
        <v>14337</v>
      </c>
      <c r="W33" s="820"/>
      <c r="X33" s="820"/>
      <c r="Y33" s="820"/>
      <c r="Z33" s="820"/>
      <c r="AA33" s="820">
        <v>1081</v>
      </c>
      <c r="AB33" s="820"/>
      <c r="AC33" s="820"/>
      <c r="AD33" s="820"/>
      <c r="AE33" s="821"/>
      <c r="AF33" s="822">
        <v>8014</v>
      </c>
      <c r="AG33" s="823"/>
      <c r="AH33" s="823"/>
      <c r="AI33" s="823"/>
      <c r="AJ33" s="824"/>
      <c r="AK33" s="870">
        <v>886</v>
      </c>
      <c r="AL33" s="866"/>
      <c r="AM33" s="866"/>
      <c r="AN33" s="866"/>
      <c r="AO33" s="866"/>
      <c r="AP33" s="866">
        <v>3649</v>
      </c>
      <c r="AQ33" s="866"/>
      <c r="AR33" s="866"/>
      <c r="AS33" s="866"/>
      <c r="AT33" s="866"/>
      <c r="AU33" s="866">
        <v>2039</v>
      </c>
      <c r="AV33" s="866"/>
      <c r="AW33" s="866"/>
      <c r="AX33" s="866"/>
      <c r="AY33" s="866"/>
      <c r="AZ33" s="867" t="s">
        <v>600</v>
      </c>
      <c r="BA33" s="867"/>
      <c r="BB33" s="867"/>
      <c r="BC33" s="867"/>
      <c r="BD33" s="867"/>
      <c r="BE33" s="868" t="s">
        <v>417</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418</v>
      </c>
      <c r="C34" s="817"/>
      <c r="D34" s="817"/>
      <c r="E34" s="817"/>
      <c r="F34" s="817"/>
      <c r="G34" s="817"/>
      <c r="H34" s="817"/>
      <c r="I34" s="817"/>
      <c r="J34" s="817"/>
      <c r="K34" s="817"/>
      <c r="L34" s="817"/>
      <c r="M34" s="817"/>
      <c r="N34" s="817"/>
      <c r="O34" s="817"/>
      <c r="P34" s="818"/>
      <c r="Q34" s="819">
        <v>2059</v>
      </c>
      <c r="R34" s="820"/>
      <c r="S34" s="820"/>
      <c r="T34" s="820"/>
      <c r="U34" s="820"/>
      <c r="V34" s="820">
        <v>1832</v>
      </c>
      <c r="W34" s="820"/>
      <c r="X34" s="820"/>
      <c r="Y34" s="820"/>
      <c r="Z34" s="820"/>
      <c r="AA34" s="820">
        <v>227</v>
      </c>
      <c r="AB34" s="820"/>
      <c r="AC34" s="820"/>
      <c r="AD34" s="820"/>
      <c r="AE34" s="821"/>
      <c r="AF34" s="822">
        <v>1473</v>
      </c>
      <c r="AG34" s="823"/>
      <c r="AH34" s="823"/>
      <c r="AI34" s="823"/>
      <c r="AJ34" s="824"/>
      <c r="AK34" s="870">
        <v>178</v>
      </c>
      <c r="AL34" s="866"/>
      <c r="AM34" s="866"/>
      <c r="AN34" s="866"/>
      <c r="AO34" s="866"/>
      <c r="AP34" s="866">
        <v>219</v>
      </c>
      <c r="AQ34" s="866"/>
      <c r="AR34" s="866"/>
      <c r="AS34" s="866"/>
      <c r="AT34" s="866"/>
      <c r="AU34" s="866">
        <v>1</v>
      </c>
      <c r="AV34" s="866"/>
      <c r="AW34" s="866"/>
      <c r="AX34" s="866"/>
      <c r="AY34" s="866"/>
      <c r="AZ34" s="867" t="s">
        <v>600</v>
      </c>
      <c r="BA34" s="867"/>
      <c r="BB34" s="867"/>
      <c r="BC34" s="867"/>
      <c r="BD34" s="867"/>
      <c r="BE34" s="868" t="s">
        <v>419</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420</v>
      </c>
      <c r="C35" s="817"/>
      <c r="D35" s="817"/>
      <c r="E35" s="817"/>
      <c r="F35" s="817"/>
      <c r="G35" s="817"/>
      <c r="H35" s="817"/>
      <c r="I35" s="817"/>
      <c r="J35" s="817"/>
      <c r="K35" s="817"/>
      <c r="L35" s="817"/>
      <c r="M35" s="817"/>
      <c r="N35" s="817"/>
      <c r="O35" s="817"/>
      <c r="P35" s="818"/>
      <c r="Q35" s="819">
        <v>3337</v>
      </c>
      <c r="R35" s="820"/>
      <c r="S35" s="820"/>
      <c r="T35" s="820"/>
      <c r="U35" s="820"/>
      <c r="V35" s="820">
        <v>3316</v>
      </c>
      <c r="W35" s="820"/>
      <c r="X35" s="820"/>
      <c r="Y35" s="820"/>
      <c r="Z35" s="820"/>
      <c r="AA35" s="820">
        <v>21</v>
      </c>
      <c r="AB35" s="820"/>
      <c r="AC35" s="820"/>
      <c r="AD35" s="820"/>
      <c r="AE35" s="821"/>
      <c r="AF35" s="822">
        <v>404</v>
      </c>
      <c r="AG35" s="823"/>
      <c r="AH35" s="823"/>
      <c r="AI35" s="823"/>
      <c r="AJ35" s="824"/>
      <c r="AK35" s="870">
        <v>2174</v>
      </c>
      <c r="AL35" s="866"/>
      <c r="AM35" s="866"/>
      <c r="AN35" s="866"/>
      <c r="AO35" s="866"/>
      <c r="AP35" s="866">
        <v>14442</v>
      </c>
      <c r="AQ35" s="866"/>
      <c r="AR35" s="866"/>
      <c r="AS35" s="866"/>
      <c r="AT35" s="866"/>
      <c r="AU35" s="866">
        <v>10745</v>
      </c>
      <c r="AV35" s="866"/>
      <c r="AW35" s="866"/>
      <c r="AX35" s="866"/>
      <c r="AY35" s="866"/>
      <c r="AZ35" s="867" t="s">
        <v>600</v>
      </c>
      <c r="BA35" s="867"/>
      <c r="BB35" s="867"/>
      <c r="BC35" s="867"/>
      <c r="BD35" s="867"/>
      <c r="BE35" s="868" t="s">
        <v>421</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397</v>
      </c>
      <c r="B63" s="825" t="s">
        <v>423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10071</v>
      </c>
      <c r="AG63" s="880"/>
      <c r="AH63" s="880"/>
      <c r="AI63" s="880"/>
      <c r="AJ63" s="881"/>
      <c r="AK63" s="882"/>
      <c r="AL63" s="877"/>
      <c r="AM63" s="877"/>
      <c r="AN63" s="877"/>
      <c r="AO63" s="877"/>
      <c r="AP63" s="880">
        <v>18310</v>
      </c>
      <c r="AQ63" s="880"/>
      <c r="AR63" s="880"/>
      <c r="AS63" s="880"/>
      <c r="AT63" s="880"/>
      <c r="AU63" s="880">
        <v>12785</v>
      </c>
      <c r="AV63" s="880"/>
      <c r="AW63" s="880"/>
      <c r="AX63" s="880"/>
      <c r="AY63" s="880"/>
      <c r="AZ63" s="884"/>
      <c r="BA63" s="884"/>
      <c r="BB63" s="884"/>
      <c r="BC63" s="884"/>
      <c r="BD63" s="884"/>
      <c r="BE63" s="885"/>
      <c r="BF63" s="885"/>
      <c r="BG63" s="885"/>
      <c r="BH63" s="885"/>
      <c r="BI63" s="886"/>
      <c r="BJ63" s="887" t="s">
        <v>411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424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425</v>
      </c>
      <c r="B66" s="764"/>
      <c r="C66" s="764"/>
      <c r="D66" s="764"/>
      <c r="E66" s="764"/>
      <c r="F66" s="764"/>
      <c r="G66" s="764"/>
      <c r="H66" s="764"/>
      <c r="I66" s="764"/>
      <c r="J66" s="764"/>
      <c r="K66" s="764"/>
      <c r="L66" s="764"/>
      <c r="M66" s="764"/>
      <c r="N66" s="764"/>
      <c r="O66" s="764"/>
      <c r="P66" s="765"/>
      <c r="Q66" s="769" t="s">
        <v>426</v>
      </c>
      <c r="R66" s="770"/>
      <c r="S66" s="770"/>
      <c r="T66" s="770"/>
      <c r="U66" s="771"/>
      <c r="V66" s="769" t="s">
        <v>427</v>
      </c>
      <c r="W66" s="770"/>
      <c r="X66" s="770"/>
      <c r="Y66" s="770"/>
      <c r="Z66" s="771"/>
      <c r="AA66" s="769" t="s">
        <v>428</v>
      </c>
      <c r="AB66" s="770"/>
      <c r="AC66" s="770"/>
      <c r="AD66" s="770"/>
      <c r="AE66" s="771"/>
      <c r="AF66" s="890" t="s">
        <v>429</v>
      </c>
      <c r="AG66" s="851"/>
      <c r="AH66" s="851"/>
      <c r="AI66" s="851"/>
      <c r="AJ66" s="891"/>
      <c r="AK66" s="769" t="s">
        <v>430</v>
      </c>
      <c r="AL66" s="764"/>
      <c r="AM66" s="764"/>
      <c r="AN66" s="764"/>
      <c r="AO66" s="765"/>
      <c r="AP66" s="769" t="s">
        <v>431</v>
      </c>
      <c r="AQ66" s="770"/>
      <c r="AR66" s="770"/>
      <c r="AS66" s="770"/>
      <c r="AT66" s="771"/>
      <c r="AU66" s="769" t="s">
        <v>432</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601</v>
      </c>
      <c r="C68" s="906"/>
      <c r="D68" s="906"/>
      <c r="E68" s="906"/>
      <c r="F68" s="906"/>
      <c r="G68" s="906"/>
      <c r="H68" s="906"/>
      <c r="I68" s="906"/>
      <c r="J68" s="906"/>
      <c r="K68" s="906"/>
      <c r="L68" s="906"/>
      <c r="M68" s="906"/>
      <c r="N68" s="906"/>
      <c r="O68" s="906"/>
      <c r="P68" s="907"/>
      <c r="Q68" s="908">
        <v>2636</v>
      </c>
      <c r="R68" s="902"/>
      <c r="S68" s="902"/>
      <c r="T68" s="902"/>
      <c r="U68" s="902"/>
      <c r="V68" s="902">
        <v>2606</v>
      </c>
      <c r="W68" s="902"/>
      <c r="X68" s="902"/>
      <c r="Y68" s="902"/>
      <c r="Z68" s="902"/>
      <c r="AA68" s="902">
        <v>26</v>
      </c>
      <c r="AB68" s="902"/>
      <c r="AC68" s="902"/>
      <c r="AD68" s="902"/>
      <c r="AE68" s="902"/>
      <c r="AF68" s="902">
        <v>26</v>
      </c>
      <c r="AG68" s="902"/>
      <c r="AH68" s="902"/>
      <c r="AI68" s="902"/>
      <c r="AJ68" s="902"/>
      <c r="AK68" s="902">
        <v>1</v>
      </c>
      <c r="AL68" s="902"/>
      <c r="AM68" s="902"/>
      <c r="AN68" s="902"/>
      <c r="AO68" s="902"/>
      <c r="AP68" s="902">
        <v>621</v>
      </c>
      <c r="AQ68" s="902"/>
      <c r="AR68" s="902"/>
      <c r="AS68" s="902"/>
      <c r="AT68" s="902"/>
      <c r="AU68" s="902">
        <v>144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602</v>
      </c>
      <c r="C69" s="910"/>
      <c r="D69" s="910"/>
      <c r="E69" s="910"/>
      <c r="F69" s="910"/>
      <c r="G69" s="910"/>
      <c r="H69" s="910"/>
      <c r="I69" s="910"/>
      <c r="J69" s="910"/>
      <c r="K69" s="910"/>
      <c r="L69" s="910"/>
      <c r="M69" s="910"/>
      <c r="N69" s="910"/>
      <c r="O69" s="910"/>
      <c r="P69" s="911"/>
      <c r="Q69" s="912">
        <v>233</v>
      </c>
      <c r="R69" s="866"/>
      <c r="S69" s="866"/>
      <c r="T69" s="866"/>
      <c r="U69" s="866"/>
      <c r="V69" s="866">
        <v>223</v>
      </c>
      <c r="W69" s="866"/>
      <c r="X69" s="866"/>
      <c r="Y69" s="866"/>
      <c r="Z69" s="866"/>
      <c r="AA69" s="866">
        <v>5</v>
      </c>
      <c r="AB69" s="866"/>
      <c r="AC69" s="866"/>
      <c r="AD69" s="866"/>
      <c r="AE69" s="866"/>
      <c r="AF69" s="866">
        <v>5</v>
      </c>
      <c r="AG69" s="866"/>
      <c r="AH69" s="866"/>
      <c r="AI69" s="866"/>
      <c r="AJ69" s="866"/>
      <c r="AK69" s="866">
        <v>68</v>
      </c>
      <c r="AL69" s="866"/>
      <c r="AM69" s="866"/>
      <c r="AN69" s="866"/>
      <c r="AO69" s="866"/>
      <c r="AP69" s="866">
        <v>259</v>
      </c>
      <c r="AQ69" s="866"/>
      <c r="AR69" s="866"/>
      <c r="AS69" s="866"/>
      <c r="AT69" s="866"/>
      <c r="AU69" s="866">
        <v>37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603</v>
      </c>
      <c r="C70" s="910"/>
      <c r="D70" s="910"/>
      <c r="E70" s="910"/>
      <c r="F70" s="910"/>
      <c r="G70" s="910"/>
      <c r="H70" s="910"/>
      <c r="I70" s="910"/>
      <c r="J70" s="910"/>
      <c r="K70" s="910"/>
      <c r="L70" s="910"/>
      <c r="M70" s="910"/>
      <c r="N70" s="910"/>
      <c r="O70" s="910"/>
      <c r="P70" s="911"/>
      <c r="Q70" s="912">
        <v>170</v>
      </c>
      <c r="R70" s="866"/>
      <c r="S70" s="866"/>
      <c r="T70" s="866"/>
      <c r="U70" s="866"/>
      <c r="V70" s="866">
        <v>161</v>
      </c>
      <c r="W70" s="866"/>
      <c r="X70" s="866"/>
      <c r="Y70" s="866"/>
      <c r="Z70" s="866"/>
      <c r="AA70" s="866">
        <v>9</v>
      </c>
      <c r="AB70" s="866"/>
      <c r="AC70" s="866"/>
      <c r="AD70" s="866"/>
      <c r="AE70" s="866"/>
      <c r="AF70" s="866">
        <v>9</v>
      </c>
      <c r="AG70" s="866"/>
      <c r="AH70" s="866"/>
      <c r="AI70" s="866"/>
      <c r="AJ70" s="866"/>
      <c r="AK70" s="866" t="s">
        <v>600</v>
      </c>
      <c r="AL70" s="866"/>
      <c r="AM70" s="866"/>
      <c r="AN70" s="866"/>
      <c r="AO70" s="866"/>
      <c r="AP70" s="866" t="s">
        <v>600</v>
      </c>
      <c r="AQ70" s="866"/>
      <c r="AR70" s="866"/>
      <c r="AS70" s="866"/>
      <c r="AT70" s="866"/>
      <c r="AU70" s="866" t="s">
        <v>600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604</v>
      </c>
      <c r="C71" s="910"/>
      <c r="D71" s="910"/>
      <c r="E71" s="910"/>
      <c r="F71" s="910"/>
      <c r="G71" s="910"/>
      <c r="H71" s="910"/>
      <c r="I71" s="910"/>
      <c r="J71" s="910"/>
      <c r="K71" s="910"/>
      <c r="L71" s="910"/>
      <c r="M71" s="910"/>
      <c r="N71" s="910"/>
      <c r="O71" s="910"/>
      <c r="P71" s="911"/>
      <c r="Q71" s="912">
        <v>817</v>
      </c>
      <c r="R71" s="866"/>
      <c r="S71" s="866"/>
      <c r="T71" s="866"/>
      <c r="U71" s="866"/>
      <c r="V71" s="866">
        <v>810</v>
      </c>
      <c r="W71" s="866"/>
      <c r="X71" s="866"/>
      <c r="Y71" s="866"/>
      <c r="Z71" s="866"/>
      <c r="AA71" s="866">
        <v>7</v>
      </c>
      <c r="AB71" s="866"/>
      <c r="AC71" s="866"/>
      <c r="AD71" s="866"/>
      <c r="AE71" s="866"/>
      <c r="AF71" s="866">
        <v>7</v>
      </c>
      <c r="AG71" s="866"/>
      <c r="AH71" s="866"/>
      <c r="AI71" s="866"/>
      <c r="AJ71" s="866"/>
      <c r="AK71" s="866" t="s">
        <v>600</v>
      </c>
      <c r="AL71" s="866"/>
      <c r="AM71" s="866"/>
      <c r="AN71" s="866"/>
      <c r="AO71" s="866"/>
      <c r="AP71" s="866">
        <v>1250</v>
      </c>
      <c r="AQ71" s="866"/>
      <c r="AR71" s="866"/>
      <c r="AS71" s="866"/>
      <c r="AT71" s="866"/>
      <c r="AU71" s="866" t="s">
        <v>600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605</v>
      </c>
      <c r="C72" s="910"/>
      <c r="D72" s="910"/>
      <c r="E72" s="910"/>
      <c r="F72" s="910"/>
      <c r="G72" s="910"/>
      <c r="H72" s="910"/>
      <c r="I72" s="910"/>
      <c r="J72" s="910"/>
      <c r="K72" s="910"/>
      <c r="L72" s="910"/>
      <c r="M72" s="910"/>
      <c r="N72" s="910"/>
      <c r="O72" s="910"/>
      <c r="P72" s="911"/>
      <c r="Q72" s="912">
        <v>1332</v>
      </c>
      <c r="R72" s="866"/>
      <c r="S72" s="866"/>
      <c r="T72" s="866"/>
      <c r="U72" s="866"/>
      <c r="V72" s="866">
        <v>1215</v>
      </c>
      <c r="W72" s="866"/>
      <c r="X72" s="866"/>
      <c r="Y72" s="866"/>
      <c r="Z72" s="866"/>
      <c r="AA72" s="866">
        <v>116</v>
      </c>
      <c r="AB72" s="866"/>
      <c r="AC72" s="866"/>
      <c r="AD72" s="866"/>
      <c r="AE72" s="866"/>
      <c r="AF72" s="866">
        <v>116</v>
      </c>
      <c r="AG72" s="866"/>
      <c r="AH72" s="866"/>
      <c r="AI72" s="866"/>
      <c r="AJ72" s="866"/>
      <c r="AK72" s="866" t="s">
        <v>600</v>
      </c>
      <c r="AL72" s="866"/>
      <c r="AM72" s="866"/>
      <c r="AN72" s="866"/>
      <c r="AO72" s="866"/>
      <c r="AP72" s="866">
        <v>12637</v>
      </c>
      <c r="AQ72" s="866"/>
      <c r="AR72" s="866"/>
      <c r="AS72" s="866"/>
      <c r="AT72" s="866"/>
      <c r="AU72" s="866">
        <v>5471</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606</v>
      </c>
      <c r="C73" s="910"/>
      <c r="D73" s="910"/>
      <c r="E73" s="910"/>
      <c r="F73" s="910"/>
      <c r="G73" s="910"/>
      <c r="H73" s="910"/>
      <c r="I73" s="910"/>
      <c r="J73" s="910"/>
      <c r="K73" s="910"/>
      <c r="L73" s="910"/>
      <c r="M73" s="910"/>
      <c r="N73" s="910"/>
      <c r="O73" s="910"/>
      <c r="P73" s="911"/>
      <c r="Q73" s="912">
        <v>2273</v>
      </c>
      <c r="R73" s="866"/>
      <c r="S73" s="866"/>
      <c r="T73" s="866"/>
      <c r="U73" s="866"/>
      <c r="V73" s="866">
        <v>2162</v>
      </c>
      <c r="W73" s="866"/>
      <c r="X73" s="866"/>
      <c r="Y73" s="866"/>
      <c r="Z73" s="866"/>
      <c r="AA73" s="866">
        <v>111</v>
      </c>
      <c r="AB73" s="866"/>
      <c r="AC73" s="866"/>
      <c r="AD73" s="866"/>
      <c r="AE73" s="866"/>
      <c r="AF73" s="866">
        <v>111</v>
      </c>
      <c r="AG73" s="866"/>
      <c r="AH73" s="866"/>
      <c r="AI73" s="866"/>
      <c r="AJ73" s="866"/>
      <c r="AK73" s="866" t="s">
        <v>600</v>
      </c>
      <c r="AL73" s="866"/>
      <c r="AM73" s="866"/>
      <c r="AN73" s="866"/>
      <c r="AO73" s="866"/>
      <c r="AP73" s="866" t="s">
        <v>600</v>
      </c>
      <c r="AQ73" s="866"/>
      <c r="AR73" s="866"/>
      <c r="AS73" s="866"/>
      <c r="AT73" s="866"/>
      <c r="AU73" s="866" t="s">
        <v>600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607</v>
      </c>
      <c r="C74" s="910"/>
      <c r="D74" s="910"/>
      <c r="E74" s="910"/>
      <c r="F74" s="910"/>
      <c r="G74" s="910"/>
      <c r="H74" s="910"/>
      <c r="I74" s="910"/>
      <c r="J74" s="910"/>
      <c r="K74" s="910"/>
      <c r="L74" s="910"/>
      <c r="M74" s="910"/>
      <c r="N74" s="910"/>
      <c r="O74" s="910"/>
      <c r="P74" s="911"/>
      <c r="Q74" s="912">
        <v>983883</v>
      </c>
      <c r="R74" s="866"/>
      <c r="S74" s="866"/>
      <c r="T74" s="866"/>
      <c r="U74" s="866"/>
      <c r="V74" s="866">
        <v>942967</v>
      </c>
      <c r="W74" s="866"/>
      <c r="X74" s="866"/>
      <c r="Y74" s="866"/>
      <c r="Z74" s="866"/>
      <c r="AA74" s="866">
        <v>40916</v>
      </c>
      <c r="AB74" s="866"/>
      <c r="AC74" s="866"/>
      <c r="AD74" s="866"/>
      <c r="AE74" s="866"/>
      <c r="AF74" s="866">
        <v>40916</v>
      </c>
      <c r="AG74" s="866"/>
      <c r="AH74" s="866"/>
      <c r="AI74" s="866"/>
      <c r="AJ74" s="866"/>
      <c r="AK74" s="866">
        <v>1</v>
      </c>
      <c r="AL74" s="866"/>
      <c r="AM74" s="866"/>
      <c r="AN74" s="866"/>
      <c r="AO74" s="866"/>
      <c r="AP74" s="866" t="s">
        <v>600</v>
      </c>
      <c r="AQ74" s="866"/>
      <c r="AR74" s="866"/>
      <c r="AS74" s="866"/>
      <c r="AT74" s="866"/>
      <c r="AU74" s="866" t="s">
        <v>600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397</v>
      </c>
      <c r="B88" s="825" t="s">
        <v>433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41190</v>
      </c>
      <c r="AG88" s="880"/>
      <c r="AH88" s="880"/>
      <c r="AI88" s="880"/>
      <c r="AJ88" s="880"/>
      <c r="AK88" s="877"/>
      <c r="AL88" s="877"/>
      <c r="AM88" s="877"/>
      <c r="AN88" s="877"/>
      <c r="AO88" s="877"/>
      <c r="AP88" s="880">
        <v>14767</v>
      </c>
      <c r="AQ88" s="880"/>
      <c r="AR88" s="880"/>
      <c r="AS88" s="880"/>
      <c r="AT88" s="880"/>
      <c r="AU88" s="880">
        <v>5652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825" t="s">
        <v>434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439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440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441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442</v>
      </c>
      <c r="AB109" s="929"/>
      <c r="AC109" s="929"/>
      <c r="AD109" s="929"/>
      <c r="AE109" s="930"/>
      <c r="AF109" s="928" t="s">
        <v>443</v>
      </c>
      <c r="AG109" s="929"/>
      <c r="AH109" s="929"/>
      <c r="AI109" s="929"/>
      <c r="AJ109" s="930"/>
      <c r="AK109" s="928" t="s">
        <v>312</v>
      </c>
      <c r="AL109" s="929"/>
      <c r="AM109" s="929"/>
      <c r="AN109" s="929"/>
      <c r="AO109" s="930"/>
      <c r="AP109" s="928" t="s">
        <v>444</v>
      </c>
      <c r="AQ109" s="929"/>
      <c r="AR109" s="929"/>
      <c r="AS109" s="929"/>
      <c r="AT109" s="931"/>
      <c r="AU109" s="948" t="s">
        <v>441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442</v>
      </c>
      <c r="BR109" s="929"/>
      <c r="BS109" s="929"/>
      <c r="BT109" s="929"/>
      <c r="BU109" s="930"/>
      <c r="BV109" s="928" t="s">
        <v>443</v>
      </c>
      <c r="BW109" s="929"/>
      <c r="BX109" s="929"/>
      <c r="BY109" s="929"/>
      <c r="BZ109" s="930"/>
      <c r="CA109" s="928" t="s">
        <v>312</v>
      </c>
      <c r="CB109" s="929"/>
      <c r="CC109" s="929"/>
      <c r="CD109" s="929"/>
      <c r="CE109" s="930"/>
      <c r="CF109" s="949" t="s">
        <v>444</v>
      </c>
      <c r="CG109" s="949"/>
      <c r="CH109" s="949"/>
      <c r="CI109" s="949"/>
      <c r="CJ109" s="949"/>
      <c r="CK109" s="928" t="s">
        <v>445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442</v>
      </c>
      <c r="DH109" s="929"/>
      <c r="DI109" s="929"/>
      <c r="DJ109" s="929"/>
      <c r="DK109" s="930"/>
      <c r="DL109" s="928" t="s">
        <v>443</v>
      </c>
      <c r="DM109" s="929"/>
      <c r="DN109" s="929"/>
      <c r="DO109" s="929"/>
      <c r="DP109" s="930"/>
      <c r="DQ109" s="928" t="s">
        <v>312</v>
      </c>
      <c r="DR109" s="929"/>
      <c r="DS109" s="929"/>
      <c r="DT109" s="929"/>
      <c r="DU109" s="930"/>
      <c r="DV109" s="928" t="s">
        <v>444</v>
      </c>
      <c r="DW109" s="929"/>
      <c r="DX109" s="929"/>
      <c r="DY109" s="929"/>
      <c r="DZ109" s="931"/>
    </row>
    <row r="110" spans="1:131" s="230" customFormat="1" ht="26.25" customHeight="1" x14ac:dyDescent="0.2">
      <c r="A110" s="932" t="s">
        <v>446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2134757</v>
      </c>
      <c r="AB110" s="936"/>
      <c r="AC110" s="936"/>
      <c r="AD110" s="936"/>
      <c r="AE110" s="937"/>
      <c r="AF110" s="938">
        <v>2071520</v>
      </c>
      <c r="AG110" s="936"/>
      <c r="AH110" s="936"/>
      <c r="AI110" s="936"/>
      <c r="AJ110" s="937"/>
      <c r="AK110" s="938">
        <v>1885798</v>
      </c>
      <c r="AL110" s="936"/>
      <c r="AM110" s="936"/>
      <c r="AN110" s="936"/>
      <c r="AO110" s="937"/>
      <c r="AP110" s="939">
        <v>8</v>
      </c>
      <c r="AQ110" s="940"/>
      <c r="AR110" s="940"/>
      <c r="AS110" s="940"/>
      <c r="AT110" s="941"/>
      <c r="AU110" s="942" t="s">
        <v>74</v>
      </c>
      <c r="AV110" s="943"/>
      <c r="AW110" s="943"/>
      <c r="AX110" s="943"/>
      <c r="AY110" s="943"/>
      <c r="AZ110" s="965" t="s">
        <v>447</v>
      </c>
      <c r="BA110" s="933"/>
      <c r="BB110" s="933"/>
      <c r="BC110" s="933"/>
      <c r="BD110" s="933"/>
      <c r="BE110" s="933"/>
      <c r="BF110" s="933"/>
      <c r="BG110" s="933"/>
      <c r="BH110" s="933"/>
      <c r="BI110" s="933"/>
      <c r="BJ110" s="933"/>
      <c r="BK110" s="933"/>
      <c r="BL110" s="933"/>
      <c r="BM110" s="933"/>
      <c r="BN110" s="933"/>
      <c r="BO110" s="933"/>
      <c r="BP110" s="934"/>
      <c r="BQ110" s="966">
        <v>10010276</v>
      </c>
      <c r="BR110" s="967"/>
      <c r="BS110" s="967"/>
      <c r="BT110" s="967"/>
      <c r="BU110" s="967"/>
      <c r="BV110" s="967">
        <v>7995435</v>
      </c>
      <c r="BW110" s="967"/>
      <c r="BX110" s="967"/>
      <c r="BY110" s="967"/>
      <c r="BZ110" s="967"/>
      <c r="CA110" s="967">
        <v>8020906</v>
      </c>
      <c r="CB110" s="967"/>
      <c r="CC110" s="967"/>
      <c r="CD110" s="967"/>
      <c r="CE110" s="967"/>
      <c r="CF110" s="980">
        <v>34.1</v>
      </c>
      <c r="CG110" s="981"/>
      <c r="CH110" s="981"/>
      <c r="CI110" s="981"/>
      <c r="CJ110" s="981"/>
      <c r="CK110" s="982" t="s">
        <v>448</v>
      </c>
      <c r="CL110" s="983"/>
      <c r="CM110" s="965" t="s">
        <v>449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450</v>
      </c>
      <c r="DH110" s="967"/>
      <c r="DI110" s="967"/>
      <c r="DJ110" s="967"/>
      <c r="DK110" s="967"/>
      <c r="DL110" s="967" t="s">
        <v>451</v>
      </c>
      <c r="DM110" s="967"/>
      <c r="DN110" s="967"/>
      <c r="DO110" s="967"/>
      <c r="DP110" s="967"/>
      <c r="DQ110" s="967" t="s">
        <v>452</v>
      </c>
      <c r="DR110" s="967"/>
      <c r="DS110" s="967"/>
      <c r="DT110" s="967"/>
      <c r="DU110" s="967"/>
      <c r="DV110" s="968" t="s">
        <v>450</v>
      </c>
      <c r="DW110" s="968"/>
      <c r="DX110" s="968"/>
      <c r="DY110" s="968"/>
      <c r="DZ110" s="969"/>
    </row>
    <row r="111" spans="1:131" s="230" customFormat="1" ht="26.25" customHeight="1" x14ac:dyDescent="0.2">
      <c r="A111" s="970" t="s">
        <v>453</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450</v>
      </c>
      <c r="AB111" s="974"/>
      <c r="AC111" s="974"/>
      <c r="AD111" s="974"/>
      <c r="AE111" s="975"/>
      <c r="AF111" s="976" t="s">
        <v>451</v>
      </c>
      <c r="AG111" s="974"/>
      <c r="AH111" s="974"/>
      <c r="AI111" s="974"/>
      <c r="AJ111" s="975"/>
      <c r="AK111" s="976" t="s">
        <v>452</v>
      </c>
      <c r="AL111" s="974"/>
      <c r="AM111" s="974"/>
      <c r="AN111" s="974"/>
      <c r="AO111" s="975"/>
      <c r="AP111" s="977" t="s">
        <v>450</v>
      </c>
      <c r="AQ111" s="978"/>
      <c r="AR111" s="978"/>
      <c r="AS111" s="978"/>
      <c r="AT111" s="979"/>
      <c r="AU111" s="944"/>
      <c r="AV111" s="945"/>
      <c r="AW111" s="945"/>
      <c r="AX111" s="945"/>
      <c r="AY111" s="945"/>
      <c r="AZ111" s="958" t="s">
        <v>454</v>
      </c>
      <c r="BA111" s="959"/>
      <c r="BB111" s="959"/>
      <c r="BC111" s="959"/>
      <c r="BD111" s="959"/>
      <c r="BE111" s="959"/>
      <c r="BF111" s="959"/>
      <c r="BG111" s="959"/>
      <c r="BH111" s="959"/>
      <c r="BI111" s="959"/>
      <c r="BJ111" s="959"/>
      <c r="BK111" s="959"/>
      <c r="BL111" s="959"/>
      <c r="BM111" s="959"/>
      <c r="BN111" s="959"/>
      <c r="BO111" s="959"/>
      <c r="BP111" s="960"/>
      <c r="BQ111" s="961">
        <v>531670</v>
      </c>
      <c r="BR111" s="962"/>
      <c r="BS111" s="962"/>
      <c r="BT111" s="962"/>
      <c r="BU111" s="962"/>
      <c r="BV111" s="962">
        <v>517038</v>
      </c>
      <c r="BW111" s="962"/>
      <c r="BX111" s="962"/>
      <c r="BY111" s="962"/>
      <c r="BZ111" s="962"/>
      <c r="CA111" s="962" t="s">
        <v>455</v>
      </c>
      <c r="CB111" s="962"/>
      <c r="CC111" s="962"/>
      <c r="CD111" s="962"/>
      <c r="CE111" s="962"/>
      <c r="CF111" s="956" t="s">
        <v>394</v>
      </c>
      <c r="CG111" s="957"/>
      <c r="CH111" s="957"/>
      <c r="CI111" s="957"/>
      <c r="CJ111" s="957"/>
      <c r="CK111" s="984"/>
      <c r="CL111" s="985"/>
      <c r="CM111" s="958" t="s">
        <v>456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457</v>
      </c>
      <c r="DH111" s="962"/>
      <c r="DI111" s="962"/>
      <c r="DJ111" s="962"/>
      <c r="DK111" s="962"/>
      <c r="DL111" s="962" t="s">
        <v>458</v>
      </c>
      <c r="DM111" s="962"/>
      <c r="DN111" s="962"/>
      <c r="DO111" s="962"/>
      <c r="DP111" s="962"/>
      <c r="DQ111" s="962" t="s">
        <v>459</v>
      </c>
      <c r="DR111" s="962"/>
      <c r="DS111" s="962"/>
      <c r="DT111" s="962"/>
      <c r="DU111" s="962"/>
      <c r="DV111" s="963" t="s">
        <v>457</v>
      </c>
      <c r="DW111" s="963"/>
      <c r="DX111" s="963"/>
      <c r="DY111" s="963"/>
      <c r="DZ111" s="964"/>
    </row>
    <row r="112" spans="1:131" s="230" customFormat="1" ht="26.25" customHeight="1" x14ac:dyDescent="0.2">
      <c r="A112" s="988" t="s">
        <v>460</v>
      </c>
      <c r="B112" s="989"/>
      <c r="C112" s="959" t="s">
        <v>461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462</v>
      </c>
      <c r="AB112" s="995"/>
      <c r="AC112" s="995"/>
      <c r="AD112" s="995"/>
      <c r="AE112" s="996"/>
      <c r="AF112" s="997" t="s">
        <v>463</v>
      </c>
      <c r="AG112" s="995"/>
      <c r="AH112" s="995"/>
      <c r="AI112" s="995"/>
      <c r="AJ112" s="996"/>
      <c r="AK112" s="997" t="s">
        <v>450</v>
      </c>
      <c r="AL112" s="995"/>
      <c r="AM112" s="995"/>
      <c r="AN112" s="995"/>
      <c r="AO112" s="996"/>
      <c r="AP112" s="998" t="s">
        <v>463</v>
      </c>
      <c r="AQ112" s="999"/>
      <c r="AR112" s="999"/>
      <c r="AS112" s="999"/>
      <c r="AT112" s="1000"/>
      <c r="AU112" s="944"/>
      <c r="AV112" s="945"/>
      <c r="AW112" s="945"/>
      <c r="AX112" s="945"/>
      <c r="AY112" s="945"/>
      <c r="AZ112" s="958" t="s">
        <v>464</v>
      </c>
      <c r="BA112" s="959"/>
      <c r="BB112" s="959"/>
      <c r="BC112" s="959"/>
      <c r="BD112" s="959"/>
      <c r="BE112" s="959"/>
      <c r="BF112" s="959"/>
      <c r="BG112" s="959"/>
      <c r="BH112" s="959"/>
      <c r="BI112" s="959"/>
      <c r="BJ112" s="959"/>
      <c r="BK112" s="959"/>
      <c r="BL112" s="959"/>
      <c r="BM112" s="959"/>
      <c r="BN112" s="959"/>
      <c r="BO112" s="959"/>
      <c r="BP112" s="960"/>
      <c r="BQ112" s="961">
        <v>14613471</v>
      </c>
      <c r="BR112" s="962"/>
      <c r="BS112" s="962"/>
      <c r="BT112" s="962"/>
      <c r="BU112" s="962"/>
      <c r="BV112" s="962">
        <v>13067751</v>
      </c>
      <c r="BW112" s="962"/>
      <c r="BX112" s="962"/>
      <c r="BY112" s="962"/>
      <c r="BZ112" s="962"/>
      <c r="CA112" s="962">
        <v>12784837</v>
      </c>
      <c r="CB112" s="962"/>
      <c r="CC112" s="962"/>
      <c r="CD112" s="962"/>
      <c r="CE112" s="962"/>
      <c r="CF112" s="956">
        <v>54.3</v>
      </c>
      <c r="CG112" s="957"/>
      <c r="CH112" s="957"/>
      <c r="CI112" s="957"/>
      <c r="CJ112" s="957"/>
      <c r="CK112" s="984"/>
      <c r="CL112" s="985"/>
      <c r="CM112" s="958" t="s">
        <v>465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463</v>
      </c>
      <c r="DH112" s="962"/>
      <c r="DI112" s="962"/>
      <c r="DJ112" s="962"/>
      <c r="DK112" s="962"/>
      <c r="DL112" s="962" t="s">
        <v>466</v>
      </c>
      <c r="DM112" s="962"/>
      <c r="DN112" s="962"/>
      <c r="DO112" s="962"/>
      <c r="DP112" s="962"/>
      <c r="DQ112" s="962" t="s">
        <v>455</v>
      </c>
      <c r="DR112" s="962"/>
      <c r="DS112" s="962"/>
      <c r="DT112" s="962"/>
      <c r="DU112" s="962"/>
      <c r="DV112" s="963" t="s">
        <v>450</v>
      </c>
      <c r="DW112" s="963"/>
      <c r="DX112" s="963"/>
      <c r="DY112" s="963"/>
      <c r="DZ112" s="964"/>
    </row>
    <row r="113" spans="1:130" s="230" customFormat="1" ht="26.25" customHeight="1" x14ac:dyDescent="0.2">
      <c r="A113" s="990"/>
      <c r="B113" s="991"/>
      <c r="C113" s="959" t="s">
        <v>467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2246844</v>
      </c>
      <c r="AB113" s="974"/>
      <c r="AC113" s="974"/>
      <c r="AD113" s="974"/>
      <c r="AE113" s="975"/>
      <c r="AF113" s="976">
        <v>2116792</v>
      </c>
      <c r="AG113" s="974"/>
      <c r="AH113" s="974"/>
      <c r="AI113" s="974"/>
      <c r="AJ113" s="975"/>
      <c r="AK113" s="976">
        <v>1934412</v>
      </c>
      <c r="AL113" s="974"/>
      <c r="AM113" s="974"/>
      <c r="AN113" s="974"/>
      <c r="AO113" s="975"/>
      <c r="AP113" s="977">
        <v>8.1999999999999993</v>
      </c>
      <c r="AQ113" s="978"/>
      <c r="AR113" s="978"/>
      <c r="AS113" s="978"/>
      <c r="AT113" s="979"/>
      <c r="AU113" s="944"/>
      <c r="AV113" s="945"/>
      <c r="AW113" s="945"/>
      <c r="AX113" s="945"/>
      <c r="AY113" s="945"/>
      <c r="AZ113" s="958" t="s">
        <v>468</v>
      </c>
      <c r="BA113" s="959"/>
      <c r="BB113" s="959"/>
      <c r="BC113" s="959"/>
      <c r="BD113" s="959"/>
      <c r="BE113" s="959"/>
      <c r="BF113" s="959"/>
      <c r="BG113" s="959"/>
      <c r="BH113" s="959"/>
      <c r="BI113" s="959"/>
      <c r="BJ113" s="959"/>
      <c r="BK113" s="959"/>
      <c r="BL113" s="959"/>
      <c r="BM113" s="959"/>
      <c r="BN113" s="959"/>
      <c r="BO113" s="959"/>
      <c r="BP113" s="960"/>
      <c r="BQ113" s="961">
        <v>2220034</v>
      </c>
      <c r="BR113" s="962"/>
      <c r="BS113" s="962"/>
      <c r="BT113" s="962"/>
      <c r="BU113" s="962"/>
      <c r="BV113" s="962">
        <v>6132811</v>
      </c>
      <c r="BW113" s="962"/>
      <c r="BX113" s="962"/>
      <c r="BY113" s="962"/>
      <c r="BZ113" s="962"/>
      <c r="CA113" s="962">
        <v>6115854</v>
      </c>
      <c r="CB113" s="962"/>
      <c r="CC113" s="962"/>
      <c r="CD113" s="962"/>
      <c r="CE113" s="962"/>
      <c r="CF113" s="956">
        <v>26</v>
      </c>
      <c r="CG113" s="957"/>
      <c r="CH113" s="957"/>
      <c r="CI113" s="957"/>
      <c r="CJ113" s="957"/>
      <c r="CK113" s="984"/>
      <c r="CL113" s="985"/>
      <c r="CM113" s="958" t="s">
        <v>469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450</v>
      </c>
      <c r="DH113" s="995"/>
      <c r="DI113" s="995"/>
      <c r="DJ113" s="995"/>
      <c r="DK113" s="996"/>
      <c r="DL113" s="997" t="s">
        <v>450</v>
      </c>
      <c r="DM113" s="995"/>
      <c r="DN113" s="995"/>
      <c r="DO113" s="995"/>
      <c r="DP113" s="996"/>
      <c r="DQ113" s="997" t="s">
        <v>462</v>
      </c>
      <c r="DR113" s="995"/>
      <c r="DS113" s="995"/>
      <c r="DT113" s="995"/>
      <c r="DU113" s="996"/>
      <c r="DV113" s="998" t="s">
        <v>452</v>
      </c>
      <c r="DW113" s="999"/>
      <c r="DX113" s="999"/>
      <c r="DY113" s="999"/>
      <c r="DZ113" s="1000"/>
    </row>
    <row r="114" spans="1:130" s="230" customFormat="1" ht="26.25" customHeight="1" x14ac:dyDescent="0.2">
      <c r="A114" s="990"/>
      <c r="B114" s="991"/>
      <c r="C114" s="959" t="s">
        <v>470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57609</v>
      </c>
      <c r="AB114" s="995"/>
      <c r="AC114" s="995"/>
      <c r="AD114" s="995"/>
      <c r="AE114" s="996"/>
      <c r="AF114" s="997">
        <v>66766</v>
      </c>
      <c r="AG114" s="995"/>
      <c r="AH114" s="995"/>
      <c r="AI114" s="995"/>
      <c r="AJ114" s="996"/>
      <c r="AK114" s="997">
        <v>47657</v>
      </c>
      <c r="AL114" s="995"/>
      <c r="AM114" s="995"/>
      <c r="AN114" s="995"/>
      <c r="AO114" s="996"/>
      <c r="AP114" s="998">
        <v>0.2</v>
      </c>
      <c r="AQ114" s="999"/>
      <c r="AR114" s="999"/>
      <c r="AS114" s="999"/>
      <c r="AT114" s="1000"/>
      <c r="AU114" s="944"/>
      <c r="AV114" s="945"/>
      <c r="AW114" s="945"/>
      <c r="AX114" s="945"/>
      <c r="AY114" s="945"/>
      <c r="AZ114" s="958" t="s">
        <v>471</v>
      </c>
      <c r="BA114" s="959"/>
      <c r="BB114" s="959"/>
      <c r="BC114" s="959"/>
      <c r="BD114" s="959"/>
      <c r="BE114" s="959"/>
      <c r="BF114" s="959"/>
      <c r="BG114" s="959"/>
      <c r="BH114" s="959"/>
      <c r="BI114" s="959"/>
      <c r="BJ114" s="959"/>
      <c r="BK114" s="959"/>
      <c r="BL114" s="959"/>
      <c r="BM114" s="959"/>
      <c r="BN114" s="959"/>
      <c r="BO114" s="959"/>
      <c r="BP114" s="960"/>
      <c r="BQ114" s="961">
        <v>3896628</v>
      </c>
      <c r="BR114" s="962"/>
      <c r="BS114" s="962"/>
      <c r="BT114" s="962"/>
      <c r="BU114" s="962"/>
      <c r="BV114" s="962">
        <v>3816115</v>
      </c>
      <c r="BW114" s="962"/>
      <c r="BX114" s="962"/>
      <c r="BY114" s="962"/>
      <c r="BZ114" s="962"/>
      <c r="CA114" s="962">
        <v>3692550</v>
      </c>
      <c r="CB114" s="962"/>
      <c r="CC114" s="962"/>
      <c r="CD114" s="962"/>
      <c r="CE114" s="962"/>
      <c r="CF114" s="956">
        <v>15.7</v>
      </c>
      <c r="CG114" s="957"/>
      <c r="CH114" s="957"/>
      <c r="CI114" s="957"/>
      <c r="CJ114" s="957"/>
      <c r="CK114" s="984"/>
      <c r="CL114" s="985"/>
      <c r="CM114" s="958" t="s">
        <v>472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463</v>
      </c>
      <c r="DH114" s="995"/>
      <c r="DI114" s="995"/>
      <c r="DJ114" s="995"/>
      <c r="DK114" s="996"/>
      <c r="DL114" s="997" t="s">
        <v>450</v>
      </c>
      <c r="DM114" s="995"/>
      <c r="DN114" s="995"/>
      <c r="DO114" s="995"/>
      <c r="DP114" s="996"/>
      <c r="DQ114" s="997" t="s">
        <v>450</v>
      </c>
      <c r="DR114" s="995"/>
      <c r="DS114" s="995"/>
      <c r="DT114" s="995"/>
      <c r="DU114" s="996"/>
      <c r="DV114" s="998" t="s">
        <v>451</v>
      </c>
      <c r="DW114" s="999"/>
      <c r="DX114" s="999"/>
      <c r="DY114" s="999"/>
      <c r="DZ114" s="1000"/>
    </row>
    <row r="115" spans="1:130" s="230" customFormat="1" ht="26.25" customHeight="1" x14ac:dyDescent="0.2">
      <c r="A115" s="990"/>
      <c r="B115" s="991"/>
      <c r="C115" s="959" t="s">
        <v>473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450</v>
      </c>
      <c r="AB115" s="974"/>
      <c r="AC115" s="974"/>
      <c r="AD115" s="974"/>
      <c r="AE115" s="975"/>
      <c r="AF115" s="976" t="s">
        <v>452</v>
      </c>
      <c r="AG115" s="974"/>
      <c r="AH115" s="974"/>
      <c r="AI115" s="974"/>
      <c r="AJ115" s="975"/>
      <c r="AK115" s="976" t="s">
        <v>466</v>
      </c>
      <c r="AL115" s="974"/>
      <c r="AM115" s="974"/>
      <c r="AN115" s="974"/>
      <c r="AO115" s="975"/>
      <c r="AP115" s="977" t="s">
        <v>451</v>
      </c>
      <c r="AQ115" s="978"/>
      <c r="AR115" s="978"/>
      <c r="AS115" s="978"/>
      <c r="AT115" s="979"/>
      <c r="AU115" s="944"/>
      <c r="AV115" s="945"/>
      <c r="AW115" s="945"/>
      <c r="AX115" s="945"/>
      <c r="AY115" s="945"/>
      <c r="AZ115" s="958" t="s">
        <v>474</v>
      </c>
      <c r="BA115" s="959"/>
      <c r="BB115" s="959"/>
      <c r="BC115" s="959"/>
      <c r="BD115" s="959"/>
      <c r="BE115" s="959"/>
      <c r="BF115" s="959"/>
      <c r="BG115" s="959"/>
      <c r="BH115" s="959"/>
      <c r="BI115" s="959"/>
      <c r="BJ115" s="959"/>
      <c r="BK115" s="959"/>
      <c r="BL115" s="959"/>
      <c r="BM115" s="959"/>
      <c r="BN115" s="959"/>
      <c r="BO115" s="959"/>
      <c r="BP115" s="960"/>
      <c r="BQ115" s="961">
        <v>362777</v>
      </c>
      <c r="BR115" s="962"/>
      <c r="BS115" s="962"/>
      <c r="BT115" s="962"/>
      <c r="BU115" s="962"/>
      <c r="BV115" s="962">
        <v>212601</v>
      </c>
      <c r="BW115" s="962"/>
      <c r="BX115" s="962"/>
      <c r="BY115" s="962"/>
      <c r="BZ115" s="962"/>
      <c r="CA115" s="962">
        <v>113417</v>
      </c>
      <c r="CB115" s="962"/>
      <c r="CC115" s="962"/>
      <c r="CD115" s="962"/>
      <c r="CE115" s="962"/>
      <c r="CF115" s="956">
        <v>0.5</v>
      </c>
      <c r="CG115" s="957"/>
      <c r="CH115" s="957"/>
      <c r="CI115" s="957"/>
      <c r="CJ115" s="957"/>
      <c r="CK115" s="984"/>
      <c r="CL115" s="985"/>
      <c r="CM115" s="958" t="s">
        <v>475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450</v>
      </c>
      <c r="DH115" s="995"/>
      <c r="DI115" s="995"/>
      <c r="DJ115" s="995"/>
      <c r="DK115" s="996"/>
      <c r="DL115" s="997" t="s">
        <v>450</v>
      </c>
      <c r="DM115" s="995"/>
      <c r="DN115" s="995"/>
      <c r="DO115" s="995"/>
      <c r="DP115" s="996"/>
      <c r="DQ115" s="997" t="s">
        <v>451</v>
      </c>
      <c r="DR115" s="995"/>
      <c r="DS115" s="995"/>
      <c r="DT115" s="995"/>
      <c r="DU115" s="996"/>
      <c r="DV115" s="998" t="s">
        <v>466</v>
      </c>
      <c r="DW115" s="999"/>
      <c r="DX115" s="999"/>
      <c r="DY115" s="999"/>
      <c r="DZ115" s="1000"/>
    </row>
    <row r="116" spans="1:130" s="230" customFormat="1" ht="26.25" customHeight="1" x14ac:dyDescent="0.2">
      <c r="A116" s="992"/>
      <c r="B116" s="993"/>
      <c r="C116" s="1001" t="s">
        <v>476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466</v>
      </c>
      <c r="AB116" s="995"/>
      <c r="AC116" s="995"/>
      <c r="AD116" s="995"/>
      <c r="AE116" s="996"/>
      <c r="AF116" s="997" t="s">
        <v>462</v>
      </c>
      <c r="AG116" s="995"/>
      <c r="AH116" s="995"/>
      <c r="AI116" s="995"/>
      <c r="AJ116" s="996"/>
      <c r="AK116" s="997" t="s">
        <v>477</v>
      </c>
      <c r="AL116" s="995"/>
      <c r="AM116" s="995"/>
      <c r="AN116" s="995"/>
      <c r="AO116" s="996"/>
      <c r="AP116" s="998" t="s">
        <v>451</v>
      </c>
      <c r="AQ116" s="999"/>
      <c r="AR116" s="999"/>
      <c r="AS116" s="999"/>
      <c r="AT116" s="1000"/>
      <c r="AU116" s="944"/>
      <c r="AV116" s="945"/>
      <c r="AW116" s="945"/>
      <c r="AX116" s="945"/>
      <c r="AY116" s="945"/>
      <c r="AZ116" s="1003" t="s">
        <v>478</v>
      </c>
      <c r="BA116" s="1004"/>
      <c r="BB116" s="1004"/>
      <c r="BC116" s="1004"/>
      <c r="BD116" s="1004"/>
      <c r="BE116" s="1004"/>
      <c r="BF116" s="1004"/>
      <c r="BG116" s="1004"/>
      <c r="BH116" s="1004"/>
      <c r="BI116" s="1004"/>
      <c r="BJ116" s="1004"/>
      <c r="BK116" s="1004"/>
      <c r="BL116" s="1004"/>
      <c r="BM116" s="1004"/>
      <c r="BN116" s="1004"/>
      <c r="BO116" s="1004"/>
      <c r="BP116" s="1005"/>
      <c r="BQ116" s="961" t="s">
        <v>457</v>
      </c>
      <c r="BR116" s="962"/>
      <c r="BS116" s="962"/>
      <c r="BT116" s="962"/>
      <c r="BU116" s="962"/>
      <c r="BV116" s="962" t="s">
        <v>394</v>
      </c>
      <c r="BW116" s="962"/>
      <c r="BX116" s="962"/>
      <c r="BY116" s="962"/>
      <c r="BZ116" s="962"/>
      <c r="CA116" s="962" t="s">
        <v>450</v>
      </c>
      <c r="CB116" s="962"/>
      <c r="CC116" s="962"/>
      <c r="CD116" s="962"/>
      <c r="CE116" s="962"/>
      <c r="CF116" s="956" t="s">
        <v>450</v>
      </c>
      <c r="CG116" s="957"/>
      <c r="CH116" s="957"/>
      <c r="CI116" s="957"/>
      <c r="CJ116" s="957"/>
      <c r="CK116" s="984"/>
      <c r="CL116" s="985"/>
      <c r="CM116" s="958" t="s">
        <v>479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450</v>
      </c>
      <c r="DH116" s="995"/>
      <c r="DI116" s="995"/>
      <c r="DJ116" s="995"/>
      <c r="DK116" s="996"/>
      <c r="DL116" s="997" t="s">
        <v>466</v>
      </c>
      <c r="DM116" s="995"/>
      <c r="DN116" s="995"/>
      <c r="DO116" s="995"/>
      <c r="DP116" s="996"/>
      <c r="DQ116" s="997" t="s">
        <v>450</v>
      </c>
      <c r="DR116" s="995"/>
      <c r="DS116" s="995"/>
      <c r="DT116" s="995"/>
      <c r="DU116" s="996"/>
      <c r="DV116" s="998" t="s">
        <v>462</v>
      </c>
      <c r="DW116" s="999"/>
      <c r="DX116" s="999"/>
      <c r="DY116" s="999"/>
      <c r="DZ116" s="1000"/>
    </row>
    <row r="117" spans="1:130" s="230" customFormat="1" ht="26.25" customHeight="1" x14ac:dyDescent="0.2">
      <c r="A117" s="948" t="s">
        <v>192</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480</v>
      </c>
      <c r="Z117" s="930"/>
      <c r="AA117" s="1014">
        <v>4439210</v>
      </c>
      <c r="AB117" s="1015"/>
      <c r="AC117" s="1015"/>
      <c r="AD117" s="1015"/>
      <c r="AE117" s="1016"/>
      <c r="AF117" s="1017">
        <v>4255078</v>
      </c>
      <c r="AG117" s="1015"/>
      <c r="AH117" s="1015"/>
      <c r="AI117" s="1015"/>
      <c r="AJ117" s="1016"/>
      <c r="AK117" s="1017">
        <v>3867867</v>
      </c>
      <c r="AL117" s="1015"/>
      <c r="AM117" s="1015"/>
      <c r="AN117" s="1015"/>
      <c r="AO117" s="1016"/>
      <c r="AP117" s="1018"/>
      <c r="AQ117" s="1019"/>
      <c r="AR117" s="1019"/>
      <c r="AS117" s="1019"/>
      <c r="AT117" s="1020"/>
      <c r="AU117" s="944"/>
      <c r="AV117" s="945"/>
      <c r="AW117" s="945"/>
      <c r="AX117" s="945"/>
      <c r="AY117" s="945"/>
      <c r="AZ117" s="1010" t="s">
        <v>481</v>
      </c>
      <c r="BA117" s="1011"/>
      <c r="BB117" s="1011"/>
      <c r="BC117" s="1011"/>
      <c r="BD117" s="1011"/>
      <c r="BE117" s="1011"/>
      <c r="BF117" s="1011"/>
      <c r="BG117" s="1011"/>
      <c r="BH117" s="1011"/>
      <c r="BI117" s="1011"/>
      <c r="BJ117" s="1011"/>
      <c r="BK117" s="1011"/>
      <c r="BL117" s="1011"/>
      <c r="BM117" s="1011"/>
      <c r="BN117" s="1011"/>
      <c r="BO117" s="1011"/>
      <c r="BP117" s="1012"/>
      <c r="BQ117" s="961" t="s">
        <v>450</v>
      </c>
      <c r="BR117" s="962"/>
      <c r="BS117" s="962"/>
      <c r="BT117" s="962"/>
      <c r="BU117" s="962"/>
      <c r="BV117" s="962" t="s">
        <v>463</v>
      </c>
      <c r="BW117" s="962"/>
      <c r="BX117" s="962"/>
      <c r="BY117" s="962"/>
      <c r="BZ117" s="962"/>
      <c r="CA117" s="962" t="s">
        <v>462</v>
      </c>
      <c r="CB117" s="962"/>
      <c r="CC117" s="962"/>
      <c r="CD117" s="962"/>
      <c r="CE117" s="962"/>
      <c r="CF117" s="956" t="s">
        <v>462</v>
      </c>
      <c r="CG117" s="957"/>
      <c r="CH117" s="957"/>
      <c r="CI117" s="957"/>
      <c r="CJ117" s="957"/>
      <c r="CK117" s="984"/>
      <c r="CL117" s="985"/>
      <c r="CM117" s="958" t="s">
        <v>482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450</v>
      </c>
      <c r="DH117" s="995"/>
      <c r="DI117" s="995"/>
      <c r="DJ117" s="995"/>
      <c r="DK117" s="996"/>
      <c r="DL117" s="997" t="s">
        <v>457</v>
      </c>
      <c r="DM117" s="995"/>
      <c r="DN117" s="995"/>
      <c r="DO117" s="995"/>
      <c r="DP117" s="996"/>
      <c r="DQ117" s="997" t="s">
        <v>463</v>
      </c>
      <c r="DR117" s="995"/>
      <c r="DS117" s="995"/>
      <c r="DT117" s="995"/>
      <c r="DU117" s="996"/>
      <c r="DV117" s="998" t="s">
        <v>466</v>
      </c>
      <c r="DW117" s="999"/>
      <c r="DX117" s="999"/>
      <c r="DY117" s="999"/>
      <c r="DZ117" s="1000"/>
    </row>
    <row r="118" spans="1:130" s="230" customFormat="1" ht="26.25" customHeight="1" x14ac:dyDescent="0.2">
      <c r="A118" s="948" t="s">
        <v>445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442</v>
      </c>
      <c r="AB118" s="929"/>
      <c r="AC118" s="929"/>
      <c r="AD118" s="929"/>
      <c r="AE118" s="930"/>
      <c r="AF118" s="928" t="s">
        <v>443</v>
      </c>
      <c r="AG118" s="929"/>
      <c r="AH118" s="929"/>
      <c r="AI118" s="929"/>
      <c r="AJ118" s="930"/>
      <c r="AK118" s="928" t="s">
        <v>312</v>
      </c>
      <c r="AL118" s="929"/>
      <c r="AM118" s="929"/>
      <c r="AN118" s="929"/>
      <c r="AO118" s="930"/>
      <c r="AP118" s="1006" t="s">
        <v>444</v>
      </c>
      <c r="AQ118" s="1007"/>
      <c r="AR118" s="1007"/>
      <c r="AS118" s="1007"/>
      <c r="AT118" s="1008"/>
      <c r="AU118" s="944"/>
      <c r="AV118" s="945"/>
      <c r="AW118" s="945"/>
      <c r="AX118" s="945"/>
      <c r="AY118" s="945"/>
      <c r="AZ118" s="1009" t="s">
        <v>483</v>
      </c>
      <c r="BA118" s="1001"/>
      <c r="BB118" s="1001"/>
      <c r="BC118" s="1001"/>
      <c r="BD118" s="1001"/>
      <c r="BE118" s="1001"/>
      <c r="BF118" s="1001"/>
      <c r="BG118" s="1001"/>
      <c r="BH118" s="1001"/>
      <c r="BI118" s="1001"/>
      <c r="BJ118" s="1001"/>
      <c r="BK118" s="1001"/>
      <c r="BL118" s="1001"/>
      <c r="BM118" s="1001"/>
      <c r="BN118" s="1001"/>
      <c r="BO118" s="1001"/>
      <c r="BP118" s="1002"/>
      <c r="BQ118" s="1035" t="s">
        <v>463</v>
      </c>
      <c r="BR118" s="1036"/>
      <c r="BS118" s="1036"/>
      <c r="BT118" s="1036"/>
      <c r="BU118" s="1036"/>
      <c r="BV118" s="1036" t="s">
        <v>450</v>
      </c>
      <c r="BW118" s="1036"/>
      <c r="BX118" s="1036"/>
      <c r="BY118" s="1036"/>
      <c r="BZ118" s="1036"/>
      <c r="CA118" s="1036" t="s">
        <v>462</v>
      </c>
      <c r="CB118" s="1036"/>
      <c r="CC118" s="1036"/>
      <c r="CD118" s="1036"/>
      <c r="CE118" s="1036"/>
      <c r="CF118" s="956" t="s">
        <v>462</v>
      </c>
      <c r="CG118" s="957"/>
      <c r="CH118" s="957"/>
      <c r="CI118" s="957"/>
      <c r="CJ118" s="957"/>
      <c r="CK118" s="984"/>
      <c r="CL118" s="985"/>
      <c r="CM118" s="958" t="s">
        <v>484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466</v>
      </c>
      <c r="DH118" s="995"/>
      <c r="DI118" s="995"/>
      <c r="DJ118" s="995"/>
      <c r="DK118" s="996"/>
      <c r="DL118" s="997" t="s">
        <v>485</v>
      </c>
      <c r="DM118" s="995"/>
      <c r="DN118" s="995"/>
      <c r="DO118" s="995"/>
      <c r="DP118" s="996"/>
      <c r="DQ118" s="997" t="s">
        <v>462</v>
      </c>
      <c r="DR118" s="995"/>
      <c r="DS118" s="995"/>
      <c r="DT118" s="995"/>
      <c r="DU118" s="996"/>
      <c r="DV118" s="998" t="s">
        <v>450</v>
      </c>
      <c r="DW118" s="999"/>
      <c r="DX118" s="999"/>
      <c r="DY118" s="999"/>
      <c r="DZ118" s="1000"/>
    </row>
    <row r="119" spans="1:130" s="230" customFormat="1" ht="26.25" customHeight="1" x14ac:dyDescent="0.2">
      <c r="A119" s="1092" t="s">
        <v>448</v>
      </c>
      <c r="B119" s="983"/>
      <c r="C119" s="965" t="s">
        <v>449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450</v>
      </c>
      <c r="AB119" s="936"/>
      <c r="AC119" s="936"/>
      <c r="AD119" s="936"/>
      <c r="AE119" s="937"/>
      <c r="AF119" s="938" t="s">
        <v>466</v>
      </c>
      <c r="AG119" s="936"/>
      <c r="AH119" s="936"/>
      <c r="AI119" s="936"/>
      <c r="AJ119" s="937"/>
      <c r="AK119" s="938" t="s">
        <v>451</v>
      </c>
      <c r="AL119" s="936"/>
      <c r="AM119" s="936"/>
      <c r="AN119" s="936"/>
      <c r="AO119" s="937"/>
      <c r="AP119" s="939" t="s">
        <v>451</v>
      </c>
      <c r="AQ119" s="940"/>
      <c r="AR119" s="940"/>
      <c r="AS119" s="940"/>
      <c r="AT119" s="941"/>
      <c r="AU119" s="946"/>
      <c r="AV119" s="947"/>
      <c r="AW119" s="947"/>
      <c r="AX119" s="947"/>
      <c r="AY119" s="947"/>
      <c r="AZ119" s="251" t="s">
        <v>192</v>
      </c>
      <c r="BA119" s="251"/>
      <c r="BB119" s="251"/>
      <c r="BC119" s="251"/>
      <c r="BD119" s="251"/>
      <c r="BE119" s="251"/>
      <c r="BF119" s="251"/>
      <c r="BG119" s="251"/>
      <c r="BH119" s="251"/>
      <c r="BI119" s="251"/>
      <c r="BJ119" s="251"/>
      <c r="BK119" s="251"/>
      <c r="BL119" s="251"/>
      <c r="BM119" s="251"/>
      <c r="BN119" s="251"/>
      <c r="BO119" s="1013" t="s">
        <v>486</v>
      </c>
      <c r="BP119" s="1041"/>
      <c r="BQ119" s="1035">
        <v>31634856</v>
      </c>
      <c r="BR119" s="1036"/>
      <c r="BS119" s="1036"/>
      <c r="BT119" s="1036"/>
      <c r="BU119" s="1036"/>
      <c r="BV119" s="1036">
        <v>31741751</v>
      </c>
      <c r="BW119" s="1036"/>
      <c r="BX119" s="1036"/>
      <c r="BY119" s="1036"/>
      <c r="BZ119" s="1036"/>
      <c r="CA119" s="1036">
        <v>30727564</v>
      </c>
      <c r="CB119" s="1036"/>
      <c r="CC119" s="1036"/>
      <c r="CD119" s="1036"/>
      <c r="CE119" s="1036"/>
      <c r="CF119" s="1037"/>
      <c r="CG119" s="1038"/>
      <c r="CH119" s="1038"/>
      <c r="CI119" s="1038"/>
      <c r="CJ119" s="1039"/>
      <c r="CK119" s="986"/>
      <c r="CL119" s="987"/>
      <c r="CM119" s="1009" t="s">
        <v>487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531670</v>
      </c>
      <c r="DH119" s="1022"/>
      <c r="DI119" s="1022"/>
      <c r="DJ119" s="1022"/>
      <c r="DK119" s="1023"/>
      <c r="DL119" s="1021">
        <v>517038</v>
      </c>
      <c r="DM119" s="1022"/>
      <c r="DN119" s="1022"/>
      <c r="DO119" s="1022"/>
      <c r="DP119" s="1023"/>
      <c r="DQ119" s="1021" t="s">
        <v>450</v>
      </c>
      <c r="DR119" s="1022"/>
      <c r="DS119" s="1022"/>
      <c r="DT119" s="1022"/>
      <c r="DU119" s="1023"/>
      <c r="DV119" s="1024" t="s">
        <v>452</v>
      </c>
      <c r="DW119" s="1025"/>
      <c r="DX119" s="1025"/>
      <c r="DY119" s="1025"/>
      <c r="DZ119" s="1026"/>
    </row>
    <row r="120" spans="1:130" s="230" customFormat="1" ht="26.25" customHeight="1" x14ac:dyDescent="0.2">
      <c r="A120" s="1093"/>
      <c r="B120" s="985"/>
      <c r="C120" s="958" t="s">
        <v>456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466</v>
      </c>
      <c r="AB120" s="995"/>
      <c r="AC120" s="995"/>
      <c r="AD120" s="995"/>
      <c r="AE120" s="996"/>
      <c r="AF120" s="997" t="s">
        <v>452</v>
      </c>
      <c r="AG120" s="995"/>
      <c r="AH120" s="995"/>
      <c r="AI120" s="995"/>
      <c r="AJ120" s="996"/>
      <c r="AK120" s="997" t="s">
        <v>462</v>
      </c>
      <c r="AL120" s="995"/>
      <c r="AM120" s="995"/>
      <c r="AN120" s="995"/>
      <c r="AO120" s="996"/>
      <c r="AP120" s="998" t="s">
        <v>457</v>
      </c>
      <c r="AQ120" s="999"/>
      <c r="AR120" s="999"/>
      <c r="AS120" s="999"/>
      <c r="AT120" s="1000"/>
      <c r="AU120" s="1027" t="s">
        <v>488</v>
      </c>
      <c r="AV120" s="1028"/>
      <c r="AW120" s="1028"/>
      <c r="AX120" s="1028"/>
      <c r="AY120" s="1029"/>
      <c r="AZ120" s="965" t="s">
        <v>489</v>
      </c>
      <c r="BA120" s="933"/>
      <c r="BB120" s="933"/>
      <c r="BC120" s="933"/>
      <c r="BD120" s="933"/>
      <c r="BE120" s="933"/>
      <c r="BF120" s="933"/>
      <c r="BG120" s="933"/>
      <c r="BH120" s="933"/>
      <c r="BI120" s="933"/>
      <c r="BJ120" s="933"/>
      <c r="BK120" s="933"/>
      <c r="BL120" s="933"/>
      <c r="BM120" s="933"/>
      <c r="BN120" s="933"/>
      <c r="BO120" s="933"/>
      <c r="BP120" s="934"/>
      <c r="BQ120" s="966">
        <v>11438844</v>
      </c>
      <c r="BR120" s="967"/>
      <c r="BS120" s="967"/>
      <c r="BT120" s="967"/>
      <c r="BU120" s="967"/>
      <c r="BV120" s="967">
        <v>11143374</v>
      </c>
      <c r="BW120" s="967"/>
      <c r="BX120" s="967"/>
      <c r="BY120" s="967"/>
      <c r="BZ120" s="967"/>
      <c r="CA120" s="967">
        <v>11786700</v>
      </c>
      <c r="CB120" s="967"/>
      <c r="CC120" s="967"/>
      <c r="CD120" s="967"/>
      <c r="CE120" s="967"/>
      <c r="CF120" s="980">
        <v>50.1</v>
      </c>
      <c r="CG120" s="981"/>
      <c r="CH120" s="981"/>
      <c r="CI120" s="981"/>
      <c r="CJ120" s="981"/>
      <c r="CK120" s="1042" t="s">
        <v>490</v>
      </c>
      <c r="CL120" s="1043"/>
      <c r="CM120" s="1043"/>
      <c r="CN120" s="1043"/>
      <c r="CO120" s="1044"/>
      <c r="CP120" s="1050" t="s">
        <v>491</v>
      </c>
      <c r="CQ120" s="1051"/>
      <c r="CR120" s="1051"/>
      <c r="CS120" s="1051"/>
      <c r="CT120" s="1051"/>
      <c r="CU120" s="1051"/>
      <c r="CV120" s="1051"/>
      <c r="CW120" s="1051"/>
      <c r="CX120" s="1051"/>
      <c r="CY120" s="1051"/>
      <c r="CZ120" s="1051"/>
      <c r="DA120" s="1051"/>
      <c r="DB120" s="1051"/>
      <c r="DC120" s="1051"/>
      <c r="DD120" s="1051"/>
      <c r="DE120" s="1051"/>
      <c r="DF120" s="1052"/>
      <c r="DG120" s="966">
        <v>13323113</v>
      </c>
      <c r="DH120" s="967"/>
      <c r="DI120" s="967"/>
      <c r="DJ120" s="967"/>
      <c r="DK120" s="967"/>
      <c r="DL120" s="967">
        <v>11997238</v>
      </c>
      <c r="DM120" s="967"/>
      <c r="DN120" s="967"/>
      <c r="DO120" s="967"/>
      <c r="DP120" s="967"/>
      <c r="DQ120" s="967">
        <v>10744813</v>
      </c>
      <c r="DR120" s="967"/>
      <c r="DS120" s="967"/>
      <c r="DT120" s="967"/>
      <c r="DU120" s="967"/>
      <c r="DV120" s="968">
        <v>45.6</v>
      </c>
      <c r="DW120" s="968"/>
      <c r="DX120" s="968"/>
      <c r="DY120" s="968"/>
      <c r="DZ120" s="969"/>
    </row>
    <row r="121" spans="1:130" s="230" customFormat="1" ht="26.25" customHeight="1" x14ac:dyDescent="0.2">
      <c r="A121" s="1093"/>
      <c r="B121" s="985"/>
      <c r="C121" s="1010" t="s">
        <v>492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451</v>
      </c>
      <c r="AB121" s="995"/>
      <c r="AC121" s="995"/>
      <c r="AD121" s="995"/>
      <c r="AE121" s="996"/>
      <c r="AF121" s="997" t="s">
        <v>457</v>
      </c>
      <c r="AG121" s="995"/>
      <c r="AH121" s="995"/>
      <c r="AI121" s="995"/>
      <c r="AJ121" s="996"/>
      <c r="AK121" s="997" t="s">
        <v>463</v>
      </c>
      <c r="AL121" s="995"/>
      <c r="AM121" s="995"/>
      <c r="AN121" s="995"/>
      <c r="AO121" s="996"/>
      <c r="AP121" s="998" t="s">
        <v>451</v>
      </c>
      <c r="AQ121" s="999"/>
      <c r="AR121" s="999"/>
      <c r="AS121" s="999"/>
      <c r="AT121" s="1000"/>
      <c r="AU121" s="1030"/>
      <c r="AV121" s="1031"/>
      <c r="AW121" s="1031"/>
      <c r="AX121" s="1031"/>
      <c r="AY121" s="1032"/>
      <c r="AZ121" s="958" t="s">
        <v>493</v>
      </c>
      <c r="BA121" s="959"/>
      <c r="BB121" s="959"/>
      <c r="BC121" s="959"/>
      <c r="BD121" s="959"/>
      <c r="BE121" s="959"/>
      <c r="BF121" s="959"/>
      <c r="BG121" s="959"/>
      <c r="BH121" s="959"/>
      <c r="BI121" s="959"/>
      <c r="BJ121" s="959"/>
      <c r="BK121" s="959"/>
      <c r="BL121" s="959"/>
      <c r="BM121" s="959"/>
      <c r="BN121" s="959"/>
      <c r="BO121" s="959"/>
      <c r="BP121" s="960"/>
      <c r="BQ121" s="961">
        <v>8201698</v>
      </c>
      <c r="BR121" s="962"/>
      <c r="BS121" s="962"/>
      <c r="BT121" s="962"/>
      <c r="BU121" s="962"/>
      <c r="BV121" s="962">
        <v>6889301</v>
      </c>
      <c r="BW121" s="962"/>
      <c r="BX121" s="962"/>
      <c r="BY121" s="962"/>
      <c r="BZ121" s="962"/>
      <c r="CA121" s="962">
        <v>6000963</v>
      </c>
      <c r="CB121" s="962"/>
      <c r="CC121" s="962"/>
      <c r="CD121" s="962"/>
      <c r="CE121" s="962"/>
      <c r="CF121" s="956">
        <v>25.5</v>
      </c>
      <c r="CG121" s="957"/>
      <c r="CH121" s="957"/>
      <c r="CI121" s="957"/>
      <c r="CJ121" s="957"/>
      <c r="CK121" s="1045"/>
      <c r="CL121" s="1046"/>
      <c r="CM121" s="1046"/>
      <c r="CN121" s="1046"/>
      <c r="CO121" s="1047"/>
      <c r="CP121" s="1055" t="s">
        <v>494</v>
      </c>
      <c r="CQ121" s="1056"/>
      <c r="CR121" s="1056"/>
      <c r="CS121" s="1056"/>
      <c r="CT121" s="1056"/>
      <c r="CU121" s="1056"/>
      <c r="CV121" s="1056"/>
      <c r="CW121" s="1056"/>
      <c r="CX121" s="1056"/>
      <c r="CY121" s="1056"/>
      <c r="CZ121" s="1056"/>
      <c r="DA121" s="1056"/>
      <c r="DB121" s="1056"/>
      <c r="DC121" s="1056"/>
      <c r="DD121" s="1056"/>
      <c r="DE121" s="1056"/>
      <c r="DF121" s="1057"/>
      <c r="DG121" s="961">
        <v>1289565</v>
      </c>
      <c r="DH121" s="962"/>
      <c r="DI121" s="962"/>
      <c r="DJ121" s="962"/>
      <c r="DK121" s="962"/>
      <c r="DL121" s="962">
        <v>1069913</v>
      </c>
      <c r="DM121" s="962"/>
      <c r="DN121" s="962"/>
      <c r="DO121" s="962"/>
      <c r="DP121" s="962"/>
      <c r="DQ121" s="962">
        <v>2039586</v>
      </c>
      <c r="DR121" s="962"/>
      <c r="DS121" s="962"/>
      <c r="DT121" s="962"/>
      <c r="DU121" s="962"/>
      <c r="DV121" s="963">
        <v>8.6999999999999993</v>
      </c>
      <c r="DW121" s="963"/>
      <c r="DX121" s="963"/>
      <c r="DY121" s="963"/>
      <c r="DZ121" s="964"/>
    </row>
    <row r="122" spans="1:130" s="230" customFormat="1" ht="26.25" customHeight="1" x14ac:dyDescent="0.2">
      <c r="A122" s="1093"/>
      <c r="B122" s="985"/>
      <c r="C122" s="958" t="s">
        <v>472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463</v>
      </c>
      <c r="AB122" s="995"/>
      <c r="AC122" s="995"/>
      <c r="AD122" s="995"/>
      <c r="AE122" s="996"/>
      <c r="AF122" s="997" t="s">
        <v>450</v>
      </c>
      <c r="AG122" s="995"/>
      <c r="AH122" s="995"/>
      <c r="AI122" s="995"/>
      <c r="AJ122" s="996"/>
      <c r="AK122" s="997" t="s">
        <v>452</v>
      </c>
      <c r="AL122" s="995"/>
      <c r="AM122" s="995"/>
      <c r="AN122" s="995"/>
      <c r="AO122" s="996"/>
      <c r="AP122" s="998" t="s">
        <v>450</v>
      </c>
      <c r="AQ122" s="999"/>
      <c r="AR122" s="999"/>
      <c r="AS122" s="999"/>
      <c r="AT122" s="1000"/>
      <c r="AU122" s="1030"/>
      <c r="AV122" s="1031"/>
      <c r="AW122" s="1031"/>
      <c r="AX122" s="1031"/>
      <c r="AY122" s="1032"/>
      <c r="AZ122" s="1009" t="s">
        <v>495</v>
      </c>
      <c r="BA122" s="1001"/>
      <c r="BB122" s="1001"/>
      <c r="BC122" s="1001"/>
      <c r="BD122" s="1001"/>
      <c r="BE122" s="1001"/>
      <c r="BF122" s="1001"/>
      <c r="BG122" s="1001"/>
      <c r="BH122" s="1001"/>
      <c r="BI122" s="1001"/>
      <c r="BJ122" s="1001"/>
      <c r="BK122" s="1001"/>
      <c r="BL122" s="1001"/>
      <c r="BM122" s="1001"/>
      <c r="BN122" s="1001"/>
      <c r="BO122" s="1001"/>
      <c r="BP122" s="1002"/>
      <c r="BQ122" s="1035">
        <v>26522094</v>
      </c>
      <c r="BR122" s="1036"/>
      <c r="BS122" s="1036"/>
      <c r="BT122" s="1036"/>
      <c r="BU122" s="1036"/>
      <c r="BV122" s="1036">
        <v>25077637</v>
      </c>
      <c r="BW122" s="1036"/>
      <c r="BX122" s="1036"/>
      <c r="BY122" s="1036"/>
      <c r="BZ122" s="1036"/>
      <c r="CA122" s="1036">
        <v>23861068</v>
      </c>
      <c r="CB122" s="1036"/>
      <c r="CC122" s="1036"/>
      <c r="CD122" s="1036"/>
      <c r="CE122" s="1036"/>
      <c r="CF122" s="1053">
        <v>101.4</v>
      </c>
      <c r="CG122" s="1054"/>
      <c r="CH122" s="1054"/>
      <c r="CI122" s="1054"/>
      <c r="CJ122" s="1054"/>
      <c r="CK122" s="1045"/>
      <c r="CL122" s="1046"/>
      <c r="CM122" s="1046"/>
      <c r="CN122" s="1046"/>
      <c r="CO122" s="1047"/>
      <c r="CP122" s="1055" t="s">
        <v>496</v>
      </c>
      <c r="CQ122" s="1056"/>
      <c r="CR122" s="1056"/>
      <c r="CS122" s="1056"/>
      <c r="CT122" s="1056"/>
      <c r="CU122" s="1056"/>
      <c r="CV122" s="1056"/>
      <c r="CW122" s="1056"/>
      <c r="CX122" s="1056"/>
      <c r="CY122" s="1056"/>
      <c r="CZ122" s="1056"/>
      <c r="DA122" s="1056"/>
      <c r="DB122" s="1056"/>
      <c r="DC122" s="1056"/>
      <c r="DD122" s="1056"/>
      <c r="DE122" s="1056"/>
      <c r="DF122" s="1057"/>
      <c r="DG122" s="961">
        <v>793</v>
      </c>
      <c r="DH122" s="962"/>
      <c r="DI122" s="962"/>
      <c r="DJ122" s="962"/>
      <c r="DK122" s="962"/>
      <c r="DL122" s="962">
        <v>600</v>
      </c>
      <c r="DM122" s="962"/>
      <c r="DN122" s="962"/>
      <c r="DO122" s="962"/>
      <c r="DP122" s="962"/>
      <c r="DQ122" s="962">
        <v>438</v>
      </c>
      <c r="DR122" s="962"/>
      <c r="DS122" s="962"/>
      <c r="DT122" s="962"/>
      <c r="DU122" s="962"/>
      <c r="DV122" s="963">
        <v>0</v>
      </c>
      <c r="DW122" s="963"/>
      <c r="DX122" s="963"/>
      <c r="DY122" s="963"/>
      <c r="DZ122" s="964"/>
    </row>
    <row r="123" spans="1:130" s="230" customFormat="1" ht="26.25" customHeight="1" x14ac:dyDescent="0.2">
      <c r="A123" s="1093"/>
      <c r="B123" s="985"/>
      <c r="C123" s="958" t="s">
        <v>479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452</v>
      </c>
      <c r="AB123" s="995"/>
      <c r="AC123" s="995"/>
      <c r="AD123" s="995"/>
      <c r="AE123" s="996"/>
      <c r="AF123" s="997" t="s">
        <v>450</v>
      </c>
      <c r="AG123" s="995"/>
      <c r="AH123" s="995"/>
      <c r="AI123" s="995"/>
      <c r="AJ123" s="996"/>
      <c r="AK123" s="997" t="s">
        <v>450</v>
      </c>
      <c r="AL123" s="995"/>
      <c r="AM123" s="995"/>
      <c r="AN123" s="995"/>
      <c r="AO123" s="996"/>
      <c r="AP123" s="998" t="s">
        <v>462</v>
      </c>
      <c r="AQ123" s="999"/>
      <c r="AR123" s="999"/>
      <c r="AS123" s="999"/>
      <c r="AT123" s="1000"/>
      <c r="AU123" s="1033"/>
      <c r="AV123" s="1034"/>
      <c r="AW123" s="1034"/>
      <c r="AX123" s="1034"/>
      <c r="AY123" s="1034"/>
      <c r="AZ123" s="251" t="s">
        <v>192</v>
      </c>
      <c r="BA123" s="251"/>
      <c r="BB123" s="251"/>
      <c r="BC123" s="251"/>
      <c r="BD123" s="251"/>
      <c r="BE123" s="251"/>
      <c r="BF123" s="251"/>
      <c r="BG123" s="251"/>
      <c r="BH123" s="251"/>
      <c r="BI123" s="251"/>
      <c r="BJ123" s="251"/>
      <c r="BK123" s="251"/>
      <c r="BL123" s="251"/>
      <c r="BM123" s="251"/>
      <c r="BN123" s="251"/>
      <c r="BO123" s="1013" t="s">
        <v>497</v>
      </c>
      <c r="BP123" s="1041"/>
      <c r="BQ123" s="1099">
        <v>46162636</v>
      </c>
      <c r="BR123" s="1100"/>
      <c r="BS123" s="1100"/>
      <c r="BT123" s="1100"/>
      <c r="BU123" s="1100"/>
      <c r="BV123" s="1100">
        <v>43110312</v>
      </c>
      <c r="BW123" s="1100"/>
      <c r="BX123" s="1100"/>
      <c r="BY123" s="1100"/>
      <c r="BZ123" s="1100"/>
      <c r="CA123" s="1100">
        <v>41648731</v>
      </c>
      <c r="CB123" s="1100"/>
      <c r="CC123" s="1100"/>
      <c r="CD123" s="1100"/>
      <c r="CE123" s="1100"/>
      <c r="CF123" s="1037"/>
      <c r="CG123" s="1038"/>
      <c r="CH123" s="1038"/>
      <c r="CI123" s="1038"/>
      <c r="CJ123" s="1039"/>
      <c r="CK123" s="1045"/>
      <c r="CL123" s="1046"/>
      <c r="CM123" s="1046"/>
      <c r="CN123" s="1046"/>
      <c r="CO123" s="1047"/>
      <c r="CP123" s="1055" t="s">
        <v>498</v>
      </c>
      <c r="CQ123" s="1056"/>
      <c r="CR123" s="1056"/>
      <c r="CS123" s="1056"/>
      <c r="CT123" s="1056"/>
      <c r="CU123" s="1056"/>
      <c r="CV123" s="1056"/>
      <c r="CW123" s="1056"/>
      <c r="CX123" s="1056"/>
      <c r="CY123" s="1056"/>
      <c r="CZ123" s="1056"/>
      <c r="DA123" s="1056"/>
      <c r="DB123" s="1056"/>
      <c r="DC123" s="1056"/>
      <c r="DD123" s="1056"/>
      <c r="DE123" s="1056"/>
      <c r="DF123" s="1057"/>
      <c r="DG123" s="994" t="s">
        <v>457</v>
      </c>
      <c r="DH123" s="995"/>
      <c r="DI123" s="995"/>
      <c r="DJ123" s="995"/>
      <c r="DK123" s="996"/>
      <c r="DL123" s="997" t="s">
        <v>477</v>
      </c>
      <c r="DM123" s="995"/>
      <c r="DN123" s="995"/>
      <c r="DO123" s="995"/>
      <c r="DP123" s="996"/>
      <c r="DQ123" s="997" t="s">
        <v>450</v>
      </c>
      <c r="DR123" s="995"/>
      <c r="DS123" s="995"/>
      <c r="DT123" s="995"/>
      <c r="DU123" s="996"/>
      <c r="DV123" s="998" t="s">
        <v>450</v>
      </c>
      <c r="DW123" s="999"/>
      <c r="DX123" s="999"/>
      <c r="DY123" s="999"/>
      <c r="DZ123" s="1000"/>
    </row>
    <row r="124" spans="1:130" s="230" customFormat="1" ht="26.25" customHeight="1" thickBot="1" x14ac:dyDescent="0.25">
      <c r="A124" s="1093"/>
      <c r="B124" s="985"/>
      <c r="C124" s="958" t="s">
        <v>482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450</v>
      </c>
      <c r="AB124" s="995"/>
      <c r="AC124" s="995"/>
      <c r="AD124" s="995"/>
      <c r="AE124" s="996"/>
      <c r="AF124" s="997" t="s">
        <v>466</v>
      </c>
      <c r="AG124" s="995"/>
      <c r="AH124" s="995"/>
      <c r="AI124" s="995"/>
      <c r="AJ124" s="996"/>
      <c r="AK124" s="997" t="s">
        <v>462</v>
      </c>
      <c r="AL124" s="995"/>
      <c r="AM124" s="995"/>
      <c r="AN124" s="995"/>
      <c r="AO124" s="996"/>
      <c r="AP124" s="998" t="s">
        <v>457</v>
      </c>
      <c r="AQ124" s="999"/>
      <c r="AR124" s="999"/>
      <c r="AS124" s="999"/>
      <c r="AT124" s="1000"/>
      <c r="AU124" s="1095" t="s">
        <v>499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477</v>
      </c>
      <c r="BR124" s="1063"/>
      <c r="BS124" s="1063"/>
      <c r="BT124" s="1063"/>
      <c r="BU124" s="1063"/>
      <c r="BV124" s="1063" t="s">
        <v>457</v>
      </c>
      <c r="BW124" s="1063"/>
      <c r="BX124" s="1063"/>
      <c r="BY124" s="1063"/>
      <c r="BZ124" s="1063"/>
      <c r="CA124" s="1063" t="s">
        <v>485</v>
      </c>
      <c r="CB124" s="1063"/>
      <c r="CC124" s="1063"/>
      <c r="CD124" s="1063"/>
      <c r="CE124" s="1063"/>
      <c r="CF124" s="1064"/>
      <c r="CG124" s="1065"/>
      <c r="CH124" s="1065"/>
      <c r="CI124" s="1065"/>
      <c r="CJ124" s="1066"/>
      <c r="CK124" s="1048"/>
      <c r="CL124" s="1048"/>
      <c r="CM124" s="1048"/>
      <c r="CN124" s="1048"/>
      <c r="CO124" s="1049"/>
      <c r="CP124" s="1055" t="s">
        <v>500</v>
      </c>
      <c r="CQ124" s="1056"/>
      <c r="CR124" s="1056"/>
      <c r="CS124" s="1056"/>
      <c r="CT124" s="1056"/>
      <c r="CU124" s="1056"/>
      <c r="CV124" s="1056"/>
      <c r="CW124" s="1056"/>
      <c r="CX124" s="1056"/>
      <c r="CY124" s="1056"/>
      <c r="CZ124" s="1056"/>
      <c r="DA124" s="1056"/>
      <c r="DB124" s="1056"/>
      <c r="DC124" s="1056"/>
      <c r="DD124" s="1056"/>
      <c r="DE124" s="1056"/>
      <c r="DF124" s="1057"/>
      <c r="DG124" s="1040" t="s">
        <v>451</v>
      </c>
      <c r="DH124" s="1022"/>
      <c r="DI124" s="1022"/>
      <c r="DJ124" s="1022"/>
      <c r="DK124" s="1023"/>
      <c r="DL124" s="1021" t="s">
        <v>451</v>
      </c>
      <c r="DM124" s="1022"/>
      <c r="DN124" s="1022"/>
      <c r="DO124" s="1022"/>
      <c r="DP124" s="1023"/>
      <c r="DQ124" s="1021" t="s">
        <v>450</v>
      </c>
      <c r="DR124" s="1022"/>
      <c r="DS124" s="1022"/>
      <c r="DT124" s="1022"/>
      <c r="DU124" s="1023"/>
      <c r="DV124" s="1024" t="s">
        <v>466</v>
      </c>
      <c r="DW124" s="1025"/>
      <c r="DX124" s="1025"/>
      <c r="DY124" s="1025"/>
      <c r="DZ124" s="1026"/>
    </row>
    <row r="125" spans="1:130" s="230" customFormat="1" ht="26.25" customHeight="1" x14ac:dyDescent="0.2">
      <c r="A125" s="1093"/>
      <c r="B125" s="985"/>
      <c r="C125" s="958" t="s">
        <v>484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466</v>
      </c>
      <c r="AB125" s="995"/>
      <c r="AC125" s="995"/>
      <c r="AD125" s="995"/>
      <c r="AE125" s="996"/>
      <c r="AF125" s="997" t="s">
        <v>450</v>
      </c>
      <c r="AG125" s="995"/>
      <c r="AH125" s="995"/>
      <c r="AI125" s="995"/>
      <c r="AJ125" s="996"/>
      <c r="AK125" s="997" t="s">
        <v>450</v>
      </c>
      <c r="AL125" s="995"/>
      <c r="AM125" s="995"/>
      <c r="AN125" s="995"/>
      <c r="AO125" s="996"/>
      <c r="AP125" s="998" t="s">
        <v>459</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501</v>
      </c>
      <c r="CL125" s="1043"/>
      <c r="CM125" s="1043"/>
      <c r="CN125" s="1043"/>
      <c r="CO125" s="1044"/>
      <c r="CP125" s="965" t="s">
        <v>502</v>
      </c>
      <c r="CQ125" s="933"/>
      <c r="CR125" s="933"/>
      <c r="CS125" s="933"/>
      <c r="CT125" s="933"/>
      <c r="CU125" s="933"/>
      <c r="CV125" s="933"/>
      <c r="CW125" s="933"/>
      <c r="CX125" s="933"/>
      <c r="CY125" s="933"/>
      <c r="CZ125" s="933"/>
      <c r="DA125" s="933"/>
      <c r="DB125" s="933"/>
      <c r="DC125" s="933"/>
      <c r="DD125" s="933"/>
      <c r="DE125" s="933"/>
      <c r="DF125" s="934"/>
      <c r="DG125" s="966" t="s">
        <v>477</v>
      </c>
      <c r="DH125" s="967"/>
      <c r="DI125" s="967"/>
      <c r="DJ125" s="967"/>
      <c r="DK125" s="967"/>
      <c r="DL125" s="967" t="s">
        <v>450</v>
      </c>
      <c r="DM125" s="967"/>
      <c r="DN125" s="967"/>
      <c r="DO125" s="967"/>
      <c r="DP125" s="967"/>
      <c r="DQ125" s="967" t="s">
        <v>477</v>
      </c>
      <c r="DR125" s="967"/>
      <c r="DS125" s="967"/>
      <c r="DT125" s="967"/>
      <c r="DU125" s="967"/>
      <c r="DV125" s="968" t="s">
        <v>457</v>
      </c>
      <c r="DW125" s="968"/>
      <c r="DX125" s="968"/>
      <c r="DY125" s="968"/>
      <c r="DZ125" s="969"/>
    </row>
    <row r="126" spans="1:130" s="230" customFormat="1" ht="26.25" customHeight="1" thickBot="1" x14ac:dyDescent="0.25">
      <c r="A126" s="1093"/>
      <c r="B126" s="985"/>
      <c r="C126" s="958" t="s">
        <v>487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477</v>
      </c>
      <c r="AB126" s="995"/>
      <c r="AC126" s="995"/>
      <c r="AD126" s="995"/>
      <c r="AE126" s="996"/>
      <c r="AF126" s="997" t="s">
        <v>457</v>
      </c>
      <c r="AG126" s="995"/>
      <c r="AH126" s="995"/>
      <c r="AI126" s="995"/>
      <c r="AJ126" s="996"/>
      <c r="AK126" s="997" t="s">
        <v>457</v>
      </c>
      <c r="AL126" s="995"/>
      <c r="AM126" s="995"/>
      <c r="AN126" s="995"/>
      <c r="AO126" s="996"/>
      <c r="AP126" s="998" t="s">
        <v>459</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503</v>
      </c>
      <c r="CQ126" s="959"/>
      <c r="CR126" s="959"/>
      <c r="CS126" s="959"/>
      <c r="CT126" s="959"/>
      <c r="CU126" s="959"/>
      <c r="CV126" s="959"/>
      <c r="CW126" s="959"/>
      <c r="CX126" s="959"/>
      <c r="CY126" s="959"/>
      <c r="CZ126" s="959"/>
      <c r="DA126" s="959"/>
      <c r="DB126" s="959"/>
      <c r="DC126" s="959"/>
      <c r="DD126" s="959"/>
      <c r="DE126" s="959"/>
      <c r="DF126" s="960"/>
      <c r="DG126" s="961">
        <v>362777</v>
      </c>
      <c r="DH126" s="962"/>
      <c r="DI126" s="962"/>
      <c r="DJ126" s="962"/>
      <c r="DK126" s="962"/>
      <c r="DL126" s="962">
        <v>212601</v>
      </c>
      <c r="DM126" s="962"/>
      <c r="DN126" s="962"/>
      <c r="DO126" s="962"/>
      <c r="DP126" s="962"/>
      <c r="DQ126" s="962">
        <v>113417</v>
      </c>
      <c r="DR126" s="962"/>
      <c r="DS126" s="962"/>
      <c r="DT126" s="962"/>
      <c r="DU126" s="962"/>
      <c r="DV126" s="963">
        <v>0.5</v>
      </c>
      <c r="DW126" s="963"/>
      <c r="DX126" s="963"/>
      <c r="DY126" s="963"/>
      <c r="DZ126" s="964"/>
    </row>
    <row r="127" spans="1:130" s="230" customFormat="1" ht="26.25" customHeight="1" x14ac:dyDescent="0.2">
      <c r="A127" s="1094"/>
      <c r="B127" s="987"/>
      <c r="C127" s="1009" t="s">
        <v>504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477</v>
      </c>
      <c r="AB127" s="995"/>
      <c r="AC127" s="995"/>
      <c r="AD127" s="995"/>
      <c r="AE127" s="996"/>
      <c r="AF127" s="997" t="s">
        <v>485</v>
      </c>
      <c r="AG127" s="995"/>
      <c r="AH127" s="995"/>
      <c r="AI127" s="995"/>
      <c r="AJ127" s="996"/>
      <c r="AK127" s="997" t="s">
        <v>457</v>
      </c>
      <c r="AL127" s="995"/>
      <c r="AM127" s="995"/>
      <c r="AN127" s="995"/>
      <c r="AO127" s="996"/>
      <c r="AP127" s="998" t="s">
        <v>451</v>
      </c>
      <c r="AQ127" s="999"/>
      <c r="AR127" s="999"/>
      <c r="AS127" s="999"/>
      <c r="AT127" s="1000"/>
      <c r="AU127" s="232"/>
      <c r="AV127" s="232"/>
      <c r="AW127" s="232"/>
      <c r="AX127" s="1067" t="s">
        <v>505</v>
      </c>
      <c r="AY127" s="1068"/>
      <c r="AZ127" s="1068"/>
      <c r="BA127" s="1068"/>
      <c r="BB127" s="1068"/>
      <c r="BC127" s="1068"/>
      <c r="BD127" s="1068"/>
      <c r="BE127" s="1069"/>
      <c r="BF127" s="1070" t="s">
        <v>506</v>
      </c>
      <c r="BG127" s="1068"/>
      <c r="BH127" s="1068"/>
      <c r="BI127" s="1068"/>
      <c r="BJ127" s="1068"/>
      <c r="BK127" s="1068"/>
      <c r="BL127" s="1069"/>
      <c r="BM127" s="1070" t="s">
        <v>507</v>
      </c>
      <c r="BN127" s="1068"/>
      <c r="BO127" s="1068"/>
      <c r="BP127" s="1068"/>
      <c r="BQ127" s="1068"/>
      <c r="BR127" s="1068"/>
      <c r="BS127" s="1069"/>
      <c r="BT127" s="1070" t="s">
        <v>508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509</v>
      </c>
      <c r="CQ127" s="959"/>
      <c r="CR127" s="959"/>
      <c r="CS127" s="959"/>
      <c r="CT127" s="959"/>
      <c r="CU127" s="959"/>
      <c r="CV127" s="959"/>
      <c r="CW127" s="959"/>
      <c r="CX127" s="959"/>
      <c r="CY127" s="959"/>
      <c r="CZ127" s="959"/>
      <c r="DA127" s="959"/>
      <c r="DB127" s="959"/>
      <c r="DC127" s="959"/>
      <c r="DD127" s="959"/>
      <c r="DE127" s="959"/>
      <c r="DF127" s="960"/>
      <c r="DG127" s="961" t="s">
        <v>457</v>
      </c>
      <c r="DH127" s="962"/>
      <c r="DI127" s="962"/>
      <c r="DJ127" s="962"/>
      <c r="DK127" s="962"/>
      <c r="DL127" s="962" t="s">
        <v>450</v>
      </c>
      <c r="DM127" s="962"/>
      <c r="DN127" s="962"/>
      <c r="DO127" s="962"/>
      <c r="DP127" s="962"/>
      <c r="DQ127" s="962" t="s">
        <v>450</v>
      </c>
      <c r="DR127" s="962"/>
      <c r="DS127" s="962"/>
      <c r="DT127" s="962"/>
      <c r="DU127" s="962"/>
      <c r="DV127" s="963" t="s">
        <v>477</v>
      </c>
      <c r="DW127" s="963"/>
      <c r="DX127" s="963"/>
      <c r="DY127" s="963"/>
      <c r="DZ127" s="964"/>
    </row>
    <row r="128" spans="1:130" s="230" customFormat="1" ht="26.25" customHeight="1" thickBot="1" x14ac:dyDescent="0.25">
      <c r="A128" s="1077" t="s">
        <v>510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511</v>
      </c>
      <c r="X128" s="1079"/>
      <c r="Y128" s="1079"/>
      <c r="Z128" s="1080"/>
      <c r="AA128" s="1081">
        <v>1536533</v>
      </c>
      <c r="AB128" s="1082"/>
      <c r="AC128" s="1082"/>
      <c r="AD128" s="1082"/>
      <c r="AE128" s="1083"/>
      <c r="AF128" s="1084">
        <v>1136313</v>
      </c>
      <c r="AG128" s="1082"/>
      <c r="AH128" s="1082"/>
      <c r="AI128" s="1082"/>
      <c r="AJ128" s="1083"/>
      <c r="AK128" s="1084">
        <v>1004650</v>
      </c>
      <c r="AL128" s="1082"/>
      <c r="AM128" s="1082"/>
      <c r="AN128" s="1082"/>
      <c r="AO128" s="1083"/>
      <c r="AP128" s="1085"/>
      <c r="AQ128" s="1086"/>
      <c r="AR128" s="1086"/>
      <c r="AS128" s="1086"/>
      <c r="AT128" s="1087"/>
      <c r="AU128" s="232"/>
      <c r="AV128" s="232"/>
      <c r="AW128" s="232"/>
      <c r="AX128" s="932" t="s">
        <v>512</v>
      </c>
      <c r="AY128" s="933"/>
      <c r="AZ128" s="933"/>
      <c r="BA128" s="933"/>
      <c r="BB128" s="933"/>
      <c r="BC128" s="933"/>
      <c r="BD128" s="933"/>
      <c r="BE128" s="934"/>
      <c r="BF128" s="1088" t="s">
        <v>466</v>
      </c>
      <c r="BG128" s="1089"/>
      <c r="BH128" s="1089"/>
      <c r="BI128" s="1089"/>
      <c r="BJ128" s="1089"/>
      <c r="BK128" s="1089"/>
      <c r="BL128" s="1090"/>
      <c r="BM128" s="1088">
        <v>12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513</v>
      </c>
      <c r="CQ128" s="762"/>
      <c r="CR128" s="762"/>
      <c r="CS128" s="762"/>
      <c r="CT128" s="762"/>
      <c r="CU128" s="762"/>
      <c r="CV128" s="762"/>
      <c r="CW128" s="762"/>
      <c r="CX128" s="762"/>
      <c r="CY128" s="762"/>
      <c r="CZ128" s="762"/>
      <c r="DA128" s="762"/>
      <c r="DB128" s="762"/>
      <c r="DC128" s="762"/>
      <c r="DD128" s="762"/>
      <c r="DE128" s="762"/>
      <c r="DF128" s="1072"/>
      <c r="DG128" s="1073" t="s">
        <v>485</v>
      </c>
      <c r="DH128" s="1074"/>
      <c r="DI128" s="1074"/>
      <c r="DJ128" s="1074"/>
      <c r="DK128" s="1074"/>
      <c r="DL128" s="1074" t="s">
        <v>466</v>
      </c>
      <c r="DM128" s="1074"/>
      <c r="DN128" s="1074"/>
      <c r="DO128" s="1074"/>
      <c r="DP128" s="1074"/>
      <c r="DQ128" s="1074" t="s">
        <v>485</v>
      </c>
      <c r="DR128" s="1074"/>
      <c r="DS128" s="1074"/>
      <c r="DT128" s="1074"/>
      <c r="DU128" s="1074"/>
      <c r="DV128" s="1075" t="s">
        <v>466</v>
      </c>
      <c r="DW128" s="1075"/>
      <c r="DX128" s="1075"/>
      <c r="DY128" s="1075"/>
      <c r="DZ128" s="1076"/>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514</v>
      </c>
      <c r="X129" s="1107"/>
      <c r="Y129" s="1107"/>
      <c r="Z129" s="1108"/>
      <c r="AA129" s="994">
        <v>26042591</v>
      </c>
      <c r="AB129" s="995"/>
      <c r="AC129" s="995"/>
      <c r="AD129" s="995"/>
      <c r="AE129" s="996"/>
      <c r="AF129" s="997">
        <v>26939822</v>
      </c>
      <c r="AG129" s="995"/>
      <c r="AH129" s="995"/>
      <c r="AI129" s="995"/>
      <c r="AJ129" s="996"/>
      <c r="AK129" s="997">
        <v>26367827</v>
      </c>
      <c r="AL129" s="995"/>
      <c r="AM129" s="995"/>
      <c r="AN129" s="995"/>
      <c r="AO129" s="996"/>
      <c r="AP129" s="1109"/>
      <c r="AQ129" s="1110"/>
      <c r="AR129" s="1110"/>
      <c r="AS129" s="1110"/>
      <c r="AT129" s="1111"/>
      <c r="AU129" s="233"/>
      <c r="AV129" s="233"/>
      <c r="AW129" s="233"/>
      <c r="AX129" s="1101" t="s">
        <v>515</v>
      </c>
      <c r="AY129" s="959"/>
      <c r="AZ129" s="959"/>
      <c r="BA129" s="959"/>
      <c r="BB129" s="959"/>
      <c r="BC129" s="959"/>
      <c r="BD129" s="959"/>
      <c r="BE129" s="960"/>
      <c r="BF129" s="1102" t="s">
        <v>485</v>
      </c>
      <c r="BG129" s="1103"/>
      <c r="BH129" s="1103"/>
      <c r="BI129" s="1103"/>
      <c r="BJ129" s="1103"/>
      <c r="BK129" s="1103"/>
      <c r="BL129" s="1104"/>
      <c r="BM129" s="1102">
        <v>17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516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517</v>
      </c>
      <c r="X130" s="1107"/>
      <c r="Y130" s="1107"/>
      <c r="Z130" s="1108"/>
      <c r="AA130" s="994">
        <v>3112381</v>
      </c>
      <c r="AB130" s="995"/>
      <c r="AC130" s="995"/>
      <c r="AD130" s="995"/>
      <c r="AE130" s="996"/>
      <c r="AF130" s="997">
        <v>2944665</v>
      </c>
      <c r="AG130" s="995"/>
      <c r="AH130" s="995"/>
      <c r="AI130" s="995"/>
      <c r="AJ130" s="996"/>
      <c r="AK130" s="997">
        <v>2828287</v>
      </c>
      <c r="AL130" s="995"/>
      <c r="AM130" s="995"/>
      <c r="AN130" s="995"/>
      <c r="AO130" s="996"/>
      <c r="AP130" s="1109"/>
      <c r="AQ130" s="1110"/>
      <c r="AR130" s="1110"/>
      <c r="AS130" s="1110"/>
      <c r="AT130" s="1111"/>
      <c r="AU130" s="233"/>
      <c r="AV130" s="233"/>
      <c r="AW130" s="233"/>
      <c r="AX130" s="1101" t="s">
        <v>518</v>
      </c>
      <c r="AY130" s="959"/>
      <c r="AZ130" s="959"/>
      <c r="BA130" s="959"/>
      <c r="BB130" s="959"/>
      <c r="BC130" s="959"/>
      <c r="BD130" s="959"/>
      <c r="BE130" s="960"/>
      <c r="BF130" s="1137">
        <v>0</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519</v>
      </c>
      <c r="X131" s="1144"/>
      <c r="Y131" s="1144"/>
      <c r="Z131" s="1145"/>
      <c r="AA131" s="1040">
        <v>22930210</v>
      </c>
      <c r="AB131" s="1022"/>
      <c r="AC131" s="1022"/>
      <c r="AD131" s="1022"/>
      <c r="AE131" s="1023"/>
      <c r="AF131" s="1021">
        <v>23995157</v>
      </c>
      <c r="AG131" s="1022"/>
      <c r="AH131" s="1022"/>
      <c r="AI131" s="1022"/>
      <c r="AJ131" s="1023"/>
      <c r="AK131" s="1021">
        <v>23539540</v>
      </c>
      <c r="AL131" s="1022"/>
      <c r="AM131" s="1022"/>
      <c r="AN131" s="1022"/>
      <c r="AO131" s="1023"/>
      <c r="AP131" s="1146"/>
      <c r="AQ131" s="1147"/>
      <c r="AR131" s="1147"/>
      <c r="AS131" s="1147"/>
      <c r="AT131" s="1148"/>
      <c r="AU131" s="233"/>
      <c r="AV131" s="233"/>
      <c r="AW131" s="233"/>
      <c r="AX131" s="1119" t="s">
        <v>520</v>
      </c>
      <c r="AY131" s="762"/>
      <c r="AZ131" s="762"/>
      <c r="BA131" s="762"/>
      <c r="BB131" s="762"/>
      <c r="BC131" s="762"/>
      <c r="BD131" s="762"/>
      <c r="BE131" s="1072"/>
      <c r="BF131" s="1120" t="s">
        <v>521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522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523</v>
      </c>
      <c r="W132" s="1130"/>
      <c r="X132" s="1130"/>
      <c r="Y132" s="1130"/>
      <c r="Z132" s="1131"/>
      <c r="AA132" s="1132">
        <v>-0.91453152999999998</v>
      </c>
      <c r="AB132" s="1133"/>
      <c r="AC132" s="1133"/>
      <c r="AD132" s="1133"/>
      <c r="AE132" s="1134"/>
      <c r="AF132" s="1135">
        <v>0.72556307900000006</v>
      </c>
      <c r="AG132" s="1133"/>
      <c r="AH132" s="1133"/>
      <c r="AI132" s="1133"/>
      <c r="AJ132" s="1134"/>
      <c r="AK132" s="1135">
        <v>0.148388626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524</v>
      </c>
      <c r="W133" s="1113"/>
      <c r="X133" s="1113"/>
      <c r="Y133" s="1113"/>
      <c r="Z133" s="1114"/>
      <c r="AA133" s="1115">
        <v>0</v>
      </c>
      <c r="AB133" s="1116"/>
      <c r="AC133" s="1116"/>
      <c r="AD133" s="1116"/>
      <c r="AE133" s="1117"/>
      <c r="AF133" s="1115">
        <v>0.1</v>
      </c>
      <c r="AG133" s="1116"/>
      <c r="AH133" s="1116"/>
      <c r="AI133" s="1116"/>
      <c r="AJ133" s="1117"/>
      <c r="AK133" s="1115">
        <v>0</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TwDPYQDibA+lRqtezyesy5YOeg5xE/QaA3Zbc1s1rNBJh3ZVikbxcXBykw5cJbVQQkxax2i7T9RnSyBi3Nxaw==" saltValue="n2MtPLwPxaDJos0eD4bWP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14DA5-56D1-42D1-8E3D-DCED4799606E}">
  <sheetPr>
    <pageSetUpPr fitToPage="1"/>
  </sheetPr>
  <dimension ref="A1:DQ105"/>
  <sheetViews>
    <sheetView showGridLines="0" view="pageBreakPreview" zoomScale="130" zoomScaleNormal="85" zoomScaleSheetLayoutView="13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525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S5catgTjOavwA0xVpxm5FXOhpc88iHu84gLHNSQf16r4JSQxw5xvoou6nX3mB/OIZqzY3ELjnzq/82+TB2MyQ==" saltValue="exS6BAOXdztRJlqtSUST8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CubXxTgC3NAAIa9RWomVxS+I1s2/RjMpI5N0HIGIHfmSs7m2RfvST9LJWLE9WmgWH+mjvv3Gfa2/cN7xjF2sg==" saltValue="xomRmYyNUa150d9bXV9v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13" sqref="AK13:AN13"/>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526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528</v>
      </c>
      <c r="AP7" s="272"/>
      <c r="AQ7" s="273" t="s">
        <v>529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530</v>
      </c>
      <c r="AQ8" s="279" t="s">
        <v>531</v>
      </c>
      <c r="AR8" s="280" t="s">
        <v>532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533</v>
      </c>
      <c r="AL9" s="1153"/>
      <c r="AM9" s="1153"/>
      <c r="AN9" s="1154"/>
      <c r="AO9" s="281">
        <v>6079450</v>
      </c>
      <c r="AP9" s="281">
        <v>51631</v>
      </c>
      <c r="AQ9" s="282">
        <v>66247</v>
      </c>
      <c r="AR9" s="283">
        <v>-22.1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534</v>
      </c>
      <c r="AL10" s="1153"/>
      <c r="AM10" s="1153"/>
      <c r="AN10" s="1154"/>
      <c r="AO10" s="284">
        <v>942061</v>
      </c>
      <c r="AP10" s="284">
        <v>8001</v>
      </c>
      <c r="AQ10" s="285">
        <v>4001</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535</v>
      </c>
      <c r="AL11" s="1153"/>
      <c r="AM11" s="1153"/>
      <c r="AN11" s="1154"/>
      <c r="AO11" s="284">
        <v>351676</v>
      </c>
      <c r="AP11" s="284">
        <v>2987</v>
      </c>
      <c r="AQ11" s="285">
        <v>2117</v>
      </c>
      <c r="AR11" s="286">
        <v>41.1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536</v>
      </c>
      <c r="AL12" s="1153"/>
      <c r="AM12" s="1153"/>
      <c r="AN12" s="1154"/>
      <c r="AO12" s="284">
        <v>15661</v>
      </c>
      <c r="AP12" s="284">
        <v>133</v>
      </c>
      <c r="AQ12" s="285">
        <v>23</v>
      </c>
      <c r="AR12" s="286">
        <v>478.3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537</v>
      </c>
      <c r="AL13" s="1153"/>
      <c r="AM13" s="1153"/>
      <c r="AN13" s="1154"/>
      <c r="AO13" s="284">
        <v>223319</v>
      </c>
      <c r="AP13" s="284">
        <v>1897</v>
      </c>
      <c r="AQ13" s="285">
        <v>2449</v>
      </c>
      <c r="AR13" s="286">
        <v>-22.5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538</v>
      </c>
      <c r="AL14" s="1153"/>
      <c r="AM14" s="1153"/>
      <c r="AN14" s="1154"/>
      <c r="AO14" s="284">
        <v>229886</v>
      </c>
      <c r="AP14" s="284">
        <v>1952</v>
      </c>
      <c r="AQ14" s="285">
        <v>1636</v>
      </c>
      <c r="AR14" s="286">
        <v>19.3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539</v>
      </c>
      <c r="AL15" s="1156"/>
      <c r="AM15" s="1156"/>
      <c r="AN15" s="1157"/>
      <c r="AO15" s="284">
        <v>-407727</v>
      </c>
      <c r="AP15" s="284">
        <v>-3463</v>
      </c>
      <c r="AQ15" s="285">
        <v>-3889</v>
      </c>
      <c r="AR15" s="286">
        <v>-11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192</v>
      </c>
      <c r="AL16" s="1156"/>
      <c r="AM16" s="1156"/>
      <c r="AN16" s="1157"/>
      <c r="AO16" s="284">
        <v>7434326</v>
      </c>
      <c r="AP16" s="284">
        <v>63138</v>
      </c>
      <c r="AQ16" s="285">
        <v>72585</v>
      </c>
      <c r="AR16" s="286">
        <v>-13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540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541</v>
      </c>
      <c r="AP20" s="293" t="s">
        <v>542</v>
      </c>
      <c r="AQ20" s="294" t="s">
        <v>543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544</v>
      </c>
      <c r="AL21" s="1159"/>
      <c r="AM21" s="1159"/>
      <c r="AN21" s="1160"/>
      <c r="AO21" s="297">
        <v>5.92</v>
      </c>
      <c r="AP21" s="298">
        <v>6.82</v>
      </c>
      <c r="AQ21" s="299">
        <v>-0.9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545</v>
      </c>
      <c r="AL22" s="1159"/>
      <c r="AM22" s="1159"/>
      <c r="AN22" s="1160"/>
      <c r="AO22" s="302">
        <v>98.8</v>
      </c>
      <c r="AP22" s="303">
        <v>99.4</v>
      </c>
      <c r="AQ22" s="304">
        <v>-0.6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546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547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528</v>
      </c>
      <c r="AP30" s="272"/>
      <c r="AQ30" s="273" t="s">
        <v>529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530</v>
      </c>
      <c r="AQ31" s="279" t="s">
        <v>531</v>
      </c>
      <c r="AR31" s="280" t="s">
        <v>532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549</v>
      </c>
      <c r="AL32" s="1167"/>
      <c r="AM32" s="1167"/>
      <c r="AN32" s="1168"/>
      <c r="AO32" s="312">
        <v>1885798</v>
      </c>
      <c r="AP32" s="312">
        <v>16016</v>
      </c>
      <c r="AQ32" s="313">
        <v>38122</v>
      </c>
      <c r="AR32" s="314">
        <v>-58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550</v>
      </c>
      <c r="AL33" s="1167"/>
      <c r="AM33" s="1167"/>
      <c r="AN33" s="1168"/>
      <c r="AO33" s="312" t="s">
        <v>551</v>
      </c>
      <c r="AP33" s="312" t="s">
        <v>551</v>
      </c>
      <c r="AQ33" s="313" t="s">
        <v>551</v>
      </c>
      <c r="AR33" s="314" t="s">
        <v>551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552</v>
      </c>
      <c r="AL34" s="1167"/>
      <c r="AM34" s="1167"/>
      <c r="AN34" s="1168"/>
      <c r="AO34" s="312" t="s">
        <v>551</v>
      </c>
      <c r="AP34" s="312" t="s">
        <v>551</v>
      </c>
      <c r="AQ34" s="313">
        <v>19</v>
      </c>
      <c r="AR34" s="314" t="s">
        <v>551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553</v>
      </c>
      <c r="AL35" s="1167"/>
      <c r="AM35" s="1167"/>
      <c r="AN35" s="1168"/>
      <c r="AO35" s="312">
        <v>1934412</v>
      </c>
      <c r="AP35" s="312">
        <v>16429</v>
      </c>
      <c r="AQ35" s="313">
        <v>11292</v>
      </c>
      <c r="AR35" s="314">
        <v>45.5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554</v>
      </c>
      <c r="AL36" s="1167"/>
      <c r="AM36" s="1167"/>
      <c r="AN36" s="1168"/>
      <c r="AO36" s="312">
        <v>47657</v>
      </c>
      <c r="AP36" s="312">
        <v>405</v>
      </c>
      <c r="AQ36" s="313">
        <v>1617</v>
      </c>
      <c r="AR36" s="314">
        <v>-75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555</v>
      </c>
      <c r="AL37" s="1167"/>
      <c r="AM37" s="1167"/>
      <c r="AN37" s="1168"/>
      <c r="AO37" s="312" t="s">
        <v>551</v>
      </c>
      <c r="AP37" s="312" t="s">
        <v>551</v>
      </c>
      <c r="AQ37" s="313">
        <v>410</v>
      </c>
      <c r="AR37" s="314" t="s">
        <v>551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556</v>
      </c>
      <c r="AL38" s="1170"/>
      <c r="AM38" s="1170"/>
      <c r="AN38" s="1171"/>
      <c r="AO38" s="315" t="s">
        <v>551</v>
      </c>
      <c r="AP38" s="315" t="s">
        <v>551</v>
      </c>
      <c r="AQ38" s="316">
        <v>1</v>
      </c>
      <c r="AR38" s="304" t="s">
        <v>551</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557</v>
      </c>
      <c r="AL39" s="1170"/>
      <c r="AM39" s="1170"/>
      <c r="AN39" s="1171"/>
      <c r="AO39" s="312">
        <v>-1004650</v>
      </c>
      <c r="AP39" s="312">
        <v>-8532</v>
      </c>
      <c r="AQ39" s="313">
        <v>-6908</v>
      </c>
      <c r="AR39" s="314">
        <v>23.5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558</v>
      </c>
      <c r="AL40" s="1167"/>
      <c r="AM40" s="1167"/>
      <c r="AN40" s="1168"/>
      <c r="AO40" s="312">
        <v>-2828287</v>
      </c>
      <c r="AP40" s="312">
        <v>-24020</v>
      </c>
      <c r="AQ40" s="313">
        <v>-33487</v>
      </c>
      <c r="AR40" s="314">
        <v>-28.3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34930</v>
      </c>
      <c r="AP41" s="312">
        <v>297</v>
      </c>
      <c r="AQ41" s="313">
        <v>11065</v>
      </c>
      <c r="AR41" s="314">
        <v>-97.3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559</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560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528</v>
      </c>
      <c r="AN49" s="1163" t="s">
        <v>562</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563</v>
      </c>
      <c r="AO50" s="329" t="s">
        <v>564</v>
      </c>
      <c r="AP50" s="330" t="s">
        <v>565</v>
      </c>
      <c r="AQ50" s="331" t="s">
        <v>566</v>
      </c>
      <c r="AR50" s="332" t="s">
        <v>567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568</v>
      </c>
      <c r="AL51" s="325"/>
      <c r="AM51" s="333">
        <v>4083439</v>
      </c>
      <c r="AN51" s="334">
        <v>34058</v>
      </c>
      <c r="AO51" s="335">
        <v>12.7</v>
      </c>
      <c r="AP51" s="336">
        <v>46402</v>
      </c>
      <c r="AQ51" s="337">
        <v>-11.3</v>
      </c>
      <c r="AR51" s="338">
        <v>24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569</v>
      </c>
      <c r="AM52" s="341">
        <v>2398107</v>
      </c>
      <c r="AN52" s="342">
        <v>20001</v>
      </c>
      <c r="AO52" s="343">
        <v>10.1</v>
      </c>
      <c r="AP52" s="344">
        <v>26897</v>
      </c>
      <c r="AQ52" s="345">
        <v>-6.3</v>
      </c>
      <c r="AR52" s="346">
        <v>16.399999999999999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570</v>
      </c>
      <c r="AL53" s="325"/>
      <c r="AM53" s="333">
        <v>5742252</v>
      </c>
      <c r="AN53" s="334">
        <v>47821</v>
      </c>
      <c r="AO53" s="335">
        <v>40.4</v>
      </c>
      <c r="AP53" s="336">
        <v>66343</v>
      </c>
      <c r="AQ53" s="337">
        <v>43</v>
      </c>
      <c r="AR53" s="338">
        <v>-2.6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569</v>
      </c>
      <c r="AM54" s="341">
        <v>2982657</v>
      </c>
      <c r="AN54" s="342">
        <v>24839</v>
      </c>
      <c r="AO54" s="343">
        <v>24.2</v>
      </c>
      <c r="AP54" s="344">
        <v>34529</v>
      </c>
      <c r="AQ54" s="345">
        <v>28.4</v>
      </c>
      <c r="AR54" s="346">
        <v>-4.2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571</v>
      </c>
      <c r="AL55" s="325"/>
      <c r="AM55" s="333">
        <v>4678483</v>
      </c>
      <c r="AN55" s="334">
        <v>39177</v>
      </c>
      <c r="AO55" s="335">
        <v>-18.100000000000001</v>
      </c>
      <c r="AP55" s="336">
        <v>56416</v>
      </c>
      <c r="AQ55" s="337">
        <v>-15</v>
      </c>
      <c r="AR55" s="338">
        <v>-3.1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569</v>
      </c>
      <c r="AM56" s="341">
        <v>2762340</v>
      </c>
      <c r="AN56" s="342">
        <v>23132</v>
      </c>
      <c r="AO56" s="343">
        <v>-6.9</v>
      </c>
      <c r="AP56" s="344">
        <v>32623</v>
      </c>
      <c r="AQ56" s="345">
        <v>-5.5</v>
      </c>
      <c r="AR56" s="346">
        <v>-1.4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572</v>
      </c>
      <c r="AL57" s="325"/>
      <c r="AM57" s="333">
        <v>5628664</v>
      </c>
      <c r="AN57" s="334">
        <v>47485</v>
      </c>
      <c r="AO57" s="335">
        <v>21.2</v>
      </c>
      <c r="AP57" s="336">
        <v>49217</v>
      </c>
      <c r="AQ57" s="337">
        <v>-12.8</v>
      </c>
      <c r="AR57" s="338">
        <v>34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569</v>
      </c>
      <c r="AM58" s="341">
        <v>1600658</v>
      </c>
      <c r="AN58" s="342">
        <v>13504</v>
      </c>
      <c r="AO58" s="343">
        <v>-41.6</v>
      </c>
      <c r="AP58" s="344">
        <v>27232</v>
      </c>
      <c r="AQ58" s="345">
        <v>-16.5</v>
      </c>
      <c r="AR58" s="346">
        <v>-25.1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573</v>
      </c>
      <c r="AL59" s="325"/>
      <c r="AM59" s="333">
        <v>8489894</v>
      </c>
      <c r="AN59" s="334">
        <v>72103</v>
      </c>
      <c r="AO59" s="335">
        <v>51.8</v>
      </c>
      <c r="AP59" s="336">
        <v>49211</v>
      </c>
      <c r="AQ59" s="337">
        <v>0</v>
      </c>
      <c r="AR59" s="338">
        <v>51.8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569</v>
      </c>
      <c r="AM60" s="341">
        <v>5017987</v>
      </c>
      <c r="AN60" s="342">
        <v>42617</v>
      </c>
      <c r="AO60" s="343">
        <v>215.6</v>
      </c>
      <c r="AP60" s="344">
        <v>28367</v>
      </c>
      <c r="AQ60" s="345">
        <v>4.2</v>
      </c>
      <c r="AR60" s="346">
        <v>211.4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574</v>
      </c>
      <c r="AL61" s="347"/>
      <c r="AM61" s="348">
        <v>5724546</v>
      </c>
      <c r="AN61" s="349">
        <v>48129</v>
      </c>
      <c r="AO61" s="350">
        <v>21.6</v>
      </c>
      <c r="AP61" s="351">
        <v>53518</v>
      </c>
      <c r="AQ61" s="352">
        <v>0.8</v>
      </c>
      <c r="AR61" s="338">
        <v>20.8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569</v>
      </c>
      <c r="AM62" s="341">
        <v>2952350</v>
      </c>
      <c r="AN62" s="342">
        <v>24819</v>
      </c>
      <c r="AO62" s="343">
        <v>40.299999999999997</v>
      </c>
      <c r="AP62" s="344">
        <v>29930</v>
      </c>
      <c r="AQ62" s="345">
        <v>0.9</v>
      </c>
      <c r="AR62" s="346">
        <v>39.4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CBdfh3jNue0RUIeu5GFoqtA3FQgfzcmzfRMykhYqi2xNvjlKrtu4AvC4N+S7nTSWj/WoOLRAl9PC6AqqZXi8kg==" saltValue="Eozs8Nu3Dn57rMOZ2cAx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576</v>
      </c>
    </row>
    <row r="121" spans="125:125" ht="13.5" hidden="1" customHeight="1" x14ac:dyDescent="0.2">
      <c r="DU121" s="259"/>
    </row>
  </sheetData>
  <sheetProtection algorithmName="SHA-512" hashValue="z+SjNsUovf1Au2CUeThx0NnM7LS+RAKl8/n2A50E9a4cin65CXLKTAwLw6Ww2bv6766PrEvh/MWEknVcHbcMmw==" saltValue="9plkY6kgAg79rII3FaOL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4" zoomScale="80" zoomScaleNormal="8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577</v>
      </c>
    </row>
  </sheetData>
  <sheetProtection algorithmName="SHA-512" hashValue="zHSiVQlk0i6nJGUa7pKJJUmYoM5U0WhaCwuuf29BrfAnEml3SM4OXwFbLlBJbdPoCx3syJOAw+1ofnx03gxaIw==" saltValue="AAxlNi2XQIL5krHtHSHm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J47" sqref="J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578</v>
      </c>
      <c r="G46" s="8" t="s">
        <v>579</v>
      </c>
      <c r="H46" s="8" t="s">
        <v>580</v>
      </c>
      <c r="I46" s="8" t="s">
        <v>581</v>
      </c>
      <c r="J46" s="9" t="s">
        <v>582</v>
      </c>
    </row>
    <row r="47" spans="2:10" ht="57.75" customHeight="1" x14ac:dyDescent="0.2">
      <c r="B47" s="10"/>
      <c r="C47" s="1175" t="s">
        <v>3</v>
      </c>
      <c r="D47" s="1175"/>
      <c r="E47" s="1176"/>
      <c r="F47" s="11">
        <v>17.05</v>
      </c>
      <c r="G47" s="12">
        <v>16.45</v>
      </c>
      <c r="H47" s="12">
        <v>19.690000000000001</v>
      </c>
      <c r="I47" s="12">
        <v>19.03</v>
      </c>
      <c r="J47" s="13">
        <v>23.8</v>
      </c>
    </row>
    <row r="48" spans="2:10" ht="57.75" customHeight="1" x14ac:dyDescent="0.2">
      <c r="B48" s="14"/>
      <c r="C48" s="1177" t="s">
        <v>4</v>
      </c>
      <c r="D48" s="1177"/>
      <c r="E48" s="1178"/>
      <c r="F48" s="15">
        <v>6.11</v>
      </c>
      <c r="G48" s="16">
        <v>5.31</v>
      </c>
      <c r="H48" s="16">
        <v>5.41</v>
      </c>
      <c r="I48" s="16">
        <v>9.85</v>
      </c>
      <c r="J48" s="17">
        <v>7.64</v>
      </c>
    </row>
    <row r="49" spans="2:10" ht="57.75" customHeight="1" thickBot="1" x14ac:dyDescent="0.25">
      <c r="B49" s="18"/>
      <c r="C49" s="1179" t="s">
        <v>5</v>
      </c>
      <c r="D49" s="1179"/>
      <c r="E49" s="1180"/>
      <c r="F49" s="19">
        <v>2.48</v>
      </c>
      <c r="G49" s="20" t="s">
        <v>583</v>
      </c>
      <c r="H49" s="20">
        <v>4.07</v>
      </c>
      <c r="I49" s="20">
        <v>4.62</v>
      </c>
      <c r="J49" s="21">
        <v>1.93</v>
      </c>
    </row>
    <row r="50" spans="2:10" ht="13.2" x14ac:dyDescent="0.2"/>
  </sheetData>
  <sheetProtection algorithmName="SHA-512" hashValue="GJRyTF9zE4oFgI3r5sjqEXtQlkb0mRrJZHwTk2Xjeq5RAovrMJzESAQnmeGPLzpd9QRiE9OPIUkF2fYr6fJtmg==" saltValue="kUUcVgMCWWc9xIfOTbkX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2024-09-26T00:53:07Z</cp:lastPrinted>
  <dcterms:created xsi:type="dcterms:W3CDTF">2024-02-05T01:47:34Z</dcterms:created>
  <dcterms:modified xsi:type="dcterms:W3CDTF">2024-09-26T00:54:43Z</dcterms:modified>
  <cp:category/>
</cp:coreProperties>
</file>