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164E6EE9-A7DF-4C8E-A07C-58AA7BC30D73}" xr6:coauthVersionLast="47" xr6:coauthVersionMax="47" xr10:uidLastSave="{00000000-0000-0000-0000-000000000000}"/>
  <bookViews>
    <workbookView xWindow="2055"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O36" i="10"/>
  <c r="BW36" i="10"/>
  <c r="BE36" i="10"/>
  <c r="CO35" i="10"/>
  <c r="BW35" i="10"/>
  <c r="BE35" i="10"/>
  <c r="CO34" i="10"/>
  <c r="BW34" i="10"/>
  <c r="C34" i="10"/>
  <c r="C35" i="10" l="1"/>
  <c r="C36" i="10" s="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<sst xmlns="http://schemas.openxmlformats.org/spreadsheetml/2006/main" count="1110" uniqueCount="620">
  <si>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</si>
  <si>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</si>
  <si>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</si>
  <si>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</si>
  <si>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</si>
  <si>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</si>
  <si>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</si>
  <si>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</si>
  <si>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</si>
  <si>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</si>
  <si>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</si>
  <si>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</si>
  <si>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</si>
  <si>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</si>
  <si>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</si>
  <si>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</si>
  <si>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</si>
  <si>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</si>
  <si>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</si>
  <si>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</si>
  <si>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</si>
  <si>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</si>
  <si>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</si>
  <si>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</si>
  <si>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</si>
  <si>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</si>
  <si>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</si>
  <si>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</si>
  <si>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</si>
  <si>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</si>
  <si>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</si>
  <si>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</si>
  <si>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</si>
  <si>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</si>
  <si>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</si>
  <si>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</si>
  <si>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</si>
  <si>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</si>
  <si>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</si>
  <si>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</si>
  <si>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</si>
  <si>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</si>
  <si>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</si>
  <si>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</si>
  <si>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</si>
  <si>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</si>
  <si>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</si>
  <si>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</si>
  <si>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</si>
  <si>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</si>
  <si>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</si>
  <si>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</si>
  <si>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</si>
  <si>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</si>
  <si>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</si>
  <si>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</si>
  <si>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</si>
  <si>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</si>
  <si>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</si>
  <si>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</si>
  <si>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</si>
  <si>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</si>
  <si>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</si>
  <si>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</si>
  <si>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</si>
  <si>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</si>
  <si>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</si>
  <si>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</si>
  <si>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</si>
  <si>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</si>
  <si>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</si>
  <si>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</si>
  <si>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</si>
  <si>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</si>
  <si>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</si>
  <si>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</si>
  <si>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</si>
  <si>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</si>
  <si>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</si>
  <si>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</si>
  <si>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</si>
  <si>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</si>
  <si>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</si>
  <si>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</si>
  <si>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</si>
  <si>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</si>
  <si>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</si>
  <si>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</si>
  <si>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</si>
  <si>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</si>
  <si>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</si>
  <si>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</si>
  <si>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</si>
  <si>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</si>
  <si>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</si>
  <si>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</si>
  <si>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</si>
  <si>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</si>
  <si>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</si>
  <si>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</si>
  <si>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春日井市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</si>
  <si>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</si>
  <si>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</si>
  <si>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</si>
  <si>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</si>
  <si>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</si>
  <si>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</si>
  <si>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</si>
  <si>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</si>
  <si>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</si>
  <si>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</si>
  <si>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</si>
  <si>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</si>
  <si>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</si>
  <si>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</si>
  <si>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</si>
  <si>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</si>
  <si>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</si>
  <si>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</si>
  <si>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</si>
  <si>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</si>
  <si>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</si>
  <si>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</si>
  <si>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</si>
  <si>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</si>
  <si>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</si>
  <si>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</si>
  <si>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</si>
  <si>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</si>
  <si>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</si>
  <si>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</si>
  <si>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</si>
  <si>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</si>
  <si>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</si>
  <si>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</si>
  <si>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</si>
  <si>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</si>
  <si>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</si>
  <si>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</si>
  <si>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</si>
  <si>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</si>
  <si>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</si>
  <si>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</si>
  <si>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</si>
  <si>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</si>
  <si>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</si>
  <si>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</si>
  <si>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</si>
  <si>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</si>
  <si>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</si>
  <si>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</si>
  <si>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</si>
  <si>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</si>
  <si>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</si>
  <si>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</si>
  <si>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</si>
  <si>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</si>
  <si>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</si>
  <si>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</si>
  <si>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</si>
  <si>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</si>
  <si>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</si>
  <si>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</si>
  <si>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</si>
  <si>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</si>
  <si>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</si>
  <si>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</si>
  <si>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</si>
  <si>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</si>
  <si>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</si>
  <si>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</si>
  <si>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</si>
  <si>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</si>
  <si>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</si>
  <si>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</si>
  <si>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</si>
  <si>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</si>
  <si>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</si>
  <si>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</si>
  <si>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</si>
  <si>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</si>
  <si>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</si>
  <si>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</si>
  <si>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</si>
  <si>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</si>
  <si>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</si>
  <si>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</si>
  <si>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</si>
  <si>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</si>
  <si>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</si>
  <si>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</si>
  <si>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</si>
  <si>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</si>
  <si>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</si>
  <si>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</si>
  <si>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</si>
  <si>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</si>
  <si>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</si>
  <si>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</si>
  <si>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</si>
  <si>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</si>
  <si>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</si>
  <si>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</si>
  <si>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</si>
  <si>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</si>
  <si>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</si>
  <si>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</si>
  <si>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</si>
  <si>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</si>
  <si>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</si>
  <si>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</si>
  <si>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</si>
  <si>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</si>
  <si>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</si>
  <si>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</si>
  <si>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</si>
  <si>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</si>
  <si>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</si>
  <si>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愛知県春日井市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</si>
  <si>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</si>
  <si>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</si>
  <si>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</si>
  <si>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</si>
  <si>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</si>
  <si>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</si>
  <si>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</si>
  <si>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</si>
  <si>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</si>
  <si>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</si>
  <si>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</si>
  <si>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</si>
  <si>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</si>
  <si>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</si>
  <si>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</si>
  <si>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</si>
  <si>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</si>
  <si>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</si>
  <si>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</si>
  <si>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</si>
  <si>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</si>
  <si>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</si>
  <si>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</si>
  <si>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</si>
  <si>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</si>
  <si>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</si>
  <si>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</si>
  <si>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</si>
  <si>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</si>
  <si>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</si>
  <si>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</si>
  <si>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</si>
  <si>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</si>
  <si>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</si>
  <si>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</si>
  <si>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</si>
  <si>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</si>
  <si>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</si>
  <si>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</si>
  <si>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</si>
  <si>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</si>
  <si>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</si>
  <si>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</si>
  <si>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</si>
  <si>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</si>
  <si>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</si>
  <si>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</si>
  <si>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</si>
  <si>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</si>
  <si>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</si>
  <si>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</si>
  <si>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</si>
  <si>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</si>
  <si>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</si>
  <si>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</si>
  <si>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</si>
  <si>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</si>
  <si>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</si>
  <si>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</si>
  <si>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</si>
  <si>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</si>
  <si>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</si>
  <si>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</si>
  <si>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</si>
  <si>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</si>
  <si>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</si>
  <si>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</si>
  <si>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</si>
  <si>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</si>
  <si>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</si>
  <si>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</si>
  <si>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</si>
  <si>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</si>
  <si>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</si>
  <si>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</si>
  <si>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</si>
  <si>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</si>
  <si>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</si>
  <si>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</si>
  <si>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</si>
  <si>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</si>
  <si>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</si>
  <si>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</si>
  <si>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</si>
  <si>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</si>
  <si>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</si>
  <si>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</si>
  <si>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</si>
  <si>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</si>
  <si>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</si>
  <si>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</si>
  <si>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</si>
  <si>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</si>
  <si>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</si>
  <si>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</si>
  <si>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</si>
  <si>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</si>
  <si>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</si>
  <si>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</si>
  <si>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</si>
  <si>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</si>
  <si>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</si>
  <si>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</si>
  <si>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</si>
  <si>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</si>
  <si>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</si>
  <si>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</si>
  <si>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</si>
  <si>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</si>
  <si>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</si>
  <si>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</si>
  <si>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</si>
  <si>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</si>
  <si>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</si>
  <si>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</si>
  <si>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</si>
  <si>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</si>
  <si>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</si>
  <si>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</si>
  <si>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</si>
  <si>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</si>
  <si>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</si>
  <si>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</si>
  <si>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</si>
  <si>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</si>
  <si>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</si>
  <si>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</si>
  <si>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</si>
  <si>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</si>
  <si>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</si>
  <si>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</si>
  <si>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</si>
  <si>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</si>
  <si>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</si>
  <si>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</si>
  <si>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</si>
  <si>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</si>
  <si>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</si>
  <si>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</si>
  <si>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</si>
  <si>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</si>
  <si>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</si>
  <si>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</si>
  <si>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</si>
  <si>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</si>
  <si>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</si>
  <si>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</si>
  <si>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</si>
  <si>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</si>
  <si>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</si>
  <si>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</si>
  <si>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</si>
  <si>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愛知県春日井市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</si>
  <si>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</si>
  <si>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</si>
  <si>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</si>
  <si>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</si>
  <si>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</si>
  <si>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</si>
  <si>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</si>
  <si>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</si>
  <si>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</si>
  <si>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</si>
  <si>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</si>
  <si>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</si>
  <si>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</si>
  <si>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</si>
  <si>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</si>
  <si>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</si>
  <si>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</si>
  <si>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</si>
  <si>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</si>
  <si>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</si>
  <si>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春日井市公共用地先行取得事業特別会計</t>
    <phoneticPr fontId="5"/>
  </si>
  <si>
    <t>春日井市民家防音事業特別会計</t>
    <phoneticPr fontId="5"/>
  </si>
  <si>
    <t>-</t>
    <phoneticPr fontId="5"/>
  </si>
  <si>
    <t>春日井市潮見坂平和公園事業特別会計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</si>
  <si>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</si>
  <si>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</si>
  <si>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</si>
  <si>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</si>
  <si>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</si>
  <si>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</si>
  <si>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</si>
  <si>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</si>
  <si>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</si>
  <si>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</si>
  <si>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</si>
  <si>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</si>
  <si>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</si>
  <si>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</si>
  <si>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春日井市国民健康保険事業特別会計</t>
    <phoneticPr fontId="5"/>
  </si>
  <si>
    <t>-</t>
    <phoneticPr fontId="5"/>
  </si>
  <si>
    <t>春日井市後期高齢者医療事業特別会計</t>
    <phoneticPr fontId="5"/>
  </si>
  <si>
    <t>春日井市介護保険事業特別会計</t>
    <phoneticPr fontId="5"/>
  </si>
  <si>
    <t>春日井市水道事業会計</t>
    <phoneticPr fontId="5"/>
  </si>
  <si>
    <t>法適用企業</t>
    <phoneticPr fontId="5"/>
  </si>
  <si>
    <t>春日井市春日井市民病院事業会計</t>
    <phoneticPr fontId="5"/>
  </si>
  <si>
    <t>春日井市公共下水道事業会計</t>
    <phoneticPr fontId="5"/>
  </si>
  <si>
    <t>春日井市春日井インター北企業用地整備事業特別会計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</si>
  <si>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</si>
  <si>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</si>
  <si>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</si>
  <si>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</si>
  <si>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</si>
  <si>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</si>
  <si>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</si>
  <si>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</si>
  <si>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</si>
  <si>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</si>
  <si>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</si>
  <si>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</si>
  <si>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</si>
  <si>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</si>
  <si>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</si>
  <si>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</si>
  <si>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</si>
  <si>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</si>
  <si>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</si>
  <si>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</si>
  <si>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</si>
  <si>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</si>
  <si>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</si>
  <si>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</si>
  <si>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</si>
  <si>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</si>
  <si>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</si>
  <si>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</si>
  <si>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</si>
  <si>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</si>
  <si>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</si>
  <si>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</si>
  <si>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</si>
  <si>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</si>
  <si>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</si>
  <si>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</si>
  <si>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</si>
  <si>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</si>
  <si>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</si>
  <si>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</si>
  <si>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</si>
  <si>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</si>
  <si>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</si>
  <si>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</si>
  <si>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</si>
  <si>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</si>
  <si>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</si>
  <si>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</si>
  <si>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</si>
  <si>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</si>
  <si>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</si>
  <si>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</si>
  <si>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</si>
  <si>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</si>
  <si>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</si>
  <si>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</si>
  <si>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</si>
  <si>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</si>
  <si>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</si>
  <si>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</si>
  <si>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</si>
  <si>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春日井市公共下水道事業会計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</si>
  <si>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</si>
  <si>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</si>
  <si>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春日井市春日井市民病院事業会計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</si>
  <si>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</si>
  <si>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春日井市水道事業会計</t>
    <phoneticPr fontId="5"/>
  </si>
  <si>
    <t>(Ｆ)</t>
    <phoneticPr fontId="5"/>
  </si>
  <si>
    <t>春日井市介護保険事業特別会計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</si>
  <si>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</si>
  <si>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</si>
  <si>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</si>
  <si>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</si>
  <si>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</si>
  <si>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</si>
  <si>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</si>
  <si>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</si>
  <si>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</si>
  <si>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</si>
  <si>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</si>
  <si>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</si>
  <si>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</si>
  <si>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</si>
  <si>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</si>
  <si>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</si>
  <si>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</si>
  <si>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</si>
  <si>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</si>
  <si>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</si>
  <si>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</si>
  <si>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</si>
  <si>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</si>
  <si>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</si>
  <si>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</si>
  <si>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</si>
  <si>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</si>
  <si>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</si>
  <si>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</si>
  <si>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</si>
  <si>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</si>
  <si>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</si>
  <si>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</si>
  <si>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</si>
  <si>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</si>
  <si>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</si>
  <si>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</si>
  <si>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</si>
  <si>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</si>
  <si>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</si>
  <si>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</si>
  <si>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</si>
  <si>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</si>
  <si>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</si>
  <si>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</si>
  <si>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</si>
  <si>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</si>
  <si>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</si>
  <si>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</si>
  <si>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</si>
  <si>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</si>
  <si>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</si>
  <si>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</si>
  <si>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</si>
  <si>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</si>
  <si>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</si>
  <si>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</si>
  <si>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</si>
  <si>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</si>
  <si>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</si>
  <si>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</si>
  <si>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</si>
  <si>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</si>
  <si>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</si>
  <si>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</si>
  <si>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</si>
  <si>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</si>
  <si>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</si>
  <si>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</si>
  <si>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</si>
  <si>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</si>
  <si>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</si>
  <si>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</si>
  <si>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</si>
  <si>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</si>
  <si>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</si>
  <si>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</si>
  <si>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</si>
  <si>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</si>
  <si>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</si>
  <si>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</si>
  <si>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</si>
  <si>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</si>
  <si>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2.87</t>
  </si>
  <si>
    <t>▲ 1.57</t>
  </si>
  <si>
    <t>春日井市春日井市民病院事業会計</t>
  </si>
  <si>
    <t>春日井市水道事業会計</t>
  </si>
  <si>
    <t>春日井市介護保険事業特別会計</t>
  </si>
  <si>
    <t>春日井市公共下水道事業会計</t>
  </si>
  <si>
    <t>春日井市後期高齢者医療事業特別会計</t>
  </si>
  <si>
    <t>一般会計</t>
  </si>
  <si>
    <t>春日井市公共用地先行取得事業特別会計</t>
  </si>
  <si>
    <t>春日井市民家防音事業特別会計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</si>
  <si>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</si>
  <si>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</si>
  <si>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</si>
  <si>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</si>
  <si>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</si>
  <si>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</si>
  <si>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</si>
  <si>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</si>
  <si>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</si>
  <si>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尾張東部火葬場管理組合</t>
    <rPh sb="0" eb="4">
      <t>オワリトウブ</t>
    </rPh>
    <rPh sb="4" eb="11">
      <t>カソウバカンリクミアイ</t>
    </rPh>
    <phoneticPr fontId="2"/>
  </si>
  <si>
    <t>春日井小牧看護専門学校管理組合</t>
    <rPh sb="0" eb="15">
      <t>カスガイコマキカンゴセンモンガッコウカンリクミアイ</t>
    </rPh>
    <phoneticPr fontId="2"/>
  </si>
  <si>
    <t>愛知県後期高齢者医療広域連合（一般会計）</t>
    <rPh sb="0" eb="3">
      <t>アイチケン</t>
    </rPh>
    <rPh sb="3" eb="8">
      <t>コウキコウレイシャ</t>
    </rPh>
    <rPh sb="8" eb="14">
      <t>イリョウコウイキレンゴウ</t>
    </rPh>
    <rPh sb="15" eb="19">
      <t>イッパンカイケイ</t>
    </rPh>
    <phoneticPr fontId="2"/>
  </si>
  <si>
    <t>愛知県後期高齢者医療広域連合（後期高齢者医療特別会計）</t>
    <rPh sb="0" eb="2">
      <t>アイチ</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</si>
  <si>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かすがい市民文化財団</t>
    <rPh sb="4" eb="10">
      <t>シミンブンカザイダン</t>
    </rPh>
    <phoneticPr fontId="2"/>
  </si>
  <si>
    <t>春日井市土地開発公社</t>
    <rPh sb="0" eb="4">
      <t>カスガイシ</t>
    </rPh>
    <rPh sb="4" eb="10">
      <t>トチカイハツコウシャ</t>
    </rPh>
    <phoneticPr fontId="2"/>
  </si>
  <si>
    <t>春日井市健康管理事業団</t>
    <rPh sb="0" eb="3">
      <t>カスガイ</t>
    </rPh>
    <rPh sb="3" eb="4">
      <t>シ</t>
    </rPh>
    <rPh sb="4" eb="6">
      <t>ケンコウ</t>
    </rPh>
    <rPh sb="6" eb="8">
      <t>カンリ</t>
    </rPh>
    <rPh sb="8" eb="11">
      <t>ジギョウダン</t>
    </rPh>
    <phoneticPr fontId="2"/>
  </si>
  <si>
    <t>春日井市スポーツ・ふれあい財団</t>
    <rPh sb="0" eb="4">
      <t>カスガイシ</t>
    </rPh>
    <rPh sb="13" eb="15">
      <t>ザイダン</t>
    </rPh>
    <phoneticPr fontId="2"/>
  </si>
  <si>
    <t>春日井市食育推進給食会</t>
    <rPh sb="0" eb="4">
      <t>カスガイシ</t>
    </rPh>
    <rPh sb="4" eb="6">
      <t>ショクイク</t>
    </rPh>
    <rPh sb="6" eb="8">
      <t>スイシン</t>
    </rPh>
    <rPh sb="8" eb="10">
      <t>キュウショク</t>
    </rPh>
    <rPh sb="10" eb="11">
      <t>カイ</t>
    </rPh>
    <phoneticPr fontId="2"/>
  </si>
  <si>
    <t>勝川開発</t>
    <rPh sb="0" eb="4">
      <t>カチガワカイハツ</t>
    </rPh>
    <phoneticPr fontId="2"/>
  </si>
  <si>
    <t>高蔵寺まちづくり</t>
    <rPh sb="0" eb="3">
      <t>コウゾウジ</t>
    </rPh>
    <phoneticPr fontId="2"/>
  </si>
  <si>
    <t>-</t>
    <phoneticPr fontId="2"/>
  </si>
  <si>
    <t>公共施設等整備基金</t>
    <phoneticPr fontId="5"/>
  </si>
  <si>
    <t>まちづくり寄附基金</t>
    <phoneticPr fontId="2"/>
  </si>
  <si>
    <t>潮見坂平和公園墓地永代清掃基金</t>
    <phoneticPr fontId="2"/>
  </si>
  <si>
    <t>文化スポーツ施設整備基金</t>
    <phoneticPr fontId="2"/>
  </si>
  <si>
    <t>潮見坂平和公園墓所整備基金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</si>
  <si>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</si>
  <si>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</si>
  <si>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</si>
  <si>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</si>
  <si>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いずれも類似団体と比べて高い水準にある。将来負担比率については、土地開発公社の負債が減少している一方、市営下原住宅第２期整備や朝宮公園第２期整備等によって市債借入額が増加したため、令和３年度と比較し3.0%の増加となっている。
有形固定資産減価償却率は微減となっているが、令和元年度末に策定した公共施設個別施設計画に基づき、計画的に維持管理や更新等を実施することにより、比率の改善に努めていく。</t>
    <rPh sb="9" eb="10">
      <t>クラ</t>
    </rPh>
    <rPh sb="20" eb="26">
      <t>ショウライフタンヒリツ</t>
    </rPh>
    <rPh sb="48" eb="50">
      <t>イッポウ</t>
    </rPh>
    <rPh sb="72" eb="73">
      <t>トウ</t>
    </rPh>
    <rPh sb="81" eb="82">
      <t>ガク</t>
    </rPh>
    <rPh sb="83" eb="85">
      <t>ゾウカ</t>
    </rPh>
    <rPh sb="104" eb="106">
      <t>ゾウカ</t>
    </rPh>
    <rPh sb="126" eb="128">
      <t>ビゲン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</si>
  <si>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</si>
  <si>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</si>
  <si>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</si>
  <si>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</si>
  <si>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</si>
  <si>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</si>
  <si>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については、類似団体と比較して高い状況となっている。これは、人口急増が始まった昭和40年代半ばからの都市環境整備に多額の地方債を活用したことにより、一般会計の地方債残高、公共下水道事業特別会計の地方債残高、土地開発公社への負担額等が多くなっているためである。土地開発公社の経営健全化等を進めてきたことにより、近年は将来負担比率は減少していたが、令和４年度は市営下原住宅第２期整備や朝宮公園第２期整備等によって市債借入額が増加したため、将来負担比率は増加した。今後も引き続き土地開発公社の経営健全化に努めるとともに、公共施設個別計画に基づいた計画的な整備を進めていく必要がある。実質公債費比率については、過去に実施した、春日井地区学校用地購入事業や市道用地購入事業の元金償還終了等に伴い、令和４年度は微減したが、類似団体と比較し高い状況であるため、地方債の計画的な借入を行うことにより、公債費の適正化に努める。</t>
    <rPh sb="168" eb="170">
      <t>キンネン</t>
    </rPh>
    <rPh sb="186" eb="188">
      <t>レイワ</t>
    </rPh>
    <rPh sb="189" eb="191">
      <t>ネンド</t>
    </rPh>
    <rPh sb="231" eb="237">
      <t>ショウライフタンヒリツ</t>
    </rPh>
    <rPh sb="238" eb="240">
      <t>ゾウカ</t>
    </rPh>
    <rPh sb="284" eb="287">
      <t>ケイカクテキ</t>
    </rPh>
    <rPh sb="288" eb="290">
      <t>セイビ</t>
    </rPh>
    <rPh sb="291" eb="292">
      <t>スス</t>
    </rPh>
    <rPh sb="363" eb="365">
      <t>ビゲン</t>
    </rPh>
    <rPh sb="369" eb="373">
      <t>ルイジダンタイ</t>
    </rPh>
    <rPh sb="374" eb="376">
      <t>ヒカク</t>
    </rPh>
    <rPh sb="377" eb="378">
      <t>タカ</t>
    </rPh>
    <rPh sb="379" eb="381">
      <t>ジョウキョウ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</si>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</sst>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19ED90-0A9F-457A-BFB9-2A25FA22836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EDF0-4303-A10B-F3736C7FF2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34139</c:v>
                </c:pt>
                <c:pt idx="1">
                  <c:v>34165</c:v>
                </c:pt>
                <c:pt idx="2">
                  <c:v>48767</c:v>
                </c:pt>
                <c:pt idx="3">
                  <c:v>52008</c:v>
                </c:pt>
                <c:pt idx="4">
                  <c:v>60641</c:v>
                </c:pt>
              </c:numCache>
            </c:numRef>
          </c:val>
          <c:smooth val="0"/>
          <c:extLst>
            <c:ext xmlns:c16="http://schemas.microsoft.com/office/drawing/2014/chart" uri="{C3380CC4-5D6E-409C-BE32-E72D297353CC}">
              <c16:uniqueId val="{00000001-EDF0-4303-A10B-F3736C7FF2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3.09</c:v>
                </c:pt>
                <c:pt idx="1">
                  <c:v>3.51</c:v>
                </c:pt>
                <c:pt idx="2">
                  <c:v>0.08</c:v>
                </c:pt>
                <c:pt idx="3">
                  <c:v>1.6</c:v>
                </c:pt>
                <c:pt idx="4">
                  <c:v>0.11</c:v>
                </c:pt>
              </c:numCache>
            </c:numRef>
          </c:val>
          <c:extLst>
            <c:ext xmlns:c16="http://schemas.microsoft.com/office/drawing/2014/chart" uri="{C3380CC4-5D6E-409C-BE32-E72D297353CC}">
              <c16:uniqueId val="{00000000-C403-4767-9496-E1DA6908EE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15.19</c:v>
                </c:pt>
                <c:pt idx="1">
                  <c:v>16.77</c:v>
                </c:pt>
                <c:pt idx="2">
                  <c:v>16.64</c:v>
                </c:pt>
                <c:pt idx="3">
                  <c:v>15.93</c:v>
                </c:pt>
                <c:pt idx="4">
                  <c:v>16.12</c:v>
                </c:pt>
              </c:numCache>
            </c:numRef>
          </c:val>
          <c:extLst>
            <c:ext xmlns:c16="http://schemas.microsoft.com/office/drawing/2014/chart" uri="{C3380CC4-5D6E-409C-BE32-E72D297353CC}">
              <c16:uniqueId val="{00000001-C403-4767-9496-E1DA6908EE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1.26</c:v>
                </c:pt>
                <c:pt idx="1">
                  <c:v>1.99</c:v>
                </c:pt>
                <c:pt idx="2">
                  <c:v>-2.87</c:v>
                </c:pt>
                <c:pt idx="3">
                  <c:v>1.57</c:v>
                </c:pt>
                <c:pt idx="4">
                  <c:v>-1.57</c:v>
                </c:pt>
              </c:numCache>
            </c:numRef>
          </c:val>
          <c:smooth val="0"/>
          <c:extLst>
            <c:ext xmlns:c16="http://schemas.microsoft.com/office/drawing/2014/chart" uri="{C3380CC4-5D6E-409C-BE32-E72D297353CC}">
              <c16:uniqueId val="{00000002-C403-4767-9496-E1DA6908EE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1.55</c:v>
                </c:pt>
                <c:pt idx="2">
                  <c:v>#N/A</c:v>
                </c:pt>
                <c:pt idx="3">
                  <c:v>1.55</c:v>
                </c:pt>
                <c:pt idx="4">
                  <c:v>#N/A</c:v>
                </c:pt>
                <c:pt idx="5">
                  <c:v>0.59</c:v>
                </c:pt>
                <c:pt idx="6">
                  <c:v>#N/A</c:v>
                </c:pt>
                <c:pt idx="7">
                  <c:v>0.61</c:v>
                </c:pt>
                <c:pt idx="8">
                  <c:v>#N/A</c:v>
                </c:pt>
                <c:pt idx="9">
                  <c:v>0</c:v>
                </c:pt>
              </c:numCache>
            </c:numRef>
          </c:val>
          <c:extLst>
            <c:ext xmlns:c16="http://schemas.microsoft.com/office/drawing/2014/chart" uri="{C3380CC4-5D6E-409C-BE32-E72D297353CC}">
              <c16:uniqueId val="{00000000-3424-4A97-B8A4-E30C150D62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24-4A97-B8A4-E30C150D629C}"/>
            </c:ext>
          </c:extLst>
        </c:ser>
        <c:ser>
          <c:idx val="2"/>
          <c:order val="2"/>
          <c:tx>
            <c:strRef>
              <c:f>データシート!$A$29</c:f>
              <c:strCache>
                <c:ptCount val="1"/>
                <c:pt idx="0">
                  <c:v>春日井市民家防音事業特別会計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424-4A97-B8A4-E30C150D629C}"/>
            </c:ext>
          </c:extLst>
        </c:ser>
        <c:ser>
          <c:idx val="3"/>
          <c:order val="3"/>
          <c:tx>
            <c:strRef>
              <c:f>データシート!$A$30</c:f>
              <c:strCache>
                <c:ptCount val="1"/>
                <c:pt idx="0">
                  <c:v>春日井市公共用地先行取得事業特別会計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424-4A97-B8A4-E30C150D629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3.09</c:v>
                </c:pt>
                <c:pt idx="2">
                  <c:v>#N/A</c:v>
                </c:pt>
                <c:pt idx="3">
                  <c:v>3.5</c:v>
                </c:pt>
                <c:pt idx="4">
                  <c:v>#N/A</c:v>
                </c:pt>
                <c:pt idx="5">
                  <c:v>7.0000000000000007E-2</c:v>
                </c:pt>
                <c:pt idx="6">
                  <c:v>#N/A</c:v>
                </c:pt>
                <c:pt idx="7">
                  <c:v>1.59</c:v>
                </c:pt>
                <c:pt idx="8">
                  <c:v>#N/A</c:v>
                </c:pt>
                <c:pt idx="9">
                  <c:v>0.11</c:v>
                </c:pt>
              </c:numCache>
            </c:numRef>
          </c:val>
          <c:extLst>
            <c:ext xmlns:c16="http://schemas.microsoft.com/office/drawing/2014/chart" uri="{C3380CC4-5D6E-409C-BE32-E72D297353CC}">
              <c16:uniqueId val="{00000004-3424-4A97-B8A4-E30C150D629C}"/>
            </c:ext>
          </c:extLst>
        </c:ser>
        <c:ser>
          <c:idx val="5"/>
          <c:order val="5"/>
          <c:tx>
            <c:strRef>
              <c:f>データシート!$A$32</c:f>
              <c:strCache>
                <c:ptCount val="1"/>
                <c:pt idx="0">
                  <c:v>春日井市後期高齢者医療事業特別会計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0.18</c:v>
                </c:pt>
                <c:pt idx="2">
                  <c:v>#N/A</c:v>
                </c:pt>
                <c:pt idx="3">
                  <c:v>0.17</c:v>
                </c:pt>
                <c:pt idx="4">
                  <c:v>#N/A</c:v>
                </c:pt>
                <c:pt idx="5">
                  <c:v>0.21</c:v>
                </c:pt>
                <c:pt idx="6">
                  <c:v>#N/A</c:v>
                </c:pt>
                <c:pt idx="7">
                  <c:v>0.19</c:v>
                </c:pt>
                <c:pt idx="8">
                  <c:v>#N/A</c:v>
                </c:pt>
                <c:pt idx="9">
                  <c:v>0.2</c:v>
                </c:pt>
              </c:numCache>
            </c:numRef>
          </c:val>
          <c:extLst>
            <c:ext xmlns:c16="http://schemas.microsoft.com/office/drawing/2014/chart" uri="{C3380CC4-5D6E-409C-BE32-E72D297353CC}">
              <c16:uniqueId val="{00000005-3424-4A97-B8A4-E30C150D629C}"/>
            </c:ext>
          </c:extLst>
        </c:ser>
        <c:ser>
          <c:idx val="6"/>
          <c:order val="6"/>
          <c:tx>
            <c:strRef>
              <c:f>データシート!$A$33</c:f>
              <c:strCache>
                <c:ptCount val="1"/>
                <c:pt idx="0">
                  <c:v>春日井市公共下水道事業会計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0.05</c:v>
                </c:pt>
                <c:pt idx="2">
                  <c:v>#N/A</c:v>
                </c:pt>
                <c:pt idx="3">
                  <c:v>7.0000000000000007E-2</c:v>
                </c:pt>
                <c:pt idx="4">
                  <c:v>#N/A</c:v>
                </c:pt>
                <c:pt idx="5">
                  <c:v>0.36</c:v>
                </c:pt>
                <c:pt idx="6">
                  <c:v>#N/A</c:v>
                </c:pt>
                <c:pt idx="7">
                  <c:v>0.13</c:v>
                </c:pt>
                <c:pt idx="8">
                  <c:v>#N/A</c:v>
                </c:pt>
                <c:pt idx="9">
                  <c:v>0.39</c:v>
                </c:pt>
              </c:numCache>
            </c:numRef>
          </c:val>
          <c:extLst>
            <c:ext xmlns:c16="http://schemas.microsoft.com/office/drawing/2014/chart" uri="{C3380CC4-5D6E-409C-BE32-E72D297353CC}">
              <c16:uniqueId val="{00000006-3424-4A97-B8A4-E30C150D629C}"/>
            </c:ext>
          </c:extLst>
        </c:ser>
        <c:ser>
          <c:idx val="7"/>
          <c:order val="7"/>
          <c:tx>
            <c:strRef>
              <c:f>データシート!$A$34</c:f>
              <c:strCache>
                <c:ptCount val="1"/>
                <c:pt idx="0">
                  <c:v>春日井市介護保険事業特別会計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1.53</c:v>
                </c:pt>
                <c:pt idx="2">
                  <c:v>#N/A</c:v>
                </c:pt>
                <c:pt idx="3">
                  <c:v>1.8</c:v>
                </c:pt>
                <c:pt idx="4">
                  <c:v>#N/A</c:v>
                </c:pt>
                <c:pt idx="5">
                  <c:v>1.38</c:v>
                </c:pt>
                <c:pt idx="6">
                  <c:v>#N/A</c:v>
                </c:pt>
                <c:pt idx="7">
                  <c:v>0.97</c:v>
                </c:pt>
                <c:pt idx="8">
                  <c:v>#N/A</c:v>
                </c:pt>
                <c:pt idx="9">
                  <c:v>0.99</c:v>
                </c:pt>
              </c:numCache>
            </c:numRef>
          </c:val>
          <c:extLst>
            <c:ext xmlns:c16="http://schemas.microsoft.com/office/drawing/2014/chart" uri="{C3380CC4-5D6E-409C-BE32-E72D297353CC}">
              <c16:uniqueId val="{00000007-3424-4A97-B8A4-E30C150D629C}"/>
            </c:ext>
          </c:extLst>
        </c:ser>
        <c:ser>
          <c:idx val="8"/>
          <c:order val="8"/>
          <c:tx>
            <c:strRef>
              <c:f>データシート!$A$35</c:f>
              <c:strCache>
                <c:ptCount val="1"/>
                <c:pt idx="0">
                  <c:v>春日井市水道事業会計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7.08</c:v>
                </c:pt>
                <c:pt idx="2">
                  <c:v>#N/A</c:v>
                </c:pt>
                <c:pt idx="3">
                  <c:v>8.5399999999999991</c:v>
                </c:pt>
                <c:pt idx="4">
                  <c:v>#N/A</c:v>
                </c:pt>
                <c:pt idx="5">
                  <c:v>9.5500000000000007</c:v>
                </c:pt>
                <c:pt idx="6">
                  <c:v>#N/A</c:v>
                </c:pt>
                <c:pt idx="7">
                  <c:v>10.18</c:v>
                </c:pt>
                <c:pt idx="8">
                  <c:v>#N/A</c:v>
                </c:pt>
                <c:pt idx="9">
                  <c:v>10.02</c:v>
                </c:pt>
              </c:numCache>
            </c:numRef>
          </c:val>
          <c:extLst>
            <c:ext xmlns:c16="http://schemas.microsoft.com/office/drawing/2014/chart" uri="{C3380CC4-5D6E-409C-BE32-E72D297353CC}">
              <c16:uniqueId val="{00000008-3424-4A97-B8A4-E30C150D629C}"/>
            </c:ext>
          </c:extLst>
        </c:ser>
        <c:ser>
          <c:idx val="9"/>
          <c:order val="9"/>
          <c:tx>
            <c:strRef>
              <c:f>データシート!$A$36</c:f>
              <c:strCache>
                <c:ptCount val="1"/>
                <c:pt idx="0">
                  <c:v>春日井市春日井市民病院事業会計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14.88</c:v>
                </c:pt>
                <c:pt idx="2">
                  <c:v>#N/A</c:v>
                </c:pt>
                <c:pt idx="3">
                  <c:v>16.55</c:v>
                </c:pt>
                <c:pt idx="4">
                  <c:v>#N/A</c:v>
                </c:pt>
                <c:pt idx="5">
                  <c:v>15.11</c:v>
                </c:pt>
                <c:pt idx="6">
                  <c:v>#N/A</c:v>
                </c:pt>
                <c:pt idx="7">
                  <c:v>14.51</c:v>
                </c:pt>
                <c:pt idx="8">
                  <c:v>#N/A</c:v>
                </c:pt>
                <c:pt idx="9">
                  <c:v>16.100000000000001</c:v>
                </c:pt>
              </c:numCache>
            </c:numRef>
          </c:val>
          <c:extLst>
            <c:ext xmlns:c16="http://schemas.microsoft.com/office/drawing/2014/chart" uri="{C3380CC4-5D6E-409C-BE32-E72D297353CC}">
              <c16:uniqueId val="{00000009-3424-4A97-B8A4-E30C150D62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9149</c:v>
                </c:pt>
                <c:pt idx="5">
                  <c:v>8796</c:v>
                </c:pt>
                <c:pt idx="8">
                  <c:v>8444</c:v>
                </c:pt>
                <c:pt idx="11">
                  <c:v>8682</c:v>
                </c:pt>
                <c:pt idx="14">
                  <c:v>8441</c:v>
                </c:pt>
              </c:numCache>
            </c:numRef>
          </c:val>
          <c:extLst>
            <c:ext xmlns:c16="http://schemas.microsoft.com/office/drawing/2014/chart" uri="{C3380CC4-5D6E-409C-BE32-E72D297353CC}">
              <c16:uniqueId val="{00000000-1098-44D6-AF85-E016CC03E8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98-44D6-AF85-E016CC03E8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58</c:v>
                </c:pt>
                <c:pt idx="3">
                  <c:v>56</c:v>
                </c:pt>
                <c:pt idx="6">
                  <c:v>55</c:v>
                </c:pt>
                <c:pt idx="9">
                  <c:v>55</c:v>
                </c:pt>
                <c:pt idx="12">
                  <c:v>43</c:v>
                </c:pt>
              </c:numCache>
            </c:numRef>
          </c:val>
          <c:extLst>
            <c:ext xmlns:c16="http://schemas.microsoft.com/office/drawing/2014/chart" uri="{C3380CC4-5D6E-409C-BE32-E72D297353CC}">
              <c16:uniqueId val="{00000002-1098-44D6-AF85-E016CC03E8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4</c:v>
                </c:pt>
                <c:pt idx="6">
                  <c:v>4</c:v>
                </c:pt>
                <c:pt idx="9">
                  <c:v>5</c:v>
                </c:pt>
                <c:pt idx="12">
                  <c:v>2</c:v>
                </c:pt>
              </c:numCache>
            </c:numRef>
          </c:val>
          <c:extLst>
            <c:ext xmlns:c16="http://schemas.microsoft.com/office/drawing/2014/chart" uri="{C3380CC4-5D6E-409C-BE32-E72D297353CC}">
              <c16:uniqueId val="{00000003-1098-44D6-AF85-E016CC03E8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3046</c:v>
                </c:pt>
                <c:pt idx="3">
                  <c:v>2952</c:v>
                </c:pt>
                <c:pt idx="6">
                  <c:v>3094</c:v>
                </c:pt>
                <c:pt idx="9">
                  <c:v>2526</c:v>
                </c:pt>
                <c:pt idx="12">
                  <c:v>2823</c:v>
                </c:pt>
              </c:numCache>
            </c:numRef>
          </c:val>
          <c:extLst>
            <c:ext xmlns:c16="http://schemas.microsoft.com/office/drawing/2014/chart" uri="{C3380CC4-5D6E-409C-BE32-E72D297353CC}">
              <c16:uniqueId val="{00000004-1098-44D6-AF85-E016CC03E8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98-44D6-AF85-E016CC03E8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98-44D6-AF85-E016CC03E8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7984</c:v>
                </c:pt>
                <c:pt idx="3">
                  <c:v>8388</c:v>
                </c:pt>
                <c:pt idx="6">
                  <c:v>8392</c:v>
                </c:pt>
                <c:pt idx="9">
                  <c:v>8420</c:v>
                </c:pt>
                <c:pt idx="12">
                  <c:v>8272</c:v>
                </c:pt>
              </c:numCache>
            </c:numRef>
          </c:val>
          <c:extLst>
            <c:ext xmlns:c16="http://schemas.microsoft.com/office/drawing/2014/chart" uri="{C3380CC4-5D6E-409C-BE32-E72D297353CC}">
              <c16:uniqueId val="{00000007-1098-44D6-AF85-E016CC03E8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1943</c:v>
                </c:pt>
                <c:pt idx="2">
                  <c:v>#N/A</c:v>
                </c:pt>
                <c:pt idx="3">
                  <c:v>#N/A</c:v>
                </c:pt>
                <c:pt idx="4">
                  <c:v>2604</c:v>
                </c:pt>
                <c:pt idx="5">
                  <c:v>#N/A</c:v>
                </c:pt>
                <c:pt idx="6">
                  <c:v>#N/A</c:v>
                </c:pt>
                <c:pt idx="7">
                  <c:v>3101</c:v>
                </c:pt>
                <c:pt idx="8">
                  <c:v>#N/A</c:v>
                </c:pt>
                <c:pt idx="9">
                  <c:v>#N/A</c:v>
                </c:pt>
                <c:pt idx="10">
                  <c:v>2324</c:v>
                </c:pt>
                <c:pt idx="11">
                  <c:v>#N/A</c:v>
                </c:pt>
                <c:pt idx="12">
                  <c:v>#N/A</c:v>
                </c:pt>
                <c:pt idx="13">
                  <c:v>2699</c:v>
                </c:pt>
                <c:pt idx="14">
                  <c:v>#N/A</c:v>
                </c:pt>
              </c:numCache>
            </c:numRef>
          </c:val>
          <c:smooth val="0"/>
          <c:extLst>
            <c:ext xmlns:c16="http://schemas.microsoft.com/office/drawing/2014/chart" uri="{C3380CC4-5D6E-409C-BE32-E72D297353CC}">
              <c16:uniqueId val="{00000008-1098-44D6-AF85-E016CC03E8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67007</c:v>
                </c:pt>
                <c:pt idx="5">
                  <c:v>65308</c:v>
                </c:pt>
                <c:pt idx="8">
                  <c:v>64455</c:v>
                </c:pt>
                <c:pt idx="11">
                  <c:v>64941</c:v>
                </c:pt>
                <c:pt idx="14">
                  <c:v>63572</c:v>
                </c:pt>
              </c:numCache>
            </c:numRef>
          </c:val>
          <c:extLst>
            <c:ext xmlns:c16="http://schemas.microsoft.com/office/drawing/2014/chart" uri="{C3380CC4-5D6E-409C-BE32-E72D297353CC}">
              <c16:uniqueId val="{00000000-E5EE-4B25-920E-E93BF7D03D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31919</c:v>
                </c:pt>
                <c:pt idx="5">
                  <c:v>31619</c:v>
                </c:pt>
                <c:pt idx="8">
                  <c:v>30319</c:v>
                </c:pt>
                <c:pt idx="11">
                  <c:v>28111</c:v>
                </c:pt>
                <c:pt idx="14">
                  <c:v>28038</c:v>
                </c:pt>
              </c:numCache>
            </c:numRef>
          </c:val>
          <c:extLst>
            <c:ext xmlns:c16="http://schemas.microsoft.com/office/drawing/2014/chart" uri="{C3380CC4-5D6E-409C-BE32-E72D297353CC}">
              <c16:uniqueId val="{00000001-E5EE-4B25-920E-E93BF7D03D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16436</c:v>
                </c:pt>
                <c:pt idx="5">
                  <c:v>17967</c:v>
                </c:pt>
                <c:pt idx="8">
                  <c:v>19194</c:v>
                </c:pt>
                <c:pt idx="11">
                  <c:v>21974</c:v>
                </c:pt>
                <c:pt idx="14">
                  <c:v>22862</c:v>
                </c:pt>
              </c:numCache>
            </c:numRef>
          </c:val>
          <c:extLst>
            <c:ext xmlns:c16="http://schemas.microsoft.com/office/drawing/2014/chart" uri="{C3380CC4-5D6E-409C-BE32-E72D297353CC}">
              <c16:uniqueId val="{00000002-E5EE-4B25-920E-E93BF7D03D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EE-4B25-920E-E93BF7D03D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EE-4B25-920E-E93BF7D03D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6753</c:v>
                </c:pt>
                <c:pt idx="3">
                  <c:v>5444</c:v>
                </c:pt>
                <c:pt idx="6">
                  <c:v>4437</c:v>
                </c:pt>
                <c:pt idx="9">
                  <c:v>3346</c:v>
                </c:pt>
                <c:pt idx="12">
                  <c:v>2040</c:v>
                </c:pt>
              </c:numCache>
            </c:numRef>
          </c:val>
          <c:extLst>
            <c:ext xmlns:c16="http://schemas.microsoft.com/office/drawing/2014/chart" uri="{C3380CC4-5D6E-409C-BE32-E72D297353CC}">
              <c16:uniqueId val="{00000005-E5EE-4B25-920E-E93BF7D03D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9110</c:v>
                </c:pt>
                <c:pt idx="3">
                  <c:v>8929</c:v>
                </c:pt>
                <c:pt idx="6">
                  <c:v>9246</c:v>
                </c:pt>
                <c:pt idx="9">
                  <c:v>9588</c:v>
                </c:pt>
                <c:pt idx="12">
                  <c:v>10002</c:v>
                </c:pt>
              </c:numCache>
            </c:numRef>
          </c:val>
          <c:extLst>
            <c:ext xmlns:c16="http://schemas.microsoft.com/office/drawing/2014/chart" uri="{C3380CC4-5D6E-409C-BE32-E72D297353CC}">
              <c16:uniqueId val="{00000006-E5EE-4B25-920E-E93BF7D03D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c:v>
                </c:pt>
                <c:pt idx="3">
                  <c:v>30</c:v>
                </c:pt>
                <c:pt idx="6">
                  <c:v>25</c:v>
                </c:pt>
                <c:pt idx="9">
                  <c:v>21</c:v>
                </c:pt>
                <c:pt idx="12">
                  <c:v>25</c:v>
                </c:pt>
              </c:numCache>
            </c:numRef>
          </c:val>
          <c:extLst>
            <c:ext xmlns:c16="http://schemas.microsoft.com/office/drawing/2014/chart" uri="{C3380CC4-5D6E-409C-BE32-E72D297353CC}">
              <c16:uniqueId val="{00000007-E5EE-4B25-920E-E93BF7D03D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36245</c:v>
                </c:pt>
                <c:pt idx="3">
                  <c:v>34841</c:v>
                </c:pt>
                <c:pt idx="6">
                  <c:v>34047</c:v>
                </c:pt>
                <c:pt idx="9">
                  <c:v>31036</c:v>
                </c:pt>
                <c:pt idx="12">
                  <c:v>29992</c:v>
                </c:pt>
              </c:numCache>
            </c:numRef>
          </c:val>
          <c:extLst>
            <c:ext xmlns:c16="http://schemas.microsoft.com/office/drawing/2014/chart" uri="{C3380CC4-5D6E-409C-BE32-E72D297353CC}">
              <c16:uniqueId val="{00000008-E5EE-4B25-920E-E93BF7D03D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531</c:v>
                </c:pt>
                <c:pt idx="3">
                  <c:v>491</c:v>
                </c:pt>
                <c:pt idx="6">
                  <c:v>450</c:v>
                </c:pt>
                <c:pt idx="9">
                  <c:v>409</c:v>
                </c:pt>
                <c:pt idx="12">
                  <c:v>379</c:v>
                </c:pt>
              </c:numCache>
            </c:numRef>
          </c:val>
          <c:extLst>
            <c:ext xmlns:c16="http://schemas.microsoft.com/office/drawing/2014/chart" uri="{C3380CC4-5D6E-409C-BE32-E72D297353CC}">
              <c16:uniqueId val="{00000009-E5EE-4B25-920E-E93BF7D03D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79859</c:v>
                </c:pt>
                <c:pt idx="3">
                  <c:v>78327</c:v>
                </c:pt>
                <c:pt idx="6">
                  <c:v>78567</c:v>
                </c:pt>
                <c:pt idx="9">
                  <c:v>79959</c:v>
                </c:pt>
                <c:pt idx="12">
                  <c:v>82907</c:v>
                </c:pt>
              </c:numCache>
            </c:numRef>
          </c:val>
          <c:extLst>
            <c:ext xmlns:c16="http://schemas.microsoft.com/office/drawing/2014/chart" uri="{C3380CC4-5D6E-409C-BE32-E72D297353CC}">
              <c16:uniqueId val="{0000000A-E5EE-4B25-920E-E93BF7D03D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17170</c:v>
                </c:pt>
                <c:pt idx="2">
                  <c:v>#N/A</c:v>
                </c:pt>
                <c:pt idx="3">
                  <c:v>#N/A</c:v>
                </c:pt>
                <c:pt idx="4">
                  <c:v>13167</c:v>
                </c:pt>
                <c:pt idx="5">
                  <c:v>#N/A</c:v>
                </c:pt>
                <c:pt idx="6">
                  <c:v>#N/A</c:v>
                </c:pt>
                <c:pt idx="7">
                  <c:v>12804</c:v>
                </c:pt>
                <c:pt idx="8">
                  <c:v>#N/A</c:v>
                </c:pt>
                <c:pt idx="9">
                  <c:v>#N/A</c:v>
                </c:pt>
                <c:pt idx="10">
                  <c:v>9331</c:v>
                </c:pt>
                <c:pt idx="11">
                  <c:v>#N/A</c:v>
                </c:pt>
                <c:pt idx="12">
                  <c:v>#N/A</c:v>
                </c:pt>
                <c:pt idx="13">
                  <c:v>10873</c:v>
                </c:pt>
                <c:pt idx="14">
                  <c:v>#N/A</c:v>
                </c:pt>
              </c:numCache>
            </c:numRef>
          </c:val>
          <c:smooth val="0"/>
          <c:extLst>
            <c:ext xmlns:c16="http://schemas.microsoft.com/office/drawing/2014/chart" uri="{C3380CC4-5D6E-409C-BE32-E72D297353CC}">
              <c16:uniqueId val="{0000000B-E5EE-4B25-920E-E93BF7D03D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9952</c:v>
                </c:pt>
                <c:pt idx="1">
                  <c:v>9985</c:v>
                </c:pt>
                <c:pt idx="2">
                  <c:v>9946</c:v>
                </c:pt>
              </c:numCache>
            </c:numRef>
          </c:val>
          <c:extLst>
            <c:ext xmlns:c16="http://schemas.microsoft.com/office/drawing/2014/chart" uri="{C3380CC4-5D6E-409C-BE32-E72D297353CC}">
              <c16:uniqueId val="{00000000-ED8E-4F6C-9A0C-71880BA293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c:v>
                </c:pt>
                <c:pt idx="1">
                  <c:v>3</c:v>
                </c:pt>
                <c:pt idx="2">
                  <c:v>3</c:v>
                </c:pt>
              </c:numCache>
            </c:numRef>
          </c:val>
          <c:extLst>
            <c:ext xmlns:c16="http://schemas.microsoft.com/office/drawing/2014/chart" uri="{C3380CC4-5D6E-409C-BE32-E72D297353CC}">
              <c16:uniqueId val="{00000001-ED8E-4F6C-9A0C-71880BA293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3440</c:v>
                </c:pt>
                <c:pt idx="1">
                  <c:v>5281</c:v>
                </c:pt>
                <c:pt idx="2">
                  <c:v>5477</c:v>
                </c:pt>
              </c:numCache>
            </c:numRef>
          </c:val>
          <c:extLst>
            <c:ext xmlns:c16="http://schemas.microsoft.com/office/drawing/2014/chart" uri="{C3380CC4-5D6E-409C-BE32-E72D297353CC}">
              <c16:uniqueId val="{00000002-ED8E-4F6C-9A0C-71880BA293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{366CC756-5C37-47C5-A1CB-97017670A424}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28F-418F-9C6F-4EF3633B9C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{DE102BC5-D16B-453C-B71B-5306EC42CE3C}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8F-418F-9C6F-4EF3633B9C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{C015DBF6-C9E5-4C0E-BA37-5F91D1455B5D}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8F-418F-9C6F-4EF3633B9C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{F9A7EA2B-4028-44F8-9CEB-93176E58A2CE}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8F-418F-9C6F-4EF3633B9C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{2DFA2096-8771-4857-8B88-7C3566B652EA}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8F-418F-9C6F-4EF3633B9CD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{B6A42F67-F990-4754-827A-C650AC723273}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28F-418F-9C6F-4EF3633B9CD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{C4E0EB25-9F6D-4E79-A3C4-F4DF91BC6056}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28F-418F-9C6F-4EF3633B9CD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{2077D9DB-ED8E-4CA7-A9FA-60C05E35009E}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28F-418F-9C6F-4EF3633B9CD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{BAC4DDEC-F36C-4EB6-B8CB-F49EB8C31541}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28F-418F-9C6F-4EF3633B9C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67.3</c:v>
                </c:pt>
                <c:pt idx="16">
                  <c:v>68.2</c:v>
                </c:pt>
                <c:pt idx="24">
                  <c:v>68.400000000000006</c:v>
                </c:pt>
                <c:pt idx="32">
                  <c:v>68.3</c:v>
                </c:pt>
              </c:numCache>
            </c:numRef>
          </c:xVal>
          <c:yVal>
            <c:numRef>
              <c:f>公会計指標分析・財政指標組合せ分析表!$BP$51:$DC$51</c:f>
              <c:numCache>
                <c:formatCode>#,##0.0;"▲ "#,##0.0</c:formatCode>
                <c:ptCount val="40"/>
                <c:pt idx="0">
                  <c:v>33.200000000000003</c:v>
                </c:pt>
                <c:pt idx="8">
                  <c:v>25.4</c:v>
                </c:pt>
                <c:pt idx="16">
                  <c:v>23.7</c:v>
                </c:pt>
                <c:pt idx="24">
                  <c:v>16.399999999999999</c:v>
                </c:pt>
                <c:pt idx="32">
                  <c:v>19.399999999999999</c:v>
                </c:pt>
              </c:numCache>
            </c:numRef>
          </c:yVal>
          <c:smooth val="0"/>
          <c:extLst>
            <c:ext xmlns:c16="http://schemas.microsoft.com/office/drawing/2014/chart" uri="{C3380CC4-5D6E-409C-BE32-E72D297353CC}">
              <c16:uniqueId val="{00000009-428F-418F-9C6F-4EF3633B9C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{8A19788B-FA43-4C22-B839-2069C3935AAC}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28F-418F-9C6F-4EF3633B9C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{EA74802F-435D-4340-9917-AEAE3FABA10F}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8F-418F-9C6F-4EF3633B9C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{A43EA868-E180-4207-A751-F3C5128913F3}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8F-418F-9C6F-4EF3633B9C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{27B5B729-A30A-4262-A632-9CE6C261DCAB}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8F-418F-9C6F-4EF3633B9C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{2AB15736-EEA1-4A1E-BB88-17CD285287EA}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8F-418F-9C6F-4EF3633B9CD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{6060ECC6-B4A4-4BBE-8A61-B500BD494B56}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28F-418F-9C6F-4EF3633B9CD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{E700C22B-5F01-4BDD-ABB2-511F8E6AD9BA}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28F-418F-9C6F-4EF3633B9CD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{A992D035-03C9-492C-BBCB-EF7C29F2EF5C}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28F-418F-9C6F-4EF3633B9CD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{9285F05C-3F61-4E57-B1CF-E4E25C744105}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28F-418F-9C6F-4EF3633B9C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61.9</c:v>
                </c:pt>
                <c:pt idx="24">
                  <c:v>62.5</c:v>
                </c:pt>
                <c:pt idx="32">
                  <c:v>63.5</c:v>
                </c:pt>
              </c:numCache>
            </c:numRef>
          </c:xVal>
          <c:yVal>
            <c:numRef>
              <c:f>公会計指標分析・財政指標組合せ分析表!$BP$55:$DC$55</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428F-418F-9C6F-4EF3633B9CDC}"/>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{611C8590-3A28-493F-9893-1270E757FA80}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443-444A-BF15-F0441CA83F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{CB580EE0-C1F3-47C5-9C9D-4C8C07BA732A}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43-444A-BF15-F0441CA83F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{43386D98-F1A6-4D93-AF8A-D5EDE285BF05}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43-444A-BF15-F0441CA83F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{0A738412-103C-4ABB-90F8-CC7D58E852FB}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43-444A-BF15-F0441CA83F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{CED9BBA5-6287-4467-A530-18A1BC054AD9}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43-444A-BF15-F0441CA83F5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{B6A8EE02-D38F-4564-A97A-219A97226852}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443-444A-BF15-F0441CA83F5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{F340F5CF-AB6A-4F88-9BA5-DB42C2584769}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443-444A-BF15-F0441CA83F5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{D0BA3615-8D2B-4356-A317-0DFEE4574BBA}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443-444A-BF15-F0441CA83F5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{99E8E513-2F53-4D94-9CAF-E99396EC2565}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443-444A-BF15-F0441CA83F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4.4000000000000004</c:v>
                </c:pt>
                <c:pt idx="16">
                  <c:v>4.8</c:v>
                </c:pt>
                <c:pt idx="24">
                  <c:v>4.9000000000000004</c:v>
                </c:pt>
                <c:pt idx="32">
                  <c:v>4.8</c:v>
                </c:pt>
              </c:numCache>
            </c:numRef>
          </c:xVal>
          <c:yVal>
            <c:numRef>
              <c:f>公会計指標分析・財政指標組合せ分析表!$BP$73:$DC$73</c:f>
              <c:numCache>
                <c:formatCode>#,##0.0;"▲ "#,##0.0</c:formatCode>
                <c:ptCount val="40"/>
                <c:pt idx="0">
                  <c:v>33.200000000000003</c:v>
                </c:pt>
                <c:pt idx="8">
                  <c:v>25.4</c:v>
                </c:pt>
                <c:pt idx="16">
                  <c:v>23.7</c:v>
                </c:pt>
                <c:pt idx="24">
                  <c:v>16.399999999999999</c:v>
                </c:pt>
                <c:pt idx="32">
                  <c:v>19.399999999999999</c:v>
                </c:pt>
              </c:numCache>
            </c:numRef>
          </c:yVal>
          <c:smooth val="0"/>
          <c:extLst>
            <c:ext xmlns:c16="http://schemas.microsoft.com/office/drawing/2014/chart" uri="{C3380CC4-5D6E-409C-BE32-E72D297353CC}">
              <c16:uniqueId val="{00000009-6443-444A-BF15-F0441CA83F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{E7EF0CAB-D322-4447-9EB6-2DEE05F0B783}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443-444A-BF15-F0441CA83F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{26D2ED9C-E64E-48D7-A3A8-71BC190A1B93}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43-444A-BF15-F0441CA83F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{CAF4FACE-B268-4808-BA20-3309C7CA7446}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43-444A-BF15-F0441CA83F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{16151E10-E02A-4860-974F-291F4C2938FC}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43-444A-BF15-F0441CA83F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{0A1FD4C6-1DCB-43F9-8960-D0CB5BE01386}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43-444A-BF15-F0441CA83F5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{27A293E4-769E-4BDB-A8AF-7AC82A54DFAC}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443-444A-BF15-F0441CA83F5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{E95DE717-5E1C-4CE8-9CDF-EA7E20A05E7D}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443-444A-BF15-F0441CA83F5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{31DE6564-F2D3-49C2-A89E-F3828F83AA0D}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443-444A-BF15-F0441CA83F5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{6C64AFEE-3C46-4CF3-AB81-3325D09FCC20}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443-444A-BF15-F0441CA83F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3.6</c:v>
                </c:pt>
                <c:pt idx="32">
                  <c:v>4</c:v>
                </c:pt>
              </c:numCache>
            </c:numRef>
          </c:xVal>
          <c:yVal>
            <c:numRef>
              <c:f>公会計指標分析・財政指標組合せ分析表!$BP$77:$DC$77</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6443-444A-BF15-F0441CA83F56}"/>
            </c:ext>
          </c:extLst>
        </c:ser>
        <c:dLbls>
          <c:showLegendKey val="0"/>
          <c:showVal val="1"/>
          <c:showCatName val="0"/>
          <c:showSerName val="0"/>
          <c:showPercent val="0"/>
          <c:showBubbleSize val="0"/>
        </c:dLbls>
        <c:axId val="84219776"/>
        <c:axId val="84234240"/>
      </c:scatterChart>
      <c:valAx>
        <c:axId val="84219776"/>
        <c:scaling>
          <c:orientation val="maxMin"/>
          <c:max val="5"/>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元利償還金については、春日井地区学校用地購入事業</a:t>
          </a:r>
          <a:r>
            <a:rPr kumimoji="1" lang="en-US" altLang="ja-JP" sz="1300">
              <a:latin typeface="ＭＳ ゴシック" pitchFamily="49" charset="-128"/>
              <a:ea typeface="ＭＳ ゴシック" pitchFamily="49" charset="-128"/>
            </a:rPr>
            <a:t>(H21</a:t>
          </a:r>
          <a:r>
            <a:rPr kumimoji="1" lang="ja-JP" altLang="en-US" sz="1300">
              <a:latin typeface="ＭＳ ゴシック" pitchFamily="49" charset="-128"/>
              <a:ea typeface="ＭＳ ゴシック" pitchFamily="49" charset="-128"/>
            </a:rPr>
            <a:t>許可</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や市道用地購入事業</a:t>
          </a:r>
          <a:r>
            <a:rPr kumimoji="1" lang="en-US" altLang="ja-JP" sz="1300">
              <a:latin typeface="ＭＳ ゴシック" pitchFamily="49" charset="-128"/>
              <a:ea typeface="ＭＳ ゴシック" pitchFamily="49" charset="-128"/>
            </a:rPr>
            <a:t>(H18</a:t>
          </a:r>
          <a:r>
            <a:rPr kumimoji="1" lang="ja-JP" altLang="en-US" sz="1300">
              <a:latin typeface="ＭＳ ゴシック" pitchFamily="49" charset="-128"/>
              <a:ea typeface="ＭＳ ゴシック" pitchFamily="49" charset="-128"/>
            </a:rPr>
            <a:t>許可</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などの元利償還の終了に伴い減少したものである。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公営企業債の元利償還金に対する繰入金については、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公共下水道事業会計や春日井市民病院事業会計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の資本的収支に係る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金が増加したことに伴い増加したしものである。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のうち特定財源については、都市計画事業費の決算額が増加したことに伴い、地方債償還額に充当した都市計画税の金額が減少した。このことから、特定財源の額が減少し、算入公債費等が減少した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将来負担額のうち一般会計等に係る地方債の現在高については、令和４年度に借り入れた市営下第２期整備や朝宮公園第２期整備などに伴い増加したものである。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また、退職手当負担見込額については、職員構成の新陳代謝などにより増加したものである。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一方、充当可能財源等については、基準財政需要額算入見込額における臨時財政対策債償還費や公害防止事業債償還費が減少したことに伴い減少したものである。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愛知県春日井市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文化スポーツ施設整備基金における朝宮公園第２期整備に充当するための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百万円の取り崩しや、潮見坂平和公園墓所整備基金における合葬墓整備等に充当するための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百万円の取り崩しを行ったものの、公共施設等整備基金において予算どおり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百万円を積み立てたことで全体としては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特的目的基金については、その目的のために計画的な積み立てや現状の残高を維持する。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公共施設等整備基金：公共施設等個別施設計画に基づき、施設等の適正な維持管理や更新などを着実に進めていくための財源に充当する。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文化スポーツ施設整備基金：市民会館などの文化施設や総合体育館などの体育施設の整備に要する費用に充当する。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公共施設等整備基金：予算どおり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文化スポーツ施設整備基金：朝宮公園第２期整備に充当するため、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公共施設等整備基金：公共施設個別施設計画による事業費推計のピークに必要な金額を取り崩しできるよう、計画的な積み立てを行う。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文化スポーツ施設整備基金：今後の財政需要に備えるため、当該積立額を維持していく。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令和３年度決算の剰余金の２分の１である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百万円を積み立てたものの、令和４年度決算の実質収支の黒字を保つため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標準財政規模の１割程度の残高を確保し、年度間の財政負担の平準化と景気変動リスクに対応するための財源としていく。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年度末に廃止した松河戸土地区画整理事業特別会計の地方債の元利償還を取り崩していたが、令和３年度に終了した。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今後については、公債費の平準化を図るため、僅かながらではあるが定額の積立を行う。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89822D8-E30D-40DA-B949-D5EE29F693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C123C34-D564-4923-A774-F8CC37979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1B6CAD7-79CE-4C9A-9B5B-AA8D2B84409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8207F6A-D8A7-4932-A6F9-EB3CEAEA06E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8921D24-6858-4F2F-9C10-BA3929E23A1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A3020A4-CD6C-449B-9545-CFDC4BC6C39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A6C79D9-DE0A-406E-9779-8839180AFFF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CBAC36E-BF0F-4506-9A56-56AFEC2B1DD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BB3FB75-E7B4-4C71-8872-24B2FEA7383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3989013-6359-4BBB-9148-D502511009E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B6721D7-9873-4FBB-AD90-3584EE7E644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B3C0ED1-CCC0-41A5-8514-B3B1C06F534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308,937
300,724
92.78
119,422,549
118,925,365
68,544
61,709,952
82,907,364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E2EC987-8FB2-4685-8F8E-C6937F9940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912E25E-2165-43FF-B398-A00405A3FB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9AEB4D6-669E-4AC4-9713-40106D3A97F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274E599-6C36-47A6-9361-CCB9C487D31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B269FCA-B0CA-4F71-B8E3-5E2CDCBE2D1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DFC6AC6-689D-4929-8672-47AA81AE328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30F646C-9122-4493-8FA3-90CD84612C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53E9CE1-67C7-489A-A103-85B6C5E94B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B6E0AF3-8CBD-4654-AECB-7DF08D1630F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9DE8F08-4432-4625-B843-F4B642B331D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2A2DAEF-874D-43A1-94BC-53A8BBB144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FE5BA9-CA4E-4DC4-BCF9-B7B0D748556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E0B2D65-6E11-4A93-AE20-C2C93532B63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BD7AC7A-BF07-454A-B674-319FF46C252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1F98F6-E6FB-412B-B071-504E68C6519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FE5771E-0E7E-4359-8805-E23AF84C4D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B8D6471-5BE8-4F05-841F-72C71122828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0BA3053-2C5C-49F5-B3FF-AA3E875186D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84C94D6-5741-4538-B024-F680A0108E6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E04838B-E8DE-48F6-9BBB-29C6167A934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C1874D3-B5C0-4C4C-A9FC-0A77F4179CF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FAEFA6-B684-4F2D-853D-5F1E5BBB645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7CB697B-A664-47B5-ABBB-11A46707172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69FBC5A-7708-40A2-822E-1D285274EF5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DC60B33-DA67-4B40-92BE-471DCA1A3C7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843624B-36A6-48E1-A299-158FB48485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AC1EC62-0EDE-4A26-853B-F8F76C05AC9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7D6BBA6-09A7-44CC-86D3-7D20585CB9D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B511950-028B-4C88-BFF1-DBFCB839D0E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C34B7B0-0D93-468B-B5D9-0891844A412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0F2C26D-C081-43AF-BEB0-C943B8177C6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E9EDF35-F724-4F99-A6D2-4E7EC93FF20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EAB52BA-3235-490A-98BA-31406AF63C6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7F1E10A-75AE-44B7-95B5-687E7783332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1720DE0-FBB3-428A-B4A3-AAF8FA41C3D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1960</a:t>
          </a:r>
          <a:r>
            <a:rPr kumimoji="1" lang="ja-JP" altLang="ja-JP" sz="1100">
              <a:solidFill>
                <a:schemeClr val="dk1"/>
              </a:solidFill>
              <a:effectLst/>
              <a:latin typeface="+mn-lt"/>
              <a:ea typeface="+mn-ea"/>
              <a:cs typeface="+mn-cs"/>
            </a:rPr>
            <a:t>年代～</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年代にかけた急激な人口増加等に伴い、積極的な施設整備を推進してきたが、こうした施設の老朽化が進行しているため、高い水準にある。今後、施設の維持管理や更新等については、令和元年度に策定した公共施設個別施設計画に基づき、計画的に実施し、比率の改善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4ADC472-2519-408B-9526-3067D67F17A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A39709F-6E3E-4DC2-9FD0-9D0638ED36F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881D355-FE14-466E-9F34-2A4B6FDC78D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BB4A54B0-680B-4788-A7E9-D8EFE32A1E2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583A7819-99C8-418A-9D68-0FEC620C8C47}"/>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C383E28-8B68-4A15-8CD6-5942637CC0C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A08888A-4272-467A-89D2-E7900B99CE4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8D40E51-EB44-424B-B986-52EA32C0E8A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E0AA1264-C735-4556-B2DA-CF9C3025D2F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9912737-1D03-426F-8955-AF9801C9D1D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97CDC682-222B-4545-985A-4DF03DF7F97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B0ECF7E-64D2-4068-BAE4-68286A1F146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AA102AAD-199F-4663-9E64-6C265ACDB1C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5B10079-FBE7-4377-89C1-9B9BD1138C9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63" name="直線コネクタ 62">
          <a:extLst>
            <a:ext uri="{FF2B5EF4-FFF2-40B4-BE49-F238E27FC236}">
              <a16:creationId xmlns:a16="http://schemas.microsoft.com/office/drawing/2014/main" id="{8B0E5511-C891-40E2-A4CF-C1B49A50C5FF}"/>
            </a:ext>
          </a:extLst>
        </xdr:cNvPr>
        <xdr:cNvCxnSpPr/>
      </xdr:nvCxnSpPr>
      <xdr:spPr>
        <a:xfrm flipV="1">
          <a:off x="4760595" y="5445252"/>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4" name="有形固定資産減価償却率最小値テキスト">
          <a:extLst>
            <a:ext uri="{FF2B5EF4-FFF2-40B4-BE49-F238E27FC236}">
              <a16:creationId xmlns:a16="http://schemas.microsoft.com/office/drawing/2014/main" id="{7D7C62C1-C767-4E74-A626-3B0B725845E7}"/>
            </a:ext>
          </a:extLst>
        </xdr:cNvPr>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5" name="直線コネクタ 64">
          <a:extLst>
            <a:ext uri="{FF2B5EF4-FFF2-40B4-BE49-F238E27FC236}">
              <a16:creationId xmlns:a16="http://schemas.microsoft.com/office/drawing/2014/main" id="{3EB7BD9B-1166-4CB6-9839-E1690B0FE11B}"/>
            </a:ext>
          </a:extLst>
        </xdr:cNvPr>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a:extLst>
            <a:ext uri="{FF2B5EF4-FFF2-40B4-BE49-F238E27FC236}">
              <a16:creationId xmlns:a16="http://schemas.microsoft.com/office/drawing/2014/main" id="{69ABE5CC-ABB4-4E83-9BC6-693F9658686B}"/>
            </a:ext>
          </a:extLst>
        </xdr:cNvPr>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a:extLst>
            <a:ext uri="{FF2B5EF4-FFF2-40B4-BE49-F238E27FC236}">
              <a16:creationId xmlns:a16="http://schemas.microsoft.com/office/drawing/2014/main" id="{0371E158-1660-45F4-A2E6-0D6D25B8AA2E}"/>
            </a:ext>
          </a:extLst>
        </xdr:cNvPr>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8" name="有形固定資産減価償却率平均値テキスト">
          <a:extLst>
            <a:ext uri="{FF2B5EF4-FFF2-40B4-BE49-F238E27FC236}">
              <a16:creationId xmlns:a16="http://schemas.microsoft.com/office/drawing/2014/main" id="{D433DD62-1EAB-4414-BC53-56DC56CAA869}"/>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384CEA7A-A7E8-4E85-9F45-8C67819712EF}"/>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0" name="フローチャート: 判断 69">
          <a:extLst>
            <a:ext uri="{FF2B5EF4-FFF2-40B4-BE49-F238E27FC236}">
              <a16:creationId xmlns:a16="http://schemas.microsoft.com/office/drawing/2014/main" id="{5872089C-6722-4F78-9892-B58015F2DFA7}"/>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71" name="フローチャート: 判断 70">
          <a:extLst>
            <a:ext uri="{FF2B5EF4-FFF2-40B4-BE49-F238E27FC236}">
              <a16:creationId xmlns:a16="http://schemas.microsoft.com/office/drawing/2014/main" id="{420085D5-56DE-4210-92FD-731A51C2EBF6}"/>
            </a:ext>
          </a:extLst>
        </xdr:cNvPr>
        <xdr:cNvSpPr/>
      </xdr:nvSpPr>
      <xdr:spPr>
        <a:xfrm>
          <a:off x="3238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a:extLst>
            <a:ext uri="{FF2B5EF4-FFF2-40B4-BE49-F238E27FC236}">
              <a16:creationId xmlns:a16="http://schemas.microsoft.com/office/drawing/2014/main" id="{99C1E567-CC3D-4C40-B827-9C0B641170A9}"/>
            </a:ext>
          </a:extLst>
        </xdr:cNvPr>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a:extLst>
            <a:ext uri="{FF2B5EF4-FFF2-40B4-BE49-F238E27FC236}">
              <a16:creationId xmlns:a16="http://schemas.microsoft.com/office/drawing/2014/main" id="{9FB5C041-57FA-48D5-8B5D-3CEA519792F5}"/>
            </a:ext>
          </a:extLst>
        </xdr:cNvPr>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B1E2D53-1B37-4089-BFA4-4B65FB5F5C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3705D64-E692-41BC-9390-47477DE68A9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722683C-22BE-435E-A91E-4E59A508F82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572AE0C-CA99-4A0C-B34E-092A6BC7400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8F82E85-CD30-40D3-8BF6-22674495A1C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9" name="楕円 78">
          <a:extLst>
            <a:ext uri="{FF2B5EF4-FFF2-40B4-BE49-F238E27FC236}">
              <a16:creationId xmlns:a16="http://schemas.microsoft.com/office/drawing/2014/main" id="{ED99E3EB-0E8C-4582-966C-CFC3E8FCB761}"/>
            </a:ext>
          </a:extLst>
        </xdr:cNvPr>
        <xdr:cNvSpPr/>
      </xdr:nvSpPr>
      <xdr:spPr>
        <a:xfrm>
          <a:off x="47117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16146</xdr:rowOff>
    </xdr:from>
    <xdr:ext cx="405111" cy="259045"/>
    <xdr:sp macro="" textlink="">
      <xdr:nvSpPr>
        <xdr:cNvPr id="80" name="有形固定資産減価償却率該当値テキスト">
          <a:extLst>
            <a:ext uri="{FF2B5EF4-FFF2-40B4-BE49-F238E27FC236}">
              <a16:creationId xmlns:a16="http://schemas.microsoft.com/office/drawing/2014/main" id="{C0855BCE-94CC-4954-96AA-61EC3697FB8C}"/>
            </a:ext>
          </a:extLst>
        </xdr:cNvPr>
        <xdr:cNvSpPr txBox="1"/>
      </xdr:nvSpPr>
      <xdr:spPr>
        <a:xfrm>
          <a:off x="4813300" y="6102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42037</xdr:rowOff>
    </xdr:from>
    <xdr:to>
      <xdr:col>19</xdr:col>
      <xdr:colOff>187325</xdr:colOff>
      <xdr:row>31</xdr:row>
      <xdr:rowOff>143637</xdr:rowOff>
    </xdr:to>
    <xdr:sp macro="" textlink="">
      <xdr:nvSpPr>
        <xdr:cNvPr id="81" name="楕円 80">
          <a:extLst>
            <a:ext uri="{FF2B5EF4-FFF2-40B4-BE49-F238E27FC236}">
              <a16:creationId xmlns:a16="http://schemas.microsoft.com/office/drawing/2014/main" id="{40D572AD-BAD2-4861-AE14-EBC016FE6CE6}"/>
            </a:ext>
          </a:extLst>
        </xdr:cNvPr>
        <xdr:cNvSpPr/>
      </xdr:nvSpPr>
      <xdr:spPr>
        <a:xfrm>
          <a:off x="4000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88519</xdr:rowOff>
    </xdr:from>
    <xdr:to>
      <xdr:col>23</xdr:col>
      <xdr:colOff>85725</xdr:colOff>
      <xdr:row>31</xdr:row>
      <xdr:rowOff>92837</xdr:rowOff>
    </xdr:to>
    <xdr:cxnSp macro="">
      <xdr:nvCxnSpPr>
        <xdr:cNvPr id="82" name="直線コネクタ 81">
          <a:extLst>
            <a:ext uri="{FF2B5EF4-FFF2-40B4-BE49-F238E27FC236}">
              <a16:creationId xmlns:a16="http://schemas.microsoft.com/office/drawing/2014/main" id="{E90E6B17-5862-4211-8E78-3C5162EDE9ED}"/>
            </a:ext>
          </a:extLst>
        </xdr:cNvPr>
        <xdr:cNvCxnSpPr/>
      </xdr:nvCxnSpPr>
      <xdr:spPr>
        <a:xfrm flipV="1">
          <a:off x="4051300" y="6174994"/>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33401</xdr:rowOff>
    </xdr:from>
    <xdr:to>
      <xdr:col>15</xdr:col>
      <xdr:colOff>187325</xdr:colOff>
      <xdr:row>31</xdr:row>
      <xdr:rowOff>135001</xdr:rowOff>
    </xdr:to>
    <xdr:sp macro="" textlink="">
      <xdr:nvSpPr>
        <xdr:cNvPr id="83" name="楕円 82">
          <a:extLst>
            <a:ext uri="{FF2B5EF4-FFF2-40B4-BE49-F238E27FC236}">
              <a16:creationId xmlns:a16="http://schemas.microsoft.com/office/drawing/2014/main" id="{79F903A8-3166-438A-B7F7-556EE52B0CC1}"/>
            </a:ext>
          </a:extLst>
        </xdr:cNvPr>
        <xdr:cNvSpPr/>
      </xdr:nvSpPr>
      <xdr:spPr>
        <a:xfrm>
          <a:off x="3238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84201</xdr:rowOff>
    </xdr:from>
    <xdr:to>
      <xdr:col>19</xdr:col>
      <xdr:colOff>136525</xdr:colOff>
      <xdr:row>31</xdr:row>
      <xdr:rowOff>92837</xdr:rowOff>
    </xdr:to>
    <xdr:cxnSp macro="">
      <xdr:nvCxnSpPr>
        <xdr:cNvPr id="84" name="直線コネクタ 83">
          <a:extLst>
            <a:ext uri="{FF2B5EF4-FFF2-40B4-BE49-F238E27FC236}">
              <a16:creationId xmlns:a16="http://schemas.microsoft.com/office/drawing/2014/main" id="{0A3D0E09-86B8-4FA7-8BC9-D875E9545746}"/>
            </a:ext>
          </a:extLst>
        </xdr:cNvPr>
        <xdr:cNvCxnSpPr/>
      </xdr:nvCxnSpPr>
      <xdr:spPr>
        <a:xfrm>
          <a:off x="3289300" y="6170676"/>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165989</xdr:rowOff>
    </xdr:from>
    <xdr:to>
      <xdr:col>11</xdr:col>
      <xdr:colOff>187325</xdr:colOff>
      <xdr:row>31</xdr:row>
      <xdr:rowOff>96139</xdr:rowOff>
    </xdr:to>
    <xdr:sp macro="" textlink="">
      <xdr:nvSpPr>
        <xdr:cNvPr id="85" name="楕円 84">
          <a:extLst>
            <a:ext uri="{FF2B5EF4-FFF2-40B4-BE49-F238E27FC236}">
              <a16:creationId xmlns:a16="http://schemas.microsoft.com/office/drawing/2014/main" id="{151425CA-BDFB-4032-9AF1-F840D0B5CDE1}"/>
            </a:ext>
          </a:extLst>
        </xdr:cNvPr>
        <xdr:cNvSpPr/>
      </xdr:nvSpPr>
      <xdr:spPr>
        <a:xfrm>
          <a:off x="2476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45339</xdr:rowOff>
    </xdr:from>
    <xdr:to>
      <xdr:col>15</xdr:col>
      <xdr:colOff>136525</xdr:colOff>
      <xdr:row>31</xdr:row>
      <xdr:rowOff>84201</xdr:rowOff>
    </xdr:to>
    <xdr:cxnSp macro="">
      <xdr:nvCxnSpPr>
        <xdr:cNvPr id="86" name="直線コネクタ 85">
          <a:extLst>
            <a:ext uri="{FF2B5EF4-FFF2-40B4-BE49-F238E27FC236}">
              <a16:creationId xmlns:a16="http://schemas.microsoft.com/office/drawing/2014/main" id="{63BBAD43-A57A-4F35-9B1C-3741143B9CD2}"/>
            </a:ext>
          </a:extLst>
        </xdr:cNvPr>
        <xdr:cNvCxnSpPr/>
      </xdr:nvCxnSpPr>
      <xdr:spPr>
        <a:xfrm>
          <a:off x="2527300" y="613181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114173</xdr:rowOff>
    </xdr:from>
    <xdr:to>
      <xdr:col>7</xdr:col>
      <xdr:colOff>187325</xdr:colOff>
      <xdr:row>31</xdr:row>
      <xdr:rowOff>44323</xdr:rowOff>
    </xdr:to>
    <xdr:sp macro="" textlink="">
      <xdr:nvSpPr>
        <xdr:cNvPr id="87" name="楕円 86">
          <a:extLst>
            <a:ext uri="{FF2B5EF4-FFF2-40B4-BE49-F238E27FC236}">
              <a16:creationId xmlns:a16="http://schemas.microsoft.com/office/drawing/2014/main" id="{F63E98C6-5539-4995-837E-885928AC9857}"/>
            </a:ext>
          </a:extLst>
        </xdr:cNvPr>
        <xdr:cNvSpPr/>
      </xdr:nvSpPr>
      <xdr:spPr>
        <a:xfrm>
          <a:off x="1714500" y="60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164973</xdr:rowOff>
    </xdr:from>
    <xdr:to>
      <xdr:col>11</xdr:col>
      <xdr:colOff>136525</xdr:colOff>
      <xdr:row>31</xdr:row>
      <xdr:rowOff>45339</xdr:rowOff>
    </xdr:to>
    <xdr:cxnSp macro="">
      <xdr:nvCxnSpPr>
        <xdr:cNvPr id="88" name="直線コネクタ 87">
          <a:extLst>
            <a:ext uri="{FF2B5EF4-FFF2-40B4-BE49-F238E27FC236}">
              <a16:creationId xmlns:a16="http://schemas.microsoft.com/office/drawing/2014/main" id="{D2748040-5E9F-4C6F-8AF0-42CDB0C24D3E}"/>
            </a:ext>
          </a:extLst>
        </xdr:cNvPr>
        <xdr:cNvCxnSpPr/>
      </xdr:nvCxnSpPr>
      <xdr:spPr>
        <a:xfrm>
          <a:off x="1765300" y="6079998"/>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9" name="n_1aveValue有形固定資産減価償却率">
          <a:extLst>
            <a:ext uri="{FF2B5EF4-FFF2-40B4-BE49-F238E27FC236}">
              <a16:creationId xmlns:a16="http://schemas.microsoft.com/office/drawing/2014/main" id="{2D75EE41-513F-4E99-B2DE-3CE4BC96AC2B}"/>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50944</xdr:rowOff>
    </xdr:from>
    <xdr:ext cx="405111" cy="259045"/>
    <xdr:sp macro="" textlink="">
      <xdr:nvSpPr>
        <xdr:cNvPr id="90" name="n_2aveValue有形固定資産減価償却率">
          <a:extLst>
            <a:ext uri="{FF2B5EF4-FFF2-40B4-BE49-F238E27FC236}">
              <a16:creationId xmlns:a16="http://schemas.microsoft.com/office/drawing/2014/main" id="{7304B5CC-025E-4ECB-96E7-5B0F638F50BC}"/>
            </a:ext>
          </a:extLst>
        </xdr:cNvPr>
        <xdr:cNvSpPr txBox="1"/>
      </xdr:nvSpPr>
      <xdr:spPr>
        <a:xfrm>
          <a:off x="3086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7764</xdr:rowOff>
    </xdr:from>
    <xdr:ext cx="405111" cy="259045"/>
    <xdr:sp macro="" textlink="">
      <xdr:nvSpPr>
        <xdr:cNvPr id="91" name="n_3aveValue有形固定資産減価償却率">
          <a:extLst>
            <a:ext uri="{FF2B5EF4-FFF2-40B4-BE49-F238E27FC236}">
              <a16:creationId xmlns:a16="http://schemas.microsoft.com/office/drawing/2014/main" id="{F14CACB2-2F50-405F-B0D9-F17D575A47FC}"/>
            </a:ext>
          </a:extLst>
        </xdr:cNvPr>
        <xdr:cNvSpPr txBox="1"/>
      </xdr:nvSpPr>
      <xdr:spPr>
        <a:xfrm>
          <a:off x="2324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2" name="n_4aveValue有形固定資産減価償却率">
          <a:extLst>
            <a:ext uri="{FF2B5EF4-FFF2-40B4-BE49-F238E27FC236}">
              <a16:creationId xmlns:a16="http://schemas.microsoft.com/office/drawing/2014/main" id="{B7CDFBB4-0433-4A47-A498-8CD173524A5E}"/>
            </a:ext>
          </a:extLst>
        </xdr:cNvPr>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134764</xdr:rowOff>
    </xdr:from>
    <xdr:ext cx="405111" cy="259045"/>
    <xdr:sp macro="" textlink="">
      <xdr:nvSpPr>
        <xdr:cNvPr id="93" name="n_1mainValue有形固定資産減価償却率">
          <a:extLst>
            <a:ext uri="{FF2B5EF4-FFF2-40B4-BE49-F238E27FC236}">
              <a16:creationId xmlns:a16="http://schemas.microsoft.com/office/drawing/2014/main" id="{C615868A-12A7-46B9-AFA9-76B78E000EDA}"/>
            </a:ext>
          </a:extLst>
        </xdr:cNvPr>
        <xdr:cNvSpPr txBox="1"/>
      </xdr:nvSpPr>
      <xdr:spPr>
        <a:xfrm>
          <a:off x="3836044" y="622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126128</xdr:rowOff>
    </xdr:from>
    <xdr:ext cx="405111" cy="259045"/>
    <xdr:sp macro="" textlink="">
      <xdr:nvSpPr>
        <xdr:cNvPr id="94" name="n_2mainValue有形固定資産減価償却率">
          <a:extLst>
            <a:ext uri="{FF2B5EF4-FFF2-40B4-BE49-F238E27FC236}">
              <a16:creationId xmlns:a16="http://schemas.microsoft.com/office/drawing/2014/main" id="{BF4A8926-F9D9-45EA-803E-D5FDEE4C06A7}"/>
            </a:ext>
          </a:extLst>
        </xdr:cNvPr>
        <xdr:cNvSpPr txBox="1"/>
      </xdr:nvSpPr>
      <xdr:spPr>
        <a:xfrm>
          <a:off x="3086744"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87266</xdr:rowOff>
    </xdr:from>
    <xdr:ext cx="405111" cy="259045"/>
    <xdr:sp macro="" textlink="">
      <xdr:nvSpPr>
        <xdr:cNvPr id="95" name="n_3mainValue有形固定資産減価償却率">
          <a:extLst>
            <a:ext uri="{FF2B5EF4-FFF2-40B4-BE49-F238E27FC236}">
              <a16:creationId xmlns:a16="http://schemas.microsoft.com/office/drawing/2014/main" id="{B6E9629B-FA87-445B-A87F-0BD792D3010E}"/>
            </a:ext>
          </a:extLst>
        </xdr:cNvPr>
        <xdr:cNvSpPr txBox="1"/>
      </xdr:nvSpPr>
      <xdr:spPr>
        <a:xfrm>
          <a:off x="2324744" y="61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35450</xdr:rowOff>
    </xdr:from>
    <xdr:ext cx="405111" cy="259045"/>
    <xdr:sp macro="" textlink="">
      <xdr:nvSpPr>
        <xdr:cNvPr id="96" name="n_4mainValue有形固定資産減価償却率">
          <a:extLst>
            <a:ext uri="{FF2B5EF4-FFF2-40B4-BE49-F238E27FC236}">
              <a16:creationId xmlns:a16="http://schemas.microsoft.com/office/drawing/2014/main" id="{FE49D254-1F6C-4E5A-8CDE-CA36F2FE54D2}"/>
            </a:ext>
          </a:extLst>
        </xdr:cNvPr>
        <xdr:cNvSpPr txBox="1"/>
      </xdr:nvSpPr>
      <xdr:spPr>
        <a:xfrm>
          <a:off x="1562744" y="61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EFFE43A3-E357-4656-8138-3141CA69B9C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6816865-B697-46A8-84AD-514A692A303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5BE2CDE-8443-417E-B729-4BFF6AA2FCC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544B536-08A2-40BC-96E9-7E73F2B9A8D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F247F2A-9E32-4003-A66C-619703CE8A4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685755FE-907E-45D2-8BA6-1AE2898E145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87D33A97-1BE2-4BFC-B009-CF0196EB1AD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6EFF8E8-9296-46C4-8EEE-241BC4FC353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ADD172-C8EA-4B98-837A-487DFEB3A8C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21A5789-F9D6-4893-9602-8967712F36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94172E9-3970-4DD8-9DA6-B92DD971451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19873FB-2FE3-41F8-BF4B-92E22116D0F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82B6ACB-7E55-46C0-8CED-DB2A23F5F29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経営健全化計画に基づき保有地の売却を進めてきたことにより土地開発公社の負債が減少した</a:t>
          </a:r>
          <a:r>
            <a:rPr kumimoji="1" lang="ja-JP" altLang="en-US" sz="1000">
              <a:solidFill>
                <a:schemeClr val="dk1"/>
              </a:solidFill>
              <a:effectLst/>
              <a:latin typeface="+mn-lt"/>
              <a:ea typeface="+mn-ea"/>
              <a:cs typeface="+mn-cs"/>
            </a:rPr>
            <a:t>一方で</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市営下原住宅第２期整備や朝宮公園第２期整備等によって市債借入額が増加したため、</a:t>
          </a:r>
          <a:r>
            <a:rPr kumimoji="1" lang="ja-JP" altLang="ja-JP" sz="1000">
              <a:solidFill>
                <a:schemeClr val="dk1"/>
              </a:solidFill>
              <a:effectLst/>
              <a:latin typeface="+mn-lt"/>
              <a:ea typeface="+mn-ea"/>
              <a:cs typeface="+mn-cs"/>
            </a:rPr>
            <a:t>債務償還比率は令和</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年度と比較して</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と考えられる。今後公共施設個別計画に基づく維持管理や更新の実施に伴い、市債の発行の増加や基金の取崩しを行うことが予想されるが、市債と基金の残高に注視しつつ、債務償還比率が増加しないよう、取り組んでいく。</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A0DE4BAE-56EB-4061-8D41-677AD5A116F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13744785-54AE-48A4-8D15-C0167A63DA1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5A3FE441-E4B8-42DE-A9F5-8D2F6640BAE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DCB1BF7B-89AB-41EE-9DB4-95806EEB2542}"/>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3500814B-9938-4143-812B-231EAE3C29FB}"/>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823D2C2A-169E-4E3E-A6F7-102984EBD405}"/>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BFEF2449-A35A-4B18-89DB-95BED12FCF56}"/>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986B2C3A-C0BB-49A8-95CF-6EC89CFA0503}"/>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4B95CF03-F978-470B-9E3E-D614B90EB1E9}"/>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2833EE6F-BBBD-4ECE-A87E-50FB4D1B234F}"/>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AF74B004-8F85-4225-9D25-216459E3F28D}"/>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40F0ECBE-5795-4233-9495-6BFF254AD16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8E301942-1019-4C3C-9E21-413D471E6364}"/>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5D197E74-0662-4C1A-BE2D-72622088111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65329</xdr:rowOff>
    </xdr:from>
    <xdr:to>
      <xdr:col>76</xdr:col>
      <xdr:colOff>21589</xdr:colOff>
      <xdr:row>33</xdr:row>
      <xdr:rowOff>124092</xdr:rowOff>
    </xdr:to>
    <xdr:cxnSp macro="">
      <xdr:nvCxnSpPr>
        <xdr:cNvPr id="124" name="直線コネクタ 123">
          <a:extLst>
            <a:ext uri="{FF2B5EF4-FFF2-40B4-BE49-F238E27FC236}">
              <a16:creationId xmlns:a16="http://schemas.microsoft.com/office/drawing/2014/main" id="{480880B0-783C-46B4-B714-DAB28379EED3}"/>
            </a:ext>
          </a:extLst>
        </xdr:cNvPr>
        <xdr:cNvCxnSpPr/>
      </xdr:nvCxnSpPr>
      <xdr:spPr>
        <a:xfrm flipV="1">
          <a:off x="14793595" y="5294554"/>
          <a:ext cx="1269" cy="125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127919</xdr:rowOff>
    </xdr:from>
    <xdr:ext cx="469744" cy="259045"/>
    <xdr:sp macro="" textlink="">
      <xdr:nvSpPr>
        <xdr:cNvPr id="125" name="債務償還比率最小値テキスト">
          <a:extLst>
            <a:ext uri="{FF2B5EF4-FFF2-40B4-BE49-F238E27FC236}">
              <a16:creationId xmlns:a16="http://schemas.microsoft.com/office/drawing/2014/main" id="{193935D6-6B5A-431D-9CF9-240FB8E5D26B}"/>
            </a:ext>
          </a:extLst>
        </xdr:cNvPr>
        <xdr:cNvSpPr txBox="1"/>
      </xdr:nvSpPr>
      <xdr:spPr>
        <a:xfrm>
          <a:off x="14846300" y="65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124092</xdr:rowOff>
    </xdr:from>
    <xdr:to>
      <xdr:col>76</xdr:col>
      <xdr:colOff>111125</xdr:colOff>
      <xdr:row>33</xdr:row>
      <xdr:rowOff>124092</xdr:rowOff>
    </xdr:to>
    <xdr:cxnSp macro="">
      <xdr:nvCxnSpPr>
        <xdr:cNvPr id="126" name="直線コネクタ 125">
          <a:extLst>
            <a:ext uri="{FF2B5EF4-FFF2-40B4-BE49-F238E27FC236}">
              <a16:creationId xmlns:a16="http://schemas.microsoft.com/office/drawing/2014/main" id="{245942EC-6936-44C7-92D8-8BDCB3503C6E}"/>
            </a:ext>
          </a:extLst>
        </xdr:cNvPr>
        <xdr:cNvCxnSpPr/>
      </xdr:nvCxnSpPr>
      <xdr:spPr>
        <a:xfrm>
          <a:off x="14706600" y="655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12006</xdr:rowOff>
    </xdr:from>
    <xdr:ext cx="469744" cy="259045"/>
    <xdr:sp macro="" textlink="">
      <xdr:nvSpPr>
        <xdr:cNvPr id="127" name="債務償還比率最大値テキスト">
          <a:extLst>
            <a:ext uri="{FF2B5EF4-FFF2-40B4-BE49-F238E27FC236}">
              <a16:creationId xmlns:a16="http://schemas.microsoft.com/office/drawing/2014/main" id="{A58CEFAC-77CB-4397-A5CE-FDEB7806D425}"/>
            </a:ext>
          </a:extLst>
        </xdr:cNvPr>
        <xdr:cNvSpPr txBox="1"/>
      </xdr:nvSpPr>
      <xdr:spPr>
        <a:xfrm>
          <a:off x="14846300" y="506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65329</xdr:rowOff>
    </xdr:from>
    <xdr:to>
      <xdr:col>76</xdr:col>
      <xdr:colOff>111125</xdr:colOff>
      <xdr:row>26</xdr:row>
      <xdr:rowOff>65329</xdr:rowOff>
    </xdr:to>
    <xdr:cxnSp macro="">
      <xdr:nvCxnSpPr>
        <xdr:cNvPr id="128" name="直線コネクタ 127">
          <a:extLst>
            <a:ext uri="{FF2B5EF4-FFF2-40B4-BE49-F238E27FC236}">
              <a16:creationId xmlns:a16="http://schemas.microsoft.com/office/drawing/2014/main" id="{D18F58D9-0FD8-4C27-839A-887F25489DBC}"/>
            </a:ext>
          </a:extLst>
        </xdr:cNvPr>
        <xdr:cNvCxnSpPr/>
      </xdr:nvCxnSpPr>
      <xdr:spPr>
        <a:xfrm>
          <a:off x="14706600" y="529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72496</xdr:rowOff>
    </xdr:from>
    <xdr:ext cx="469744" cy="259045"/>
    <xdr:sp macro="" textlink="">
      <xdr:nvSpPr>
        <xdr:cNvPr id="129" name="債務償還比率平均値テキスト">
          <a:extLst>
            <a:ext uri="{FF2B5EF4-FFF2-40B4-BE49-F238E27FC236}">
              <a16:creationId xmlns:a16="http://schemas.microsoft.com/office/drawing/2014/main" id="{655265C8-BFE0-4FFE-A4E0-DF115F4B2341}"/>
            </a:ext>
          </a:extLst>
        </xdr:cNvPr>
        <xdr:cNvSpPr txBox="1"/>
      </xdr:nvSpPr>
      <xdr:spPr>
        <a:xfrm>
          <a:off x="14846300" y="5816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49619</xdr:rowOff>
    </xdr:from>
    <xdr:to>
      <xdr:col>76</xdr:col>
      <xdr:colOff>73025</xdr:colOff>
      <xdr:row>30</xdr:row>
      <xdr:rowOff>151219</xdr:rowOff>
    </xdr:to>
    <xdr:sp macro="" textlink="">
      <xdr:nvSpPr>
        <xdr:cNvPr id="130" name="フローチャート: 判断 129">
          <a:extLst>
            <a:ext uri="{FF2B5EF4-FFF2-40B4-BE49-F238E27FC236}">
              <a16:creationId xmlns:a16="http://schemas.microsoft.com/office/drawing/2014/main" id="{88033F78-8468-4FAD-80D3-3ABA70FBEAB4}"/>
            </a:ext>
          </a:extLst>
        </xdr:cNvPr>
        <xdr:cNvSpPr/>
      </xdr:nvSpPr>
      <xdr:spPr>
        <a:xfrm>
          <a:off x="147447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102972</xdr:rowOff>
    </xdr:from>
    <xdr:to>
      <xdr:col>72</xdr:col>
      <xdr:colOff>123825</xdr:colOff>
      <xdr:row>30</xdr:row>
      <xdr:rowOff>33122</xdr:rowOff>
    </xdr:to>
    <xdr:sp macro="" textlink="">
      <xdr:nvSpPr>
        <xdr:cNvPr id="131" name="フローチャート: 判断 130">
          <a:extLst>
            <a:ext uri="{FF2B5EF4-FFF2-40B4-BE49-F238E27FC236}">
              <a16:creationId xmlns:a16="http://schemas.microsoft.com/office/drawing/2014/main" id="{8B4DE58B-1EB4-4B47-8845-4A0912AEDCED}"/>
            </a:ext>
          </a:extLst>
        </xdr:cNvPr>
        <xdr:cNvSpPr/>
      </xdr:nvSpPr>
      <xdr:spPr>
        <a:xfrm>
          <a:off x="14033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49593</xdr:rowOff>
    </xdr:from>
    <xdr:to>
      <xdr:col>68</xdr:col>
      <xdr:colOff>123825</xdr:colOff>
      <xdr:row>31</xdr:row>
      <xdr:rowOff>151193</xdr:rowOff>
    </xdr:to>
    <xdr:sp macro="" textlink="">
      <xdr:nvSpPr>
        <xdr:cNvPr id="132" name="フローチャート: 判断 131">
          <a:extLst>
            <a:ext uri="{FF2B5EF4-FFF2-40B4-BE49-F238E27FC236}">
              <a16:creationId xmlns:a16="http://schemas.microsoft.com/office/drawing/2014/main" id="{7710570D-239C-4B3F-A2C9-BA76C8F03DC2}"/>
            </a:ext>
          </a:extLst>
        </xdr:cNvPr>
        <xdr:cNvSpPr/>
      </xdr:nvSpPr>
      <xdr:spPr>
        <a:xfrm>
          <a:off x="13271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117602</xdr:rowOff>
    </xdr:from>
    <xdr:to>
      <xdr:col>64</xdr:col>
      <xdr:colOff>123825</xdr:colOff>
      <xdr:row>32</xdr:row>
      <xdr:rowOff>47752</xdr:rowOff>
    </xdr:to>
    <xdr:sp macro="" textlink="">
      <xdr:nvSpPr>
        <xdr:cNvPr id="133" name="フローチャート: 判断 132">
          <a:extLst>
            <a:ext uri="{FF2B5EF4-FFF2-40B4-BE49-F238E27FC236}">
              <a16:creationId xmlns:a16="http://schemas.microsoft.com/office/drawing/2014/main" id="{82FA63E0-24F2-4AEE-B0D4-EE43D0A4891C}"/>
            </a:ext>
          </a:extLst>
        </xdr:cNvPr>
        <xdr:cNvSpPr/>
      </xdr:nvSpPr>
      <xdr:spPr>
        <a:xfrm>
          <a:off x="12509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125806</xdr:rowOff>
    </xdr:from>
    <xdr:to>
      <xdr:col>60</xdr:col>
      <xdr:colOff>123825</xdr:colOff>
      <xdr:row>32</xdr:row>
      <xdr:rowOff>55956</xdr:rowOff>
    </xdr:to>
    <xdr:sp macro="" textlink="">
      <xdr:nvSpPr>
        <xdr:cNvPr id="134" name="フローチャート: 判断 133">
          <a:extLst>
            <a:ext uri="{FF2B5EF4-FFF2-40B4-BE49-F238E27FC236}">
              <a16:creationId xmlns:a16="http://schemas.microsoft.com/office/drawing/2014/main" id="{6D0287A9-744D-44E8-AFB2-9EF54FBAA222}"/>
            </a:ext>
          </a:extLst>
        </xdr:cNvPr>
        <xdr:cNvSpPr/>
      </xdr:nvSpPr>
      <xdr:spPr>
        <a:xfrm>
          <a:off x="11747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BE0A4D6-1C0F-4A15-8A80-2BD93CA5F54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16ED94AD-01A9-4505-91F5-3073FA363A9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CC324F7-8E20-488A-81BA-C9778EADE3A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7C1B9BB-4B32-4C6D-89E1-CA8F4BC070D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86D1631-A8C6-4A92-AC9E-5BA54BB71F0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95174</xdr:rowOff>
    </xdr:from>
    <xdr:to>
      <xdr:col>76</xdr:col>
      <xdr:colOff>73025</xdr:colOff>
      <xdr:row>31</xdr:row>
      <xdr:rowOff>25324</xdr:rowOff>
    </xdr:to>
    <xdr:sp macro="" textlink="">
      <xdr:nvSpPr>
        <xdr:cNvPr id="140" name="楕円 139">
          <a:extLst>
            <a:ext uri="{FF2B5EF4-FFF2-40B4-BE49-F238E27FC236}">
              <a16:creationId xmlns:a16="http://schemas.microsoft.com/office/drawing/2014/main" id="{34B934C9-3D55-4AF9-9A5A-68D5D9774044}"/>
            </a:ext>
          </a:extLst>
        </xdr:cNvPr>
        <xdr:cNvSpPr/>
      </xdr:nvSpPr>
      <xdr:spPr>
        <a:xfrm>
          <a:off x="14744700" y="60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73601</xdr:rowOff>
    </xdr:from>
    <xdr:ext cx="469744" cy="259045"/>
    <xdr:sp macro="" textlink="">
      <xdr:nvSpPr>
        <xdr:cNvPr id="141" name="債務償還比率該当値テキスト">
          <a:extLst>
            <a:ext uri="{FF2B5EF4-FFF2-40B4-BE49-F238E27FC236}">
              <a16:creationId xmlns:a16="http://schemas.microsoft.com/office/drawing/2014/main" id="{36717EAB-4437-4F50-B3A2-DD987B925623}"/>
            </a:ext>
          </a:extLst>
        </xdr:cNvPr>
        <xdr:cNvSpPr txBox="1"/>
      </xdr:nvSpPr>
      <xdr:spPr>
        <a:xfrm>
          <a:off x="14846300" y="598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65189</xdr:rowOff>
    </xdr:from>
    <xdr:to>
      <xdr:col>72</xdr:col>
      <xdr:colOff>123825</xdr:colOff>
      <xdr:row>29</xdr:row>
      <xdr:rowOff>166789</xdr:rowOff>
    </xdr:to>
    <xdr:sp macro="" textlink="">
      <xdr:nvSpPr>
        <xdr:cNvPr id="142" name="楕円 141">
          <a:extLst>
            <a:ext uri="{FF2B5EF4-FFF2-40B4-BE49-F238E27FC236}">
              <a16:creationId xmlns:a16="http://schemas.microsoft.com/office/drawing/2014/main" id="{075F7798-A4DF-45A3-9100-F71C92D9A0BD}"/>
            </a:ext>
          </a:extLst>
        </xdr:cNvPr>
        <xdr:cNvSpPr/>
      </xdr:nvSpPr>
      <xdr:spPr>
        <a:xfrm>
          <a:off x="14033500" y="580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115989</xdr:rowOff>
    </xdr:from>
    <xdr:to>
      <xdr:col>76</xdr:col>
      <xdr:colOff>22225</xdr:colOff>
      <xdr:row>30</xdr:row>
      <xdr:rowOff>145974</xdr:rowOff>
    </xdr:to>
    <xdr:cxnSp macro="">
      <xdr:nvCxnSpPr>
        <xdr:cNvPr id="143" name="直線コネクタ 142">
          <a:extLst>
            <a:ext uri="{FF2B5EF4-FFF2-40B4-BE49-F238E27FC236}">
              <a16:creationId xmlns:a16="http://schemas.microsoft.com/office/drawing/2014/main" id="{A04C4A75-F751-46EB-B610-58F6986A2013}"/>
            </a:ext>
          </a:extLst>
        </xdr:cNvPr>
        <xdr:cNvCxnSpPr/>
      </xdr:nvCxnSpPr>
      <xdr:spPr>
        <a:xfrm>
          <a:off x="14084300" y="5859564"/>
          <a:ext cx="711200" cy="20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19583</xdr:rowOff>
    </xdr:from>
    <xdr:to>
      <xdr:col>68</xdr:col>
      <xdr:colOff>123825</xdr:colOff>
      <xdr:row>31</xdr:row>
      <xdr:rowOff>121183</xdr:rowOff>
    </xdr:to>
    <xdr:sp macro="" textlink="">
      <xdr:nvSpPr>
        <xdr:cNvPr id="144" name="楕円 143">
          <a:extLst>
            <a:ext uri="{FF2B5EF4-FFF2-40B4-BE49-F238E27FC236}">
              <a16:creationId xmlns:a16="http://schemas.microsoft.com/office/drawing/2014/main" id="{92A13A72-77AA-43E8-9795-FA4DEAEF387F}"/>
            </a:ext>
          </a:extLst>
        </xdr:cNvPr>
        <xdr:cNvSpPr/>
      </xdr:nvSpPr>
      <xdr:spPr>
        <a:xfrm>
          <a:off x="13271500" y="61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115989</xdr:rowOff>
    </xdr:from>
    <xdr:to>
      <xdr:col>72</xdr:col>
      <xdr:colOff>73025</xdr:colOff>
      <xdr:row>31</xdr:row>
      <xdr:rowOff>70383</xdr:rowOff>
    </xdr:to>
    <xdr:cxnSp macro="">
      <xdr:nvCxnSpPr>
        <xdr:cNvPr id="145" name="直線コネクタ 144">
          <a:extLst>
            <a:ext uri="{FF2B5EF4-FFF2-40B4-BE49-F238E27FC236}">
              <a16:creationId xmlns:a16="http://schemas.microsoft.com/office/drawing/2014/main" id="{7BB08681-F4B9-4897-AADA-005FC02EAE5C}"/>
            </a:ext>
          </a:extLst>
        </xdr:cNvPr>
        <xdr:cNvCxnSpPr/>
      </xdr:nvCxnSpPr>
      <xdr:spPr>
        <a:xfrm flipV="1">
          <a:off x="13322300" y="5859564"/>
          <a:ext cx="762000" cy="29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5118</xdr:rowOff>
    </xdr:from>
    <xdr:to>
      <xdr:col>64</xdr:col>
      <xdr:colOff>123825</xdr:colOff>
      <xdr:row>31</xdr:row>
      <xdr:rowOff>106718</xdr:rowOff>
    </xdr:to>
    <xdr:sp macro="" textlink="">
      <xdr:nvSpPr>
        <xdr:cNvPr id="146" name="楕円 145">
          <a:extLst>
            <a:ext uri="{FF2B5EF4-FFF2-40B4-BE49-F238E27FC236}">
              <a16:creationId xmlns:a16="http://schemas.microsoft.com/office/drawing/2014/main" id="{8DFFAE68-C5A2-424B-AA41-272499501D55}"/>
            </a:ext>
          </a:extLst>
        </xdr:cNvPr>
        <xdr:cNvSpPr/>
      </xdr:nvSpPr>
      <xdr:spPr>
        <a:xfrm>
          <a:off x="12509500" y="60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55918</xdr:rowOff>
    </xdr:from>
    <xdr:to>
      <xdr:col>68</xdr:col>
      <xdr:colOff>73025</xdr:colOff>
      <xdr:row>31</xdr:row>
      <xdr:rowOff>70383</xdr:rowOff>
    </xdr:to>
    <xdr:cxnSp macro="">
      <xdr:nvCxnSpPr>
        <xdr:cNvPr id="147" name="直線コネクタ 146">
          <a:extLst>
            <a:ext uri="{FF2B5EF4-FFF2-40B4-BE49-F238E27FC236}">
              <a16:creationId xmlns:a16="http://schemas.microsoft.com/office/drawing/2014/main" id="{75A0A6EF-83A6-4A00-8BAC-9DAE4105E372}"/>
            </a:ext>
          </a:extLst>
        </xdr:cNvPr>
        <xdr:cNvCxnSpPr/>
      </xdr:nvCxnSpPr>
      <xdr:spPr>
        <a:xfrm>
          <a:off x="12560300" y="6142393"/>
          <a:ext cx="762000" cy="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48730</xdr:rowOff>
    </xdr:from>
    <xdr:to>
      <xdr:col>60</xdr:col>
      <xdr:colOff>123825</xdr:colOff>
      <xdr:row>31</xdr:row>
      <xdr:rowOff>150330</xdr:rowOff>
    </xdr:to>
    <xdr:sp macro="" textlink="">
      <xdr:nvSpPr>
        <xdr:cNvPr id="148" name="楕円 147">
          <a:extLst>
            <a:ext uri="{FF2B5EF4-FFF2-40B4-BE49-F238E27FC236}">
              <a16:creationId xmlns:a16="http://schemas.microsoft.com/office/drawing/2014/main" id="{116F1BBB-30A2-45E4-8881-0A42FAE34273}"/>
            </a:ext>
          </a:extLst>
        </xdr:cNvPr>
        <xdr:cNvSpPr/>
      </xdr:nvSpPr>
      <xdr:spPr>
        <a:xfrm>
          <a:off x="11747500" y="6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55918</xdr:rowOff>
    </xdr:from>
    <xdr:to>
      <xdr:col>64</xdr:col>
      <xdr:colOff>73025</xdr:colOff>
      <xdr:row>31</xdr:row>
      <xdr:rowOff>99530</xdr:rowOff>
    </xdr:to>
    <xdr:cxnSp macro="">
      <xdr:nvCxnSpPr>
        <xdr:cNvPr id="149" name="直線コネクタ 148">
          <a:extLst>
            <a:ext uri="{FF2B5EF4-FFF2-40B4-BE49-F238E27FC236}">
              <a16:creationId xmlns:a16="http://schemas.microsoft.com/office/drawing/2014/main" id="{F5F22E4E-77AF-42CA-B8F6-5E6E15CF1B33}"/>
            </a:ext>
          </a:extLst>
        </xdr:cNvPr>
        <xdr:cNvCxnSpPr/>
      </xdr:nvCxnSpPr>
      <xdr:spPr>
        <a:xfrm flipV="1">
          <a:off x="11798300" y="6142393"/>
          <a:ext cx="762000" cy="4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24249</xdr:rowOff>
    </xdr:from>
    <xdr:ext cx="469744" cy="259045"/>
    <xdr:sp macro="" textlink="">
      <xdr:nvSpPr>
        <xdr:cNvPr id="150" name="n_1aveValue債務償還比率">
          <a:extLst>
            <a:ext uri="{FF2B5EF4-FFF2-40B4-BE49-F238E27FC236}">
              <a16:creationId xmlns:a16="http://schemas.microsoft.com/office/drawing/2014/main" id="{A55297E6-366C-4441-9837-9A04A05C22BC}"/>
            </a:ext>
          </a:extLst>
        </xdr:cNvPr>
        <xdr:cNvSpPr txBox="1"/>
      </xdr:nvSpPr>
      <xdr:spPr>
        <a:xfrm>
          <a:off x="13836727" y="5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142320</xdr:rowOff>
    </xdr:from>
    <xdr:ext cx="469744" cy="259045"/>
    <xdr:sp macro="" textlink="">
      <xdr:nvSpPr>
        <xdr:cNvPr id="151" name="n_2aveValue債務償還比率">
          <a:extLst>
            <a:ext uri="{FF2B5EF4-FFF2-40B4-BE49-F238E27FC236}">
              <a16:creationId xmlns:a16="http://schemas.microsoft.com/office/drawing/2014/main" id="{BC35C274-875C-447A-B206-2969E20C2ADD}"/>
            </a:ext>
          </a:extLst>
        </xdr:cNvPr>
        <xdr:cNvSpPr txBox="1"/>
      </xdr:nvSpPr>
      <xdr:spPr>
        <a:xfrm>
          <a:off x="130874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38879</xdr:rowOff>
    </xdr:from>
    <xdr:ext cx="469744" cy="259045"/>
    <xdr:sp macro="" textlink="">
      <xdr:nvSpPr>
        <xdr:cNvPr id="152" name="n_3aveValue債務償還比率">
          <a:extLst>
            <a:ext uri="{FF2B5EF4-FFF2-40B4-BE49-F238E27FC236}">
              <a16:creationId xmlns:a16="http://schemas.microsoft.com/office/drawing/2014/main" id="{F380FAD3-8296-47EE-AB3F-F599EC1FBBB9}"/>
            </a:ext>
          </a:extLst>
        </xdr:cNvPr>
        <xdr:cNvSpPr txBox="1"/>
      </xdr:nvSpPr>
      <xdr:spPr>
        <a:xfrm>
          <a:off x="12325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47083</xdr:rowOff>
    </xdr:from>
    <xdr:ext cx="469744" cy="259045"/>
    <xdr:sp macro="" textlink="">
      <xdr:nvSpPr>
        <xdr:cNvPr id="153" name="n_4aveValue債務償還比率">
          <a:extLst>
            <a:ext uri="{FF2B5EF4-FFF2-40B4-BE49-F238E27FC236}">
              <a16:creationId xmlns:a16="http://schemas.microsoft.com/office/drawing/2014/main" id="{22A89099-180D-47CB-A675-62BB5DD6BDA0}"/>
            </a:ext>
          </a:extLst>
        </xdr:cNvPr>
        <xdr:cNvSpPr txBox="1"/>
      </xdr:nvSpPr>
      <xdr:spPr>
        <a:xfrm>
          <a:off x="11563427" y="63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11866</xdr:rowOff>
    </xdr:from>
    <xdr:ext cx="469744" cy="259045"/>
    <xdr:sp macro="" textlink="">
      <xdr:nvSpPr>
        <xdr:cNvPr id="154" name="n_1mainValue債務償還比率">
          <a:extLst>
            <a:ext uri="{FF2B5EF4-FFF2-40B4-BE49-F238E27FC236}">
              <a16:creationId xmlns:a16="http://schemas.microsoft.com/office/drawing/2014/main" id="{770D99E0-53C2-45A8-9ACC-5AC7957B9FCE}"/>
            </a:ext>
          </a:extLst>
        </xdr:cNvPr>
        <xdr:cNvSpPr txBox="1"/>
      </xdr:nvSpPr>
      <xdr:spPr>
        <a:xfrm>
          <a:off x="13836727" y="558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137710</xdr:rowOff>
    </xdr:from>
    <xdr:ext cx="469744" cy="259045"/>
    <xdr:sp macro="" textlink="">
      <xdr:nvSpPr>
        <xdr:cNvPr id="155" name="n_2mainValue債務償還比率">
          <a:extLst>
            <a:ext uri="{FF2B5EF4-FFF2-40B4-BE49-F238E27FC236}">
              <a16:creationId xmlns:a16="http://schemas.microsoft.com/office/drawing/2014/main" id="{FF7C9852-566E-4F94-805B-18D2C3212A2A}"/>
            </a:ext>
          </a:extLst>
        </xdr:cNvPr>
        <xdr:cNvSpPr txBox="1"/>
      </xdr:nvSpPr>
      <xdr:spPr>
        <a:xfrm>
          <a:off x="13087427" y="58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123245</xdr:rowOff>
    </xdr:from>
    <xdr:ext cx="469744" cy="259045"/>
    <xdr:sp macro="" textlink="">
      <xdr:nvSpPr>
        <xdr:cNvPr id="156" name="n_3mainValue債務償還比率">
          <a:extLst>
            <a:ext uri="{FF2B5EF4-FFF2-40B4-BE49-F238E27FC236}">
              <a16:creationId xmlns:a16="http://schemas.microsoft.com/office/drawing/2014/main" id="{2A13260A-33B2-431C-97FE-A36205A2F7FA}"/>
            </a:ext>
          </a:extLst>
        </xdr:cNvPr>
        <xdr:cNvSpPr txBox="1"/>
      </xdr:nvSpPr>
      <xdr:spPr>
        <a:xfrm>
          <a:off x="12325427" y="586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166857</xdr:rowOff>
    </xdr:from>
    <xdr:ext cx="469744" cy="259045"/>
    <xdr:sp macro="" textlink="">
      <xdr:nvSpPr>
        <xdr:cNvPr id="157" name="n_4mainValue債務償還比率">
          <a:extLst>
            <a:ext uri="{FF2B5EF4-FFF2-40B4-BE49-F238E27FC236}">
              <a16:creationId xmlns:a16="http://schemas.microsoft.com/office/drawing/2014/main" id="{B96463A8-87A1-4F28-A2FB-B096F3A249FE}"/>
            </a:ext>
          </a:extLst>
        </xdr:cNvPr>
        <xdr:cNvSpPr txBox="1"/>
      </xdr:nvSpPr>
      <xdr:spPr>
        <a:xfrm>
          <a:off x="11563427" y="59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2A0AA022-A689-4CB9-99C4-F056BD89A7B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730ADC7-1432-4D90-AF43-E33A6B57BB4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A2EA4A6A-8AF7-421B-BE5F-99A6745EBD6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7EE71C5F-F8A0-4692-A7D9-6B5D1B2BF71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51E85F9D-C0E7-4C15-AE01-89996F1E221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AE2081A3-B04B-4809-9D62-434CB41C342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3A70E3-893C-4354-A6BC-BB79EB5D5E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19A1FC-B8ED-4FB2-8CEB-886544AF65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97A50D-F7EF-4B06-BEC4-10B7FAE805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CAEC6E-A67E-4401-91A0-8FCE529B7F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DE33DD-5A3D-4C1F-A602-7FB66CB0ECA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B11384-0F5F-4DBA-BDBB-AEFE2A2E5F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33A36C-A7F3-496D-9EA9-9A38174EAA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CBB3B1-3401-49F2-9818-3D0F244029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A99D01-E0D4-488C-A773-630AF0F118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8BFD03-4E80-4390-824A-AFEE183077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308,937
300,724
92.78
119,422,549
118,925,365
68,544
61,709,952
82,907,364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3D1B82-09A1-4F99-AFCD-F6ED43D3DB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CB3663-248E-4DF8-BF6D-1551E093FD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D23D69-4DF4-40BB-9F8D-77A925B13C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8600CB-F4E7-4295-A3EE-6E933434F0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0468D5-52A7-428D-8399-6109837F5A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8C8421-0D55-4663-9908-7CD2DC845A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B4F517-0CD7-4403-BE87-682A7FD25D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BE08AA-FF37-4926-B206-51FBA12168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A9E76A-6CA5-4588-BACC-742E837378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08406C-8AC1-4150-9912-07E23C15FB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5F2AC24-1CAC-49D7-BD56-74F309D64D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17AA96-6E99-40AD-BEE3-708E54A260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9C1CB4-46F7-4747-A47B-E83845D91A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2EE1CD-41BF-4339-8ADD-95A871C9E5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B57D15-798E-468D-BDE2-BE8C914D97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E9F52F-8B4E-45AE-9BAD-CF340EE6CE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C66BC56-B93F-4A4B-A2D8-00578941F41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952B6F-4D0C-4C9C-AAE2-83DD54841A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FA86990-A476-4CA0-8592-0774306FD3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7800F2-650D-4C57-B332-37908B5D68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4BED329-ACA0-49CB-BA8B-D4E770630C6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8704FA-72FA-4F3E-B505-94E422F980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900C79D-B894-4B3B-8533-CF94EFFBBD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84DF82-761D-410B-B8E3-E3B3C85866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376702-E9AD-4B81-A4F6-0DF2F9E060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BF37C33-0920-42E8-B79B-0EDD9B4BA2D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106628-6836-4EE6-9D8B-A3065F3C25E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65FD71-ABED-40C5-B420-B17BB0A177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139EE5-BC6F-4E28-8F88-A935A6B4D7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D09310-1FF7-4B45-BE14-C6EBD26707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189456-A8D7-43D4-BEB7-36E85881AC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60B454-B9E5-4E5D-9D73-5651935DD7A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9B392C-E952-47AE-A8CD-676BA60AE78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3B2FC84-3C05-419B-85DB-E708DFCE580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58F15E4-ED12-4CE9-8AFB-307BF608186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F66B53A-875F-4776-9CF3-80D3A84F24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77F1ADA-1B34-4B2A-A4EA-E5D48E37FC6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FC193CB-A51F-438F-95CE-2E8549FAFDA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74DB0B-DD7C-42EC-A171-D22517C864B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F70A848-2FA3-4C95-AAED-5223018EED4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01F860F-E04E-449E-B7D6-CE29270B52C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78F8A3D-6E28-4723-8233-6F047C789F7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DB58A00-6DEC-4062-B800-7609D45C8B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26732BC-1087-42F6-BF13-554F4853CDB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6F52B9E-FC9F-4221-AD33-46A4C1F2059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a:extLst>
            <a:ext uri="{FF2B5EF4-FFF2-40B4-BE49-F238E27FC236}">
              <a16:creationId xmlns:a16="http://schemas.microsoft.com/office/drawing/2014/main" id="{6566B43B-987B-48C9-AA82-369684182C73}"/>
            </a:ext>
          </a:extLst>
        </xdr:cNvPr>
        <xdr:cNvCxnSpPr/>
      </xdr:nvCxnSpPr>
      <xdr:spPr>
        <a:xfrm flipV="1">
          <a:off x="4634865" y="597979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a:extLst>
            <a:ext uri="{FF2B5EF4-FFF2-40B4-BE49-F238E27FC236}">
              <a16:creationId xmlns:a16="http://schemas.microsoft.com/office/drawing/2014/main" id="{ABBBED74-555D-42AA-8B6D-32535793C6F1}"/>
            </a:ext>
          </a:extLst>
        </xdr:cNvPr>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a:extLst>
            <a:ext uri="{FF2B5EF4-FFF2-40B4-BE49-F238E27FC236}">
              <a16:creationId xmlns:a16="http://schemas.microsoft.com/office/drawing/2014/main" id="{AD024A3C-4F02-42EF-930B-4D9BE27CFF4D}"/>
            </a:ext>
          </a:extLst>
        </xdr:cNvPr>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a:extLst>
            <a:ext uri="{FF2B5EF4-FFF2-40B4-BE49-F238E27FC236}">
              <a16:creationId xmlns:a16="http://schemas.microsoft.com/office/drawing/2014/main" id="{1429E458-F90A-46B9-AF67-42826C138876}"/>
            </a:ext>
          </a:extLst>
        </xdr:cNvPr>
        <xdr:cNvSpPr txBox="1"/>
      </xdr:nvSpPr>
      <xdr:spPr>
        <a:xfrm>
          <a:off x="4673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a:extLst>
            <a:ext uri="{FF2B5EF4-FFF2-40B4-BE49-F238E27FC236}">
              <a16:creationId xmlns:a16="http://schemas.microsoft.com/office/drawing/2014/main" id="{0D6F1CC4-0E26-4E97-84B5-FF22424DD3AB}"/>
            </a:ext>
          </a:extLst>
        </xdr:cNvPr>
        <xdr:cNvCxnSpPr/>
      </xdr:nvCxnSpPr>
      <xdr:spPr>
        <a:xfrm>
          <a:off x="4546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38752</xdr:rowOff>
    </xdr:from>
    <xdr:ext cx="405111" cy="259045"/>
    <xdr:sp macro="" textlink="">
      <xdr:nvSpPr>
        <xdr:cNvPr id="62" name="【道路】&#10;有形固定資産減価償却率平均値テキスト">
          <a:extLst>
            <a:ext uri="{FF2B5EF4-FFF2-40B4-BE49-F238E27FC236}">
              <a16:creationId xmlns:a16="http://schemas.microsoft.com/office/drawing/2014/main" id="{A54AFC61-CA83-4919-AC1A-212DE7C4C889}"/>
            </a:ext>
          </a:extLst>
        </xdr:cNvPr>
        <xdr:cNvSpPr txBox="1"/>
      </xdr:nvSpPr>
      <xdr:spPr>
        <a:xfrm>
          <a:off x="4673600" y="638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a:extLst>
            <a:ext uri="{FF2B5EF4-FFF2-40B4-BE49-F238E27FC236}">
              <a16:creationId xmlns:a16="http://schemas.microsoft.com/office/drawing/2014/main" id="{C30847BF-FD6F-4976-BC44-F1A8517D27AD}"/>
            </a:ext>
          </a:extLst>
        </xdr:cNvPr>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a:extLst>
            <a:ext uri="{FF2B5EF4-FFF2-40B4-BE49-F238E27FC236}">
              <a16:creationId xmlns:a16="http://schemas.microsoft.com/office/drawing/2014/main" id="{26F96050-58BA-4364-B912-A0729FB5A947}"/>
            </a:ext>
          </a:extLst>
        </xdr:cNvPr>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78BF2BD0-EBDC-4431-A886-C23EEF6FADF6}"/>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BB9F7D5A-BD0E-4AAC-8CCF-5151ED6BAACC}"/>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AD76A95-E9A1-42F6-9EE8-ABAE96FC6804}"/>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6FBDD1-659D-4708-BA4D-52B5EB1AB7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4B6512-E936-455E-916C-37E9EADEF40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24793E-9B46-46C5-A86E-D02C630387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372FBE-4E17-4615-8B32-2191CC3A0D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32D24E-5748-48E7-A5F4-E2DF0D832F4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137795</xdr:rowOff>
    </xdr:from>
    <xdr:to>
      <xdr:col>24</xdr:col>
      <xdr:colOff>114300</xdr:colOff>
      <xdr:row>39</xdr:row>
      <xdr:rowOff>67945</xdr:rowOff>
    </xdr:to>
    <xdr:sp macro="" textlink="">
      <xdr:nvSpPr>
        <xdr:cNvPr id="73" name="楕円 72">
          <a:extLst>
            <a:ext uri="{FF2B5EF4-FFF2-40B4-BE49-F238E27FC236}">
              <a16:creationId xmlns:a16="http://schemas.microsoft.com/office/drawing/2014/main" id="{44B0723D-FCCF-44B2-B9A2-EC799F8D4CE1}"/>
            </a:ext>
          </a:extLst>
        </xdr:cNvPr>
        <xdr:cNvSpPr/>
      </xdr:nvSpPr>
      <xdr:spPr>
        <a:xfrm>
          <a:off x="4584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116222</xdr:rowOff>
    </xdr:from>
    <xdr:ext cx="405111" cy="259045"/>
    <xdr:sp macro="" textlink="">
      <xdr:nvSpPr>
        <xdr:cNvPr id="74" name="【道路】&#10;有形固定資産減価償却率該当値テキスト">
          <a:extLst>
            <a:ext uri="{FF2B5EF4-FFF2-40B4-BE49-F238E27FC236}">
              <a16:creationId xmlns:a16="http://schemas.microsoft.com/office/drawing/2014/main" id="{568D7A60-6BCE-4423-BFC1-914A0CEC614C}"/>
            </a:ext>
          </a:extLst>
        </xdr:cNvPr>
        <xdr:cNvSpPr txBox="1"/>
      </xdr:nvSpPr>
      <xdr:spPr>
        <a:xfrm>
          <a:off x="4673600"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5" name="楕円 74">
          <a:extLst>
            <a:ext uri="{FF2B5EF4-FFF2-40B4-BE49-F238E27FC236}">
              <a16:creationId xmlns:a16="http://schemas.microsoft.com/office/drawing/2014/main" id="{5D4732C1-328C-4090-BAC3-DCA348F975C7}"/>
            </a:ext>
          </a:extLst>
        </xdr:cNvPr>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154305</xdr:rowOff>
    </xdr:from>
    <xdr:to>
      <xdr:col>24</xdr:col>
      <xdr:colOff>63500</xdr:colOff>
      <xdr:row>39</xdr:row>
      <xdr:rowOff>17145</xdr:rowOff>
    </xdr:to>
    <xdr:cxnSp macro="">
      <xdr:nvCxnSpPr>
        <xdr:cNvPr id="76" name="直線コネクタ 75">
          <a:extLst>
            <a:ext uri="{FF2B5EF4-FFF2-40B4-BE49-F238E27FC236}">
              <a16:creationId xmlns:a16="http://schemas.microsoft.com/office/drawing/2014/main" id="{99846B57-0069-4633-B3AA-3E8988A31611}"/>
            </a:ext>
          </a:extLst>
        </xdr:cNvPr>
        <xdr:cNvCxnSpPr/>
      </xdr:nvCxnSpPr>
      <xdr:spPr>
        <a:xfrm>
          <a:off x="3797300" y="66694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69215</xdr:rowOff>
    </xdr:from>
    <xdr:to>
      <xdr:col>15</xdr:col>
      <xdr:colOff>101600</xdr:colOff>
      <xdr:row>38</xdr:row>
      <xdr:rowOff>170815</xdr:rowOff>
    </xdr:to>
    <xdr:sp macro="" textlink="">
      <xdr:nvSpPr>
        <xdr:cNvPr id="77" name="楕円 76">
          <a:extLst>
            <a:ext uri="{FF2B5EF4-FFF2-40B4-BE49-F238E27FC236}">
              <a16:creationId xmlns:a16="http://schemas.microsoft.com/office/drawing/2014/main" id="{3280692E-32E6-4FCA-8650-60F711CAC74C}"/>
            </a:ext>
          </a:extLst>
        </xdr:cNvPr>
        <xdr:cNvSpPr/>
      </xdr:nvSpPr>
      <xdr:spPr>
        <a:xfrm>
          <a:off x="2857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120015</xdr:rowOff>
    </xdr:from>
    <xdr:to>
      <xdr:col>19</xdr:col>
      <xdr:colOff>177800</xdr:colOff>
      <xdr:row>38</xdr:row>
      <xdr:rowOff>154305</xdr:rowOff>
    </xdr:to>
    <xdr:cxnSp macro="">
      <xdr:nvCxnSpPr>
        <xdr:cNvPr id="78" name="直線コネクタ 77">
          <a:extLst>
            <a:ext uri="{FF2B5EF4-FFF2-40B4-BE49-F238E27FC236}">
              <a16:creationId xmlns:a16="http://schemas.microsoft.com/office/drawing/2014/main" id="{AC33343B-B956-43D2-BE5E-EB1B483E65ED}"/>
            </a:ext>
          </a:extLst>
        </xdr:cNvPr>
        <xdr:cNvCxnSpPr/>
      </xdr:nvCxnSpPr>
      <xdr:spPr>
        <a:xfrm>
          <a:off x="2908300" y="66351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34925</xdr:rowOff>
    </xdr:from>
    <xdr:to>
      <xdr:col>10</xdr:col>
      <xdr:colOff>165100</xdr:colOff>
      <xdr:row>38</xdr:row>
      <xdr:rowOff>136525</xdr:rowOff>
    </xdr:to>
    <xdr:sp macro="" textlink="">
      <xdr:nvSpPr>
        <xdr:cNvPr id="79" name="楕円 78">
          <a:extLst>
            <a:ext uri="{FF2B5EF4-FFF2-40B4-BE49-F238E27FC236}">
              <a16:creationId xmlns:a16="http://schemas.microsoft.com/office/drawing/2014/main" id="{DBC8853F-8703-44EF-9161-4D65A9CFCE73}"/>
            </a:ext>
          </a:extLst>
        </xdr:cNvPr>
        <xdr:cNvSpPr/>
      </xdr:nvSpPr>
      <xdr:spPr>
        <a:xfrm>
          <a:off x="1968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85725</xdr:rowOff>
    </xdr:from>
    <xdr:to>
      <xdr:col>15</xdr:col>
      <xdr:colOff>50800</xdr:colOff>
      <xdr:row>38</xdr:row>
      <xdr:rowOff>120015</xdr:rowOff>
    </xdr:to>
    <xdr:cxnSp macro="">
      <xdr:nvCxnSpPr>
        <xdr:cNvPr id="80" name="直線コネクタ 79">
          <a:extLst>
            <a:ext uri="{FF2B5EF4-FFF2-40B4-BE49-F238E27FC236}">
              <a16:creationId xmlns:a16="http://schemas.microsoft.com/office/drawing/2014/main" id="{9A0CA183-D3D2-4011-BC71-B516679C7572}"/>
            </a:ext>
          </a:extLst>
        </xdr:cNvPr>
        <xdr:cNvCxnSpPr/>
      </xdr:nvCxnSpPr>
      <xdr:spPr>
        <a:xfrm>
          <a:off x="2019300" y="6600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xdr:rowOff>
    </xdr:from>
    <xdr:to>
      <xdr:col>6</xdr:col>
      <xdr:colOff>38100</xdr:colOff>
      <xdr:row>38</xdr:row>
      <xdr:rowOff>102235</xdr:rowOff>
    </xdr:to>
    <xdr:sp macro="" textlink="">
      <xdr:nvSpPr>
        <xdr:cNvPr id="81" name="楕円 80">
          <a:extLst>
            <a:ext uri="{FF2B5EF4-FFF2-40B4-BE49-F238E27FC236}">
              <a16:creationId xmlns:a16="http://schemas.microsoft.com/office/drawing/2014/main" id="{E1391440-3128-4C0F-9107-B6A8D7D9988C}"/>
            </a:ext>
          </a:extLst>
        </xdr:cNvPr>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51435</xdr:rowOff>
    </xdr:from>
    <xdr:to>
      <xdr:col>10</xdr:col>
      <xdr:colOff>114300</xdr:colOff>
      <xdr:row>38</xdr:row>
      <xdr:rowOff>85725</xdr:rowOff>
    </xdr:to>
    <xdr:cxnSp macro="">
      <xdr:nvCxnSpPr>
        <xdr:cNvPr id="82" name="直線コネクタ 81">
          <a:extLst>
            <a:ext uri="{FF2B5EF4-FFF2-40B4-BE49-F238E27FC236}">
              <a16:creationId xmlns:a16="http://schemas.microsoft.com/office/drawing/2014/main" id="{477458CE-7F77-4806-84C0-112714AF3EA1}"/>
            </a:ext>
          </a:extLst>
        </xdr:cNvPr>
        <xdr:cNvCxnSpPr/>
      </xdr:nvCxnSpPr>
      <xdr:spPr>
        <a:xfrm>
          <a:off x="1130300" y="65665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B6CE7A5C-E41A-4B1F-87B7-B356BE3A3ECE}"/>
            </a:ext>
          </a:extLst>
        </xdr:cNvPr>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40D46F37-7EB7-4536-B0B0-AC587966FECA}"/>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3C9A2298-53E6-4450-A7F3-49D85BB5B40C}"/>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A1FA0797-71B8-4C20-8582-E875C55FF99F}"/>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87" name="n_1mainValue【道路】&#10;有形固定資産減価償却率">
          <a:extLst>
            <a:ext uri="{FF2B5EF4-FFF2-40B4-BE49-F238E27FC236}">
              <a16:creationId xmlns:a16="http://schemas.microsoft.com/office/drawing/2014/main" id="{1EF45303-5F60-4F52-A8E0-EF9FF6C825BE}"/>
            </a:ext>
          </a:extLst>
        </xdr:cNvPr>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161942</xdr:rowOff>
    </xdr:from>
    <xdr:ext cx="405111" cy="259045"/>
    <xdr:sp macro="" textlink="">
      <xdr:nvSpPr>
        <xdr:cNvPr id="88" name="n_2mainValue【道路】&#10;有形固定資産減価償却率">
          <a:extLst>
            <a:ext uri="{FF2B5EF4-FFF2-40B4-BE49-F238E27FC236}">
              <a16:creationId xmlns:a16="http://schemas.microsoft.com/office/drawing/2014/main" id="{DB93DC8D-D1CA-4A49-8848-F006E34EE02D}"/>
            </a:ext>
          </a:extLst>
        </xdr:cNvPr>
        <xdr:cNvSpPr txBox="1"/>
      </xdr:nvSpPr>
      <xdr:spPr>
        <a:xfrm>
          <a:off x="2705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9" name="n_3mainValue【道路】&#10;有形固定資産減価償却率">
          <a:extLst>
            <a:ext uri="{FF2B5EF4-FFF2-40B4-BE49-F238E27FC236}">
              <a16:creationId xmlns:a16="http://schemas.microsoft.com/office/drawing/2014/main" id="{DF000626-86A2-4E5A-B848-35CF19B046AC}"/>
            </a:ext>
          </a:extLst>
        </xdr:cNvPr>
        <xdr:cNvSpPr txBox="1"/>
      </xdr:nvSpPr>
      <xdr:spPr>
        <a:xfrm>
          <a:off x="1816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93362</xdr:rowOff>
    </xdr:from>
    <xdr:ext cx="405111" cy="259045"/>
    <xdr:sp macro="" textlink="">
      <xdr:nvSpPr>
        <xdr:cNvPr id="90" name="n_4mainValue【道路】&#10;有形固定資産減価償却率">
          <a:extLst>
            <a:ext uri="{FF2B5EF4-FFF2-40B4-BE49-F238E27FC236}">
              <a16:creationId xmlns:a16="http://schemas.microsoft.com/office/drawing/2014/main" id="{FAD2A6AD-1128-4DEE-BE43-D7BE4B17C6AF}"/>
            </a:ext>
          </a:extLst>
        </xdr:cNvPr>
        <xdr:cNvSpPr txBox="1"/>
      </xdr:nvSpPr>
      <xdr:spPr>
        <a:xfrm>
          <a:off x="927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AF1F908-FDE5-4C71-995D-338C6C79F17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51513E9-A586-4B13-965F-17A52A864C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BF1D822-B573-4417-BB4E-EAAE147C892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D6CD0A0-EF89-4268-AC76-C08D31161B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B268B5C-6E17-4BF8-898D-2F92F93555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E1A8DB9-63FC-4913-AD46-2FED41C0B4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4D11B60-C780-4079-89F2-5641AC329FA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A19EAAA-6226-464A-A290-99BF005800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3568C95-5478-4740-A342-08186EFB78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F39E783-BE27-41B4-83C0-40DB9D00D51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26D8252-926D-4301-9C81-C2C7C5E8B57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11D7D0D-0AC7-4D16-B7F7-BDD71BD59E9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75AF49B9-7C9A-4CE6-934D-04FCBFD9E69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3D8D9C52-6AC7-4093-B34A-4FBF2168C7A7}"/>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828009F-26D3-4938-86D8-815EE80BF37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71E4998E-9299-4F75-AD30-14DC0D77456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C0D75C9-E347-42F6-9726-0D19BAC4290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EB8DBFDC-20ED-44DF-A28C-7BC3ED06AA0E}"/>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4CF1E32-C5B8-4B10-A0A7-28164F1EEC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991503F-58B1-4F8B-826C-A8F2212F5BB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0F42FA1-14CA-4726-B4B1-BF2DE7C551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12" name="直線コネクタ 111">
          <a:extLst>
            <a:ext uri="{FF2B5EF4-FFF2-40B4-BE49-F238E27FC236}">
              <a16:creationId xmlns:a16="http://schemas.microsoft.com/office/drawing/2014/main" id="{FBC09A54-3471-431A-BE60-52DB910BF618}"/>
            </a:ext>
          </a:extLst>
        </xdr:cNvPr>
        <xdr:cNvCxnSpPr/>
      </xdr:nvCxnSpPr>
      <xdr:spPr>
        <a:xfrm flipV="1">
          <a:off x="10476865" y="5716768"/>
          <a:ext cx="0" cy="134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31701</xdr:rowOff>
    </xdr:from>
    <xdr:ext cx="469744" cy="259045"/>
    <xdr:sp macro="" textlink="">
      <xdr:nvSpPr>
        <xdr:cNvPr id="113" name="【道路】&#10;一人当たり延長最小値テキスト">
          <a:extLst>
            <a:ext uri="{FF2B5EF4-FFF2-40B4-BE49-F238E27FC236}">
              <a16:creationId xmlns:a16="http://schemas.microsoft.com/office/drawing/2014/main" id="{D19CDFA6-C544-4B7B-A048-8FEA0E78AEFA}"/>
            </a:ext>
          </a:extLst>
        </xdr:cNvPr>
        <xdr:cNvSpPr txBox="1"/>
      </xdr:nvSpPr>
      <xdr:spPr>
        <a:xfrm>
          <a:off x="10515600" y="70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4" name="直線コネクタ 113">
          <a:extLst>
            <a:ext uri="{FF2B5EF4-FFF2-40B4-BE49-F238E27FC236}">
              <a16:creationId xmlns:a16="http://schemas.microsoft.com/office/drawing/2014/main" id="{9546256C-A39F-467E-A3F7-04E8F8C9E3B0}"/>
            </a:ext>
          </a:extLst>
        </xdr:cNvPr>
        <xdr:cNvCxnSpPr/>
      </xdr:nvCxnSpPr>
      <xdr:spPr>
        <a:xfrm>
          <a:off x="10388600" y="70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5595</xdr:rowOff>
    </xdr:from>
    <xdr:ext cx="534377" cy="259045"/>
    <xdr:sp macro="" textlink="">
      <xdr:nvSpPr>
        <xdr:cNvPr id="115" name="【道路】&#10;一人当たり延長最大値テキスト">
          <a:extLst>
            <a:ext uri="{FF2B5EF4-FFF2-40B4-BE49-F238E27FC236}">
              <a16:creationId xmlns:a16="http://schemas.microsoft.com/office/drawing/2014/main" id="{4EADA1C6-2D04-4BAB-AE52-DEA16FD04A26}"/>
            </a:ext>
          </a:extLst>
        </xdr:cNvPr>
        <xdr:cNvSpPr txBox="1"/>
      </xdr:nvSpPr>
      <xdr:spPr>
        <a:xfrm>
          <a:off x="10515600" y="54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6" name="直線コネクタ 115">
          <a:extLst>
            <a:ext uri="{FF2B5EF4-FFF2-40B4-BE49-F238E27FC236}">
              <a16:creationId xmlns:a16="http://schemas.microsoft.com/office/drawing/2014/main" id="{EF8A619B-49EA-40DE-BEF4-2A7190E92D48}"/>
            </a:ext>
          </a:extLst>
        </xdr:cNvPr>
        <xdr:cNvCxnSpPr/>
      </xdr:nvCxnSpPr>
      <xdr:spPr>
        <a:xfrm>
          <a:off x="10388600" y="5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135556</xdr:rowOff>
    </xdr:from>
    <xdr:ext cx="469744" cy="259045"/>
    <xdr:sp macro="" textlink="">
      <xdr:nvSpPr>
        <xdr:cNvPr id="117" name="【道路】&#10;一人当たり延長平均値テキスト">
          <a:extLst>
            <a:ext uri="{FF2B5EF4-FFF2-40B4-BE49-F238E27FC236}">
              <a16:creationId xmlns:a16="http://schemas.microsoft.com/office/drawing/2014/main" id="{9DCC6F72-D34C-499F-88E5-EC1F7D90295B}"/>
            </a:ext>
          </a:extLst>
        </xdr:cNvPr>
        <xdr:cNvSpPr txBox="1"/>
      </xdr:nvSpPr>
      <xdr:spPr>
        <a:xfrm>
          <a:off x="10515600" y="665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8" name="フローチャート: 判断 117">
          <a:extLst>
            <a:ext uri="{FF2B5EF4-FFF2-40B4-BE49-F238E27FC236}">
              <a16:creationId xmlns:a16="http://schemas.microsoft.com/office/drawing/2014/main" id="{74453BCD-C992-4456-8879-8EA01606647C}"/>
            </a:ext>
          </a:extLst>
        </xdr:cNvPr>
        <xdr:cNvSpPr/>
      </xdr:nvSpPr>
      <xdr:spPr>
        <a:xfrm>
          <a:off x="10426700" y="679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9" name="フローチャート: 判断 118">
          <a:extLst>
            <a:ext uri="{FF2B5EF4-FFF2-40B4-BE49-F238E27FC236}">
              <a16:creationId xmlns:a16="http://schemas.microsoft.com/office/drawing/2014/main" id="{63ED6323-0A40-462B-B55D-74E2704C849E}"/>
            </a:ext>
          </a:extLst>
        </xdr:cNvPr>
        <xdr:cNvSpPr/>
      </xdr:nvSpPr>
      <xdr:spPr>
        <a:xfrm>
          <a:off x="95885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20" name="フローチャート: 判断 119">
          <a:extLst>
            <a:ext uri="{FF2B5EF4-FFF2-40B4-BE49-F238E27FC236}">
              <a16:creationId xmlns:a16="http://schemas.microsoft.com/office/drawing/2014/main" id="{B76105CC-545B-4802-B9E1-5586CA6E4A1F}"/>
            </a:ext>
          </a:extLst>
        </xdr:cNvPr>
        <xdr:cNvSpPr/>
      </xdr:nvSpPr>
      <xdr:spPr>
        <a:xfrm>
          <a:off x="8699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21" name="フローチャート: 判断 120">
          <a:extLst>
            <a:ext uri="{FF2B5EF4-FFF2-40B4-BE49-F238E27FC236}">
              <a16:creationId xmlns:a16="http://schemas.microsoft.com/office/drawing/2014/main" id="{561D5B8C-F602-40A8-9B72-3BBF5F5EF952}"/>
            </a:ext>
          </a:extLst>
        </xdr:cNvPr>
        <xdr:cNvSpPr/>
      </xdr:nvSpPr>
      <xdr:spPr>
        <a:xfrm>
          <a:off x="7810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22" name="フローチャート: 判断 121">
          <a:extLst>
            <a:ext uri="{FF2B5EF4-FFF2-40B4-BE49-F238E27FC236}">
              <a16:creationId xmlns:a16="http://schemas.microsoft.com/office/drawing/2014/main" id="{ED1EC559-6546-41FD-9E11-6BF918BB2EAE}"/>
            </a:ext>
          </a:extLst>
        </xdr:cNvPr>
        <xdr:cNvSpPr/>
      </xdr:nvSpPr>
      <xdr:spPr>
        <a:xfrm>
          <a:off x="6921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557A650-0689-44B7-86E8-343F3C2886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CBAAA3C-0BCF-49FA-B1A8-25228C558F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703A95A-E166-4D1B-BF2B-21EAF3339D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867ACE2-EAA1-44AC-A699-075A69999AD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000795-C412-4B90-8337-59AED315022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60056</xdr:rowOff>
    </xdr:from>
    <xdr:to>
      <xdr:col>55</xdr:col>
      <xdr:colOff>50800</xdr:colOff>
      <xdr:row>40</xdr:row>
      <xdr:rowOff>161656</xdr:rowOff>
    </xdr:to>
    <xdr:sp macro="" textlink="">
      <xdr:nvSpPr>
        <xdr:cNvPr id="128" name="楕円 127">
          <a:extLst>
            <a:ext uri="{FF2B5EF4-FFF2-40B4-BE49-F238E27FC236}">
              <a16:creationId xmlns:a16="http://schemas.microsoft.com/office/drawing/2014/main" id="{B2FE6863-AFFD-4755-92A0-FBEBDE897D29}"/>
            </a:ext>
          </a:extLst>
        </xdr:cNvPr>
        <xdr:cNvSpPr/>
      </xdr:nvSpPr>
      <xdr:spPr>
        <a:xfrm>
          <a:off x="10426700" y="69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146433</xdr:rowOff>
    </xdr:from>
    <xdr:ext cx="469744" cy="259045"/>
    <xdr:sp macro="" textlink="">
      <xdr:nvSpPr>
        <xdr:cNvPr id="129" name="【道路】&#10;一人当たり延長該当値テキスト">
          <a:extLst>
            <a:ext uri="{FF2B5EF4-FFF2-40B4-BE49-F238E27FC236}">
              <a16:creationId xmlns:a16="http://schemas.microsoft.com/office/drawing/2014/main" id="{45291F0D-67F8-45CE-9275-105E9E54803A}"/>
            </a:ext>
          </a:extLst>
        </xdr:cNvPr>
        <xdr:cNvSpPr txBox="1"/>
      </xdr:nvSpPr>
      <xdr:spPr>
        <a:xfrm>
          <a:off x="10515600" y="683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60604</xdr:rowOff>
    </xdr:from>
    <xdr:to>
      <xdr:col>50</xdr:col>
      <xdr:colOff>165100</xdr:colOff>
      <xdr:row>40</xdr:row>
      <xdr:rowOff>162204</xdr:rowOff>
    </xdr:to>
    <xdr:sp macro="" textlink="">
      <xdr:nvSpPr>
        <xdr:cNvPr id="130" name="楕円 129">
          <a:extLst>
            <a:ext uri="{FF2B5EF4-FFF2-40B4-BE49-F238E27FC236}">
              <a16:creationId xmlns:a16="http://schemas.microsoft.com/office/drawing/2014/main" id="{EFE7F403-E206-46C2-875A-2CB28BE55631}"/>
            </a:ext>
          </a:extLst>
        </xdr:cNvPr>
        <xdr:cNvSpPr/>
      </xdr:nvSpPr>
      <xdr:spPr>
        <a:xfrm>
          <a:off x="9588500" y="69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110856</xdr:rowOff>
    </xdr:from>
    <xdr:to>
      <xdr:col>55</xdr:col>
      <xdr:colOff>0</xdr:colOff>
      <xdr:row>40</xdr:row>
      <xdr:rowOff>111404</xdr:rowOff>
    </xdr:to>
    <xdr:cxnSp macro="">
      <xdr:nvCxnSpPr>
        <xdr:cNvPr id="131" name="直線コネクタ 130">
          <a:extLst>
            <a:ext uri="{FF2B5EF4-FFF2-40B4-BE49-F238E27FC236}">
              <a16:creationId xmlns:a16="http://schemas.microsoft.com/office/drawing/2014/main" id="{F57514B1-E5F4-41D0-B6B3-28FE7D439FB9}"/>
            </a:ext>
          </a:extLst>
        </xdr:cNvPr>
        <xdr:cNvCxnSpPr/>
      </xdr:nvCxnSpPr>
      <xdr:spPr>
        <a:xfrm flipV="1">
          <a:off x="9639300" y="6968856"/>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61336</xdr:rowOff>
    </xdr:from>
    <xdr:to>
      <xdr:col>46</xdr:col>
      <xdr:colOff>38100</xdr:colOff>
      <xdr:row>40</xdr:row>
      <xdr:rowOff>162936</xdr:rowOff>
    </xdr:to>
    <xdr:sp macro="" textlink="">
      <xdr:nvSpPr>
        <xdr:cNvPr id="132" name="楕円 131">
          <a:extLst>
            <a:ext uri="{FF2B5EF4-FFF2-40B4-BE49-F238E27FC236}">
              <a16:creationId xmlns:a16="http://schemas.microsoft.com/office/drawing/2014/main" id="{C87D82E0-4C9D-47E3-8E89-64D09562F4EA}"/>
            </a:ext>
          </a:extLst>
        </xdr:cNvPr>
        <xdr:cNvSpPr/>
      </xdr:nvSpPr>
      <xdr:spPr>
        <a:xfrm>
          <a:off x="8699500" y="69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111404</xdr:rowOff>
    </xdr:from>
    <xdr:to>
      <xdr:col>50</xdr:col>
      <xdr:colOff>114300</xdr:colOff>
      <xdr:row>40</xdr:row>
      <xdr:rowOff>112136</xdr:rowOff>
    </xdr:to>
    <xdr:cxnSp macro="">
      <xdr:nvCxnSpPr>
        <xdr:cNvPr id="133" name="直線コネクタ 132">
          <a:extLst>
            <a:ext uri="{FF2B5EF4-FFF2-40B4-BE49-F238E27FC236}">
              <a16:creationId xmlns:a16="http://schemas.microsoft.com/office/drawing/2014/main" id="{A1089F58-0292-4489-9DCF-E3489120A2BB}"/>
            </a:ext>
          </a:extLst>
        </xdr:cNvPr>
        <xdr:cNvCxnSpPr/>
      </xdr:nvCxnSpPr>
      <xdr:spPr>
        <a:xfrm flipV="1">
          <a:off x="8750300" y="696940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61564</xdr:rowOff>
    </xdr:from>
    <xdr:to>
      <xdr:col>41</xdr:col>
      <xdr:colOff>101600</xdr:colOff>
      <xdr:row>40</xdr:row>
      <xdr:rowOff>163164</xdr:rowOff>
    </xdr:to>
    <xdr:sp macro="" textlink="">
      <xdr:nvSpPr>
        <xdr:cNvPr id="134" name="楕円 133">
          <a:extLst>
            <a:ext uri="{FF2B5EF4-FFF2-40B4-BE49-F238E27FC236}">
              <a16:creationId xmlns:a16="http://schemas.microsoft.com/office/drawing/2014/main" id="{DDE05E51-A91C-4103-8924-F5FFCF5FF00C}"/>
            </a:ext>
          </a:extLst>
        </xdr:cNvPr>
        <xdr:cNvSpPr/>
      </xdr:nvSpPr>
      <xdr:spPr>
        <a:xfrm>
          <a:off x="7810500" y="69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112136</xdr:rowOff>
    </xdr:from>
    <xdr:to>
      <xdr:col>45</xdr:col>
      <xdr:colOff>177800</xdr:colOff>
      <xdr:row>40</xdr:row>
      <xdr:rowOff>112364</xdr:rowOff>
    </xdr:to>
    <xdr:cxnSp macro="">
      <xdr:nvCxnSpPr>
        <xdr:cNvPr id="135" name="直線コネクタ 134">
          <a:extLst>
            <a:ext uri="{FF2B5EF4-FFF2-40B4-BE49-F238E27FC236}">
              <a16:creationId xmlns:a16="http://schemas.microsoft.com/office/drawing/2014/main" id="{8DF72E10-EC9C-4A44-8B0D-A00888DD0B9D}"/>
            </a:ext>
          </a:extLst>
        </xdr:cNvPr>
        <xdr:cNvCxnSpPr/>
      </xdr:nvCxnSpPr>
      <xdr:spPr>
        <a:xfrm flipV="1">
          <a:off x="7861300" y="697013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61976</xdr:rowOff>
    </xdr:from>
    <xdr:to>
      <xdr:col>36</xdr:col>
      <xdr:colOff>165100</xdr:colOff>
      <xdr:row>40</xdr:row>
      <xdr:rowOff>163576</xdr:rowOff>
    </xdr:to>
    <xdr:sp macro="" textlink="">
      <xdr:nvSpPr>
        <xdr:cNvPr id="136" name="楕円 135">
          <a:extLst>
            <a:ext uri="{FF2B5EF4-FFF2-40B4-BE49-F238E27FC236}">
              <a16:creationId xmlns:a16="http://schemas.microsoft.com/office/drawing/2014/main" id="{B0B04949-CD77-4CEF-B007-ED3CB7C61698}"/>
            </a:ext>
          </a:extLst>
        </xdr:cNvPr>
        <xdr:cNvSpPr/>
      </xdr:nvSpPr>
      <xdr:spPr>
        <a:xfrm>
          <a:off x="6921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112364</xdr:rowOff>
    </xdr:from>
    <xdr:to>
      <xdr:col>41</xdr:col>
      <xdr:colOff>50800</xdr:colOff>
      <xdr:row>40</xdr:row>
      <xdr:rowOff>112776</xdr:rowOff>
    </xdr:to>
    <xdr:cxnSp macro="">
      <xdr:nvCxnSpPr>
        <xdr:cNvPr id="137" name="直線コネクタ 136">
          <a:extLst>
            <a:ext uri="{FF2B5EF4-FFF2-40B4-BE49-F238E27FC236}">
              <a16:creationId xmlns:a16="http://schemas.microsoft.com/office/drawing/2014/main" id="{864FAB5E-C62B-44E1-A818-212FC134FDBB}"/>
            </a:ext>
          </a:extLst>
        </xdr:cNvPr>
        <xdr:cNvCxnSpPr/>
      </xdr:nvCxnSpPr>
      <xdr:spPr>
        <a:xfrm flipV="1">
          <a:off x="6972300" y="697036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58808</xdr:rowOff>
    </xdr:from>
    <xdr:ext cx="469744" cy="259045"/>
    <xdr:sp macro="" textlink="">
      <xdr:nvSpPr>
        <xdr:cNvPr id="138" name="n_1aveValue【道路】&#10;一人当たり延長">
          <a:extLst>
            <a:ext uri="{FF2B5EF4-FFF2-40B4-BE49-F238E27FC236}">
              <a16:creationId xmlns:a16="http://schemas.microsoft.com/office/drawing/2014/main" id="{60F8CE6B-A8C9-4EEC-8F99-143A46C815B1}"/>
            </a:ext>
          </a:extLst>
        </xdr:cNvPr>
        <xdr:cNvSpPr txBox="1"/>
      </xdr:nvSpPr>
      <xdr:spPr>
        <a:xfrm>
          <a:off x="9391727" y="657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64934</xdr:rowOff>
    </xdr:from>
    <xdr:ext cx="469744" cy="259045"/>
    <xdr:sp macro="" textlink="">
      <xdr:nvSpPr>
        <xdr:cNvPr id="139" name="n_2aveValue【道路】&#10;一人当たり延長">
          <a:extLst>
            <a:ext uri="{FF2B5EF4-FFF2-40B4-BE49-F238E27FC236}">
              <a16:creationId xmlns:a16="http://schemas.microsoft.com/office/drawing/2014/main" id="{69393406-05C6-4032-B4A0-D61FC35CA47F}"/>
            </a:ext>
          </a:extLst>
        </xdr:cNvPr>
        <xdr:cNvSpPr txBox="1"/>
      </xdr:nvSpPr>
      <xdr:spPr>
        <a:xfrm>
          <a:off x="85154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72432</xdr:rowOff>
    </xdr:from>
    <xdr:ext cx="469744" cy="259045"/>
    <xdr:sp macro="" textlink="">
      <xdr:nvSpPr>
        <xdr:cNvPr id="140" name="n_3aveValue【道路】&#10;一人当たり延長">
          <a:extLst>
            <a:ext uri="{FF2B5EF4-FFF2-40B4-BE49-F238E27FC236}">
              <a16:creationId xmlns:a16="http://schemas.microsoft.com/office/drawing/2014/main" id="{A1939FB3-5528-4D44-A657-D08406BBD41A}"/>
            </a:ext>
          </a:extLst>
        </xdr:cNvPr>
        <xdr:cNvSpPr txBox="1"/>
      </xdr:nvSpPr>
      <xdr:spPr>
        <a:xfrm>
          <a:off x="7626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73255</xdr:rowOff>
    </xdr:from>
    <xdr:ext cx="469744" cy="259045"/>
    <xdr:sp macro="" textlink="">
      <xdr:nvSpPr>
        <xdr:cNvPr id="141" name="n_4aveValue【道路】&#10;一人当たり延長">
          <a:extLst>
            <a:ext uri="{FF2B5EF4-FFF2-40B4-BE49-F238E27FC236}">
              <a16:creationId xmlns:a16="http://schemas.microsoft.com/office/drawing/2014/main" id="{22B845D5-3E19-4188-8D3E-76862347C41E}"/>
            </a:ext>
          </a:extLst>
        </xdr:cNvPr>
        <xdr:cNvSpPr txBox="1"/>
      </xdr:nvSpPr>
      <xdr:spPr>
        <a:xfrm>
          <a:off x="6737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153331</xdr:rowOff>
    </xdr:from>
    <xdr:ext cx="469744" cy="259045"/>
    <xdr:sp macro="" textlink="">
      <xdr:nvSpPr>
        <xdr:cNvPr id="142" name="n_1mainValue【道路】&#10;一人当たり延長">
          <a:extLst>
            <a:ext uri="{FF2B5EF4-FFF2-40B4-BE49-F238E27FC236}">
              <a16:creationId xmlns:a16="http://schemas.microsoft.com/office/drawing/2014/main" id="{5C2B9D31-E61D-4CA9-9945-34336546D3CA}"/>
            </a:ext>
          </a:extLst>
        </xdr:cNvPr>
        <xdr:cNvSpPr txBox="1"/>
      </xdr:nvSpPr>
      <xdr:spPr>
        <a:xfrm>
          <a:off x="9391727" y="701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154063</xdr:rowOff>
    </xdr:from>
    <xdr:ext cx="469744" cy="259045"/>
    <xdr:sp macro="" textlink="">
      <xdr:nvSpPr>
        <xdr:cNvPr id="143" name="n_2mainValue【道路】&#10;一人当たり延長">
          <a:extLst>
            <a:ext uri="{FF2B5EF4-FFF2-40B4-BE49-F238E27FC236}">
              <a16:creationId xmlns:a16="http://schemas.microsoft.com/office/drawing/2014/main" id="{1678C697-C7B8-4D75-A7F7-C154D4EEE3B5}"/>
            </a:ext>
          </a:extLst>
        </xdr:cNvPr>
        <xdr:cNvSpPr txBox="1"/>
      </xdr:nvSpPr>
      <xdr:spPr>
        <a:xfrm>
          <a:off x="8515427" y="701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154291</xdr:rowOff>
    </xdr:from>
    <xdr:ext cx="469744" cy="259045"/>
    <xdr:sp macro="" textlink="">
      <xdr:nvSpPr>
        <xdr:cNvPr id="144" name="n_3mainValue【道路】&#10;一人当たり延長">
          <a:extLst>
            <a:ext uri="{FF2B5EF4-FFF2-40B4-BE49-F238E27FC236}">
              <a16:creationId xmlns:a16="http://schemas.microsoft.com/office/drawing/2014/main" id="{80DE35E7-9141-4F61-89A6-FA2311BBB30E}"/>
            </a:ext>
          </a:extLst>
        </xdr:cNvPr>
        <xdr:cNvSpPr txBox="1"/>
      </xdr:nvSpPr>
      <xdr:spPr>
        <a:xfrm>
          <a:off x="7626427" y="701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154703</xdr:rowOff>
    </xdr:from>
    <xdr:ext cx="469744" cy="259045"/>
    <xdr:sp macro="" textlink="">
      <xdr:nvSpPr>
        <xdr:cNvPr id="145" name="n_4mainValue【道路】&#10;一人当たり延長">
          <a:extLst>
            <a:ext uri="{FF2B5EF4-FFF2-40B4-BE49-F238E27FC236}">
              <a16:creationId xmlns:a16="http://schemas.microsoft.com/office/drawing/2014/main" id="{FE424A94-4E19-4D90-9BA5-5E00B3779C89}"/>
            </a:ext>
          </a:extLst>
        </xdr:cNvPr>
        <xdr:cNvSpPr txBox="1"/>
      </xdr:nvSpPr>
      <xdr:spPr>
        <a:xfrm>
          <a:off x="6737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6C47C58-1E5B-48DB-B617-D48B54162EB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E8E9BBE-5A5E-455B-83F0-72E466A481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E713135-F8A3-4E91-965E-4F8487705BA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72C60F0-8FCD-4462-AFD4-46DAC86D0B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187F893-8ED0-4664-9016-F350D9CED45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82193D5-3805-4D60-991B-85CBF075ED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49F7E8C-3845-4173-B9BB-B0A267E2455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4345BCD-DE4F-4515-813A-35F71860D83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5848FAA-92D6-4AE6-9BEA-81F0C44BAA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DF08968-081F-44B7-9F3F-D4A46D6A9E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9115499-F8B8-439F-871D-6EA0A959A4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A66E15E-6D54-4533-A430-0C559F2EF03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317FF54A-A719-4B07-84CA-E73E86669B17}"/>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BFE30FD-3AB2-4B31-9777-65851D50417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E240334-DD90-4469-9CA2-E93BCE1E64E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F78839A-6515-4844-9A4F-41B7CB13F79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71AF022-318C-43C8-933D-FE17BA605D6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D7F08EB-0BD2-4D2B-9004-551E241D53F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585A4C4-07CF-4FFD-AE8A-329DCE01352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22A6F3D-CDC0-4485-8388-8F467A4C974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29CD0C2-BBD7-472D-89C9-320A83102BA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A9AE676-D086-4DC2-94B3-BB482ACF9B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3EE233E1-705D-4485-9550-4DDAB2E4D7F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ED0FCF8-0A46-4611-81BF-7E2B9F84003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35DAF611-0624-4A45-ACF7-333697908B6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2E20C33-F438-4729-A280-F5E5C653C4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72" name="直線コネクタ 171">
          <a:extLst>
            <a:ext uri="{FF2B5EF4-FFF2-40B4-BE49-F238E27FC236}">
              <a16:creationId xmlns:a16="http://schemas.microsoft.com/office/drawing/2014/main" id="{C008B1D5-1D59-4666-860E-5D0F85387A74}"/>
            </a:ext>
          </a:extLst>
        </xdr:cNvPr>
        <xdr:cNvCxnSpPr/>
      </xdr:nvCxnSpPr>
      <xdr:spPr>
        <a:xfrm flipV="1">
          <a:off x="4634865" y="951629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119760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D6AA617F-CBC0-4291-918B-A463D417F94D}"/>
            </a:ext>
          </a:extLst>
        </xdr:cNvPr>
        <xdr:cNvSpPr txBox="1"/>
      </xdr:nvSpPr>
      <xdr:spPr>
        <a:xfrm>
          <a:off x="46736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74" name="直線コネクタ 173">
          <a:extLst>
            <a:ext uri="{FF2B5EF4-FFF2-40B4-BE49-F238E27FC236}">
              <a16:creationId xmlns:a16="http://schemas.microsoft.com/office/drawing/2014/main" id="{59E866E3-509E-4498-8E09-9A910BD91B7D}"/>
            </a:ext>
          </a:extLst>
        </xdr:cNvPr>
        <xdr:cNvCxnSpPr/>
      </xdr:nvCxnSpPr>
      <xdr:spPr>
        <a:xfrm>
          <a:off x="4546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33218</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DD00DCD6-4BEF-4F0D-9D21-0B968FDD5482}"/>
            </a:ext>
          </a:extLst>
        </xdr:cNvPr>
        <xdr:cNvSpPr txBox="1"/>
      </xdr:nvSpPr>
      <xdr:spPr>
        <a:xfrm>
          <a:off x="4673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6" name="直線コネクタ 175">
          <a:extLst>
            <a:ext uri="{FF2B5EF4-FFF2-40B4-BE49-F238E27FC236}">
              <a16:creationId xmlns:a16="http://schemas.microsoft.com/office/drawing/2014/main" id="{1EE0A8E0-6891-409E-ABFF-627B5BC956F1}"/>
            </a:ext>
          </a:extLst>
        </xdr:cNvPr>
        <xdr:cNvCxnSpPr/>
      </xdr:nvCxnSpPr>
      <xdr:spPr>
        <a:xfrm>
          <a:off x="4546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D96F00E-E851-4191-AB58-0220782D4B3B}"/>
            </a:ext>
          </a:extLst>
        </xdr:cNvPr>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C1F589A7-B95D-410B-B1CE-D433FFCDB1E0}"/>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a:extLst>
            <a:ext uri="{FF2B5EF4-FFF2-40B4-BE49-F238E27FC236}">
              <a16:creationId xmlns:a16="http://schemas.microsoft.com/office/drawing/2014/main" id="{81A61A58-700F-4FE4-8176-D31119808566}"/>
            </a:ext>
          </a:extLst>
        </xdr:cNvPr>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80" name="フローチャート: 判断 179">
          <a:extLst>
            <a:ext uri="{FF2B5EF4-FFF2-40B4-BE49-F238E27FC236}">
              <a16:creationId xmlns:a16="http://schemas.microsoft.com/office/drawing/2014/main" id="{E01DB778-8127-45D1-89BB-A19D090A7B49}"/>
            </a:ext>
          </a:extLst>
        </xdr:cNvPr>
        <xdr:cNvSpPr/>
      </xdr:nvSpPr>
      <xdr:spPr>
        <a:xfrm>
          <a:off x="2857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81" name="フローチャート: 判断 180">
          <a:extLst>
            <a:ext uri="{FF2B5EF4-FFF2-40B4-BE49-F238E27FC236}">
              <a16:creationId xmlns:a16="http://schemas.microsoft.com/office/drawing/2014/main" id="{540A4849-810B-487E-8811-C286E2E8ABD2}"/>
            </a:ext>
          </a:extLst>
        </xdr:cNvPr>
        <xdr:cNvSpPr/>
      </xdr:nvSpPr>
      <xdr:spPr>
        <a:xfrm>
          <a:off x="1968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82" name="フローチャート: 判断 181">
          <a:extLst>
            <a:ext uri="{FF2B5EF4-FFF2-40B4-BE49-F238E27FC236}">
              <a16:creationId xmlns:a16="http://schemas.microsoft.com/office/drawing/2014/main" id="{0A186D3C-184C-4B04-8573-6E3A468C3DFA}"/>
            </a:ext>
          </a:extLst>
        </xdr:cNvPr>
        <xdr:cNvSpPr/>
      </xdr:nvSpPr>
      <xdr:spPr>
        <a:xfrm>
          <a:off x="1079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C997A0-47F4-45E9-8DE4-41F637FEEEE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981DD0D-1F8B-40E8-9AE9-5F461D14432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AFCDFF4-3203-4D97-A12A-E5C5C49AD5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BCB590C-0F66-4C7A-B469-AB6F00C2671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583B389-211A-4583-954E-E0F4397257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65133</xdr:rowOff>
    </xdr:from>
    <xdr:to>
      <xdr:col>24</xdr:col>
      <xdr:colOff>114300</xdr:colOff>
      <xdr:row>63</xdr:row>
      <xdr:rowOff>166733</xdr:rowOff>
    </xdr:to>
    <xdr:sp macro="" textlink="">
      <xdr:nvSpPr>
        <xdr:cNvPr id="188" name="楕円 187">
          <a:extLst>
            <a:ext uri="{FF2B5EF4-FFF2-40B4-BE49-F238E27FC236}">
              <a16:creationId xmlns:a16="http://schemas.microsoft.com/office/drawing/2014/main" id="{AECFF5F2-AB96-401C-8F48-753EDC7D21A8}"/>
            </a:ext>
          </a:extLst>
        </xdr:cNvPr>
        <xdr:cNvSpPr/>
      </xdr:nvSpPr>
      <xdr:spPr>
        <a:xfrm>
          <a:off x="45847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151510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CEC7EF1E-7B3A-4A7E-9847-2ED3E4148B1C}"/>
            </a:ext>
          </a:extLst>
        </xdr:cNvPr>
        <xdr:cNvSpPr txBox="1"/>
      </xdr:nvSpPr>
      <xdr:spPr>
        <a:xfrm>
          <a:off x="4673600" y="1078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25944</xdr:rowOff>
    </xdr:from>
    <xdr:to>
      <xdr:col>20</xdr:col>
      <xdr:colOff>38100</xdr:colOff>
      <xdr:row>63</xdr:row>
      <xdr:rowOff>127544</xdr:rowOff>
    </xdr:to>
    <xdr:sp macro="" textlink="">
      <xdr:nvSpPr>
        <xdr:cNvPr id="190" name="楕円 189">
          <a:extLst>
            <a:ext uri="{FF2B5EF4-FFF2-40B4-BE49-F238E27FC236}">
              <a16:creationId xmlns:a16="http://schemas.microsoft.com/office/drawing/2014/main" id="{4ABD48D1-210B-41A1-A636-17CBF75CA8E3}"/>
            </a:ext>
          </a:extLst>
        </xdr:cNvPr>
        <xdr:cNvSpPr/>
      </xdr:nvSpPr>
      <xdr:spPr>
        <a:xfrm>
          <a:off x="3746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76744</xdr:rowOff>
    </xdr:from>
    <xdr:to>
      <xdr:col>24</xdr:col>
      <xdr:colOff>63500</xdr:colOff>
      <xdr:row>63</xdr:row>
      <xdr:rowOff>115933</xdr:rowOff>
    </xdr:to>
    <xdr:cxnSp macro="">
      <xdr:nvCxnSpPr>
        <xdr:cNvPr id="191" name="直線コネクタ 190">
          <a:extLst>
            <a:ext uri="{FF2B5EF4-FFF2-40B4-BE49-F238E27FC236}">
              <a16:creationId xmlns:a16="http://schemas.microsoft.com/office/drawing/2014/main" id="{AF54123E-E4F7-4FED-B85D-C5CCCEA4D911}"/>
            </a:ext>
          </a:extLst>
        </xdr:cNvPr>
        <xdr:cNvCxnSpPr/>
      </xdr:nvCxnSpPr>
      <xdr:spPr>
        <a:xfrm>
          <a:off x="3797300" y="108780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168003</xdr:rowOff>
    </xdr:from>
    <xdr:to>
      <xdr:col>15</xdr:col>
      <xdr:colOff>101600</xdr:colOff>
      <xdr:row>63</xdr:row>
      <xdr:rowOff>98153</xdr:rowOff>
    </xdr:to>
    <xdr:sp macro="" textlink="">
      <xdr:nvSpPr>
        <xdr:cNvPr id="192" name="楕円 191">
          <a:extLst>
            <a:ext uri="{FF2B5EF4-FFF2-40B4-BE49-F238E27FC236}">
              <a16:creationId xmlns:a16="http://schemas.microsoft.com/office/drawing/2014/main" id="{96C87356-3778-4AB4-BD10-134CE77DB7EA}"/>
            </a:ext>
          </a:extLst>
        </xdr:cNvPr>
        <xdr:cNvSpPr/>
      </xdr:nvSpPr>
      <xdr:spPr>
        <a:xfrm>
          <a:off x="2857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47353</xdr:rowOff>
    </xdr:from>
    <xdr:to>
      <xdr:col>19</xdr:col>
      <xdr:colOff>177800</xdr:colOff>
      <xdr:row>63</xdr:row>
      <xdr:rowOff>76744</xdr:rowOff>
    </xdr:to>
    <xdr:cxnSp macro="">
      <xdr:nvCxnSpPr>
        <xdr:cNvPr id="193" name="直線コネクタ 192">
          <a:extLst>
            <a:ext uri="{FF2B5EF4-FFF2-40B4-BE49-F238E27FC236}">
              <a16:creationId xmlns:a16="http://schemas.microsoft.com/office/drawing/2014/main" id="{B4C23268-C99C-410E-97FB-9DFFF27A6561}"/>
            </a:ext>
          </a:extLst>
        </xdr:cNvPr>
        <xdr:cNvCxnSpPr/>
      </xdr:nvCxnSpPr>
      <xdr:spPr>
        <a:xfrm>
          <a:off x="2908300" y="108487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4" name="楕円 193">
          <a:extLst>
            <a:ext uri="{FF2B5EF4-FFF2-40B4-BE49-F238E27FC236}">
              <a16:creationId xmlns:a16="http://schemas.microsoft.com/office/drawing/2014/main" id="{44C4ECD4-92C8-4A06-BCD5-8EF3BCF3EFA6}"/>
            </a:ext>
          </a:extLst>
        </xdr:cNvPr>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47353</xdr:rowOff>
    </xdr:to>
    <xdr:cxnSp macro="">
      <xdr:nvCxnSpPr>
        <xdr:cNvPr id="195" name="直線コネクタ 194">
          <a:extLst>
            <a:ext uri="{FF2B5EF4-FFF2-40B4-BE49-F238E27FC236}">
              <a16:creationId xmlns:a16="http://schemas.microsoft.com/office/drawing/2014/main" id="{AA2B7A20-3DAF-4B93-82F8-AD899508EE3B}"/>
            </a:ext>
          </a:extLst>
        </xdr:cNvPr>
        <xdr:cNvCxnSpPr/>
      </xdr:nvCxnSpPr>
      <xdr:spPr>
        <a:xfrm>
          <a:off x="2019300" y="108127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99423</xdr:rowOff>
    </xdr:from>
    <xdr:to>
      <xdr:col>6</xdr:col>
      <xdr:colOff>38100</xdr:colOff>
      <xdr:row>63</xdr:row>
      <xdr:rowOff>29573</xdr:rowOff>
    </xdr:to>
    <xdr:sp macro="" textlink="">
      <xdr:nvSpPr>
        <xdr:cNvPr id="196" name="楕円 195">
          <a:extLst>
            <a:ext uri="{FF2B5EF4-FFF2-40B4-BE49-F238E27FC236}">
              <a16:creationId xmlns:a16="http://schemas.microsoft.com/office/drawing/2014/main" id="{719E0643-C1DC-46BB-B9B8-51E23E51116D}"/>
            </a:ext>
          </a:extLst>
        </xdr:cNvPr>
        <xdr:cNvSpPr/>
      </xdr:nvSpPr>
      <xdr:spPr>
        <a:xfrm>
          <a:off x="1079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150223</xdr:rowOff>
    </xdr:from>
    <xdr:to>
      <xdr:col>10</xdr:col>
      <xdr:colOff>114300</xdr:colOff>
      <xdr:row>63</xdr:row>
      <xdr:rowOff>11430</xdr:rowOff>
    </xdr:to>
    <xdr:cxnSp macro="">
      <xdr:nvCxnSpPr>
        <xdr:cNvPr id="197" name="直線コネクタ 196">
          <a:extLst>
            <a:ext uri="{FF2B5EF4-FFF2-40B4-BE49-F238E27FC236}">
              <a16:creationId xmlns:a16="http://schemas.microsoft.com/office/drawing/2014/main" id="{CF039773-CF62-49FE-96B7-FD1DC7FE7263}"/>
            </a:ext>
          </a:extLst>
        </xdr:cNvPr>
        <xdr:cNvCxnSpPr/>
      </xdr:nvCxnSpPr>
      <xdr:spPr>
        <a:xfrm>
          <a:off x="1130300" y="107801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150603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EF481B8-DE63-4F5D-B109-135F4FE3359B}"/>
            </a:ext>
          </a:extLst>
        </xdr:cNvPr>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3C2A68B-49E6-4E70-A49B-E70FE1CAAA2E}"/>
            </a:ext>
          </a:extLst>
        </xdr:cNvPr>
        <xdr:cNvSpPr txBox="1"/>
      </xdr:nvSpPr>
      <xdr:spPr>
        <a:xfrm>
          <a:off x="2705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59162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4D52688-275F-429F-A1D2-8AD726BBE855}"/>
            </a:ext>
          </a:extLst>
        </xdr:cNvPr>
        <xdr:cNvSpPr txBox="1"/>
      </xdr:nvSpPr>
      <xdr:spPr>
        <a:xfrm>
          <a:off x="1816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162033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E1BD74C-7F07-4829-B495-D0F2C88437B9}"/>
            </a:ext>
          </a:extLst>
        </xdr:cNvPr>
        <xdr:cNvSpPr txBox="1"/>
      </xdr:nvSpPr>
      <xdr:spPr>
        <a:xfrm>
          <a:off x="927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118671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6B8C14DA-3DEA-49D1-A084-7FC696FA0B2E}"/>
            </a:ext>
          </a:extLst>
        </xdr:cNvPr>
        <xdr:cNvSpPr txBox="1"/>
      </xdr:nvSpPr>
      <xdr:spPr>
        <a:xfrm>
          <a:off x="35820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89280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1E8CDF97-BD85-4627-B86B-60780CF4A4E3}"/>
            </a:ext>
          </a:extLst>
        </xdr:cNvPr>
        <xdr:cNvSpPr txBox="1"/>
      </xdr:nvSpPr>
      <xdr:spPr>
        <a:xfrm>
          <a:off x="27057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126E9D0A-A006-4E57-B420-211377E962A0}"/>
            </a:ext>
          </a:extLst>
        </xdr:cNvPr>
        <xdr:cNvSpPr txBox="1"/>
      </xdr:nvSpPr>
      <xdr:spPr>
        <a:xfrm>
          <a:off x="1816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20700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39DF3980-AA47-4F0E-9AC5-569AC593DD1E}"/>
            </a:ext>
          </a:extLst>
        </xdr:cNvPr>
        <xdr:cNvSpPr txBox="1"/>
      </xdr:nvSpPr>
      <xdr:spPr>
        <a:xfrm>
          <a:off x="927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3C938CC-85AF-404B-A52A-0DDB335342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F7139B3-D3C6-498D-8A97-80BF106332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AF50539-3301-47AE-A048-BA90877C79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282157F-9115-4C65-8C21-F3B83717EF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A644766-8FE4-4664-988D-9BD4DF764F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2D12378-73F1-4AC1-B13B-C1D7B4BDFF2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1551FBC-E802-4BDF-BF4A-F48F747562E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5972B3A-BAAE-4BDD-9F4E-A601C572CC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DFD74A5-68CD-46E2-9E77-5D3FD79F521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41217F7-9169-4480-B51B-2F1E9C8748A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18691C66-0998-4FF7-9546-A0ACBB761D0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01877857-D5DF-4377-AF74-8B4DA32FB7B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1C08C93A-2F23-4711-BA8C-C9481463471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6B289219-D2CA-448A-905E-41A2A8F6EACF}"/>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1BA797B6-3C91-4084-BF59-C74F82B77A6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2279A6FA-A361-404B-9387-5C87C9E25E9B}"/>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F7ADBC39-44EC-400F-8227-78059927C01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473D0D1D-1E02-4334-8336-BCB70F17FE35}"/>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730505B0-2121-4C9B-A028-7C6063C799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6B35938E-E814-41A0-B065-D02CA0F86B3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4DA816A9-9006-4DBF-837A-F026C8539E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27" name="直線コネクタ 226">
          <a:extLst>
            <a:ext uri="{FF2B5EF4-FFF2-40B4-BE49-F238E27FC236}">
              <a16:creationId xmlns:a16="http://schemas.microsoft.com/office/drawing/2014/main" id="{E21CEEA9-E0F8-4D92-BC2D-1AE2F6D0D035}"/>
            </a:ext>
          </a:extLst>
        </xdr:cNvPr>
        <xdr:cNvCxnSpPr/>
      </xdr:nvCxnSpPr>
      <xdr:spPr>
        <a:xfrm flipV="1">
          <a:off x="10476865" y="9899948"/>
          <a:ext cx="0" cy="106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170787</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A4FA8313-BD62-4F57-9193-A7206D842593}"/>
            </a:ext>
          </a:extLst>
        </xdr:cNvPr>
        <xdr:cNvSpPr txBox="1"/>
      </xdr:nvSpPr>
      <xdr:spPr>
        <a:xfrm>
          <a:off x="10515600" y="1097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9" name="直線コネクタ 228">
          <a:extLst>
            <a:ext uri="{FF2B5EF4-FFF2-40B4-BE49-F238E27FC236}">
              <a16:creationId xmlns:a16="http://schemas.microsoft.com/office/drawing/2014/main" id="{1B562A82-6CCA-4A46-A09A-4911735C0861}"/>
            </a:ext>
          </a:extLst>
        </xdr:cNvPr>
        <xdr:cNvCxnSpPr/>
      </xdr:nvCxnSpPr>
      <xdr:spPr>
        <a:xfrm>
          <a:off x="10388600" y="1096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73975</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DEA3E3DA-7BEC-4882-9E75-2954101D6499}"/>
            </a:ext>
          </a:extLst>
        </xdr:cNvPr>
        <xdr:cNvSpPr txBox="1"/>
      </xdr:nvSpPr>
      <xdr:spPr>
        <a:xfrm>
          <a:off x="10515600" y="96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31" name="直線コネクタ 230">
          <a:extLst>
            <a:ext uri="{FF2B5EF4-FFF2-40B4-BE49-F238E27FC236}">
              <a16:creationId xmlns:a16="http://schemas.microsoft.com/office/drawing/2014/main" id="{1DB6A35F-5095-4A90-963A-E3B2F3AA68E2}"/>
            </a:ext>
          </a:extLst>
        </xdr:cNvPr>
        <xdr:cNvCxnSpPr/>
      </xdr:nvCxnSpPr>
      <xdr:spPr>
        <a:xfrm>
          <a:off x="10388600" y="98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67380</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E453EB49-3F1E-4FEC-8898-799AFED90096}"/>
            </a:ext>
          </a:extLst>
        </xdr:cNvPr>
        <xdr:cNvSpPr txBox="1"/>
      </xdr:nvSpPr>
      <xdr:spPr>
        <a:xfrm>
          <a:off x="10515600" y="10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33" name="フローチャート: 判断 232">
          <a:extLst>
            <a:ext uri="{FF2B5EF4-FFF2-40B4-BE49-F238E27FC236}">
              <a16:creationId xmlns:a16="http://schemas.microsoft.com/office/drawing/2014/main" id="{7E9DF94E-197E-4072-9E28-8A5E42DC53AA}"/>
            </a:ext>
          </a:extLst>
        </xdr:cNvPr>
        <xdr:cNvSpPr/>
      </xdr:nvSpPr>
      <xdr:spPr>
        <a:xfrm>
          <a:off x="10426700" y="1054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34" name="フローチャート: 判断 233">
          <a:extLst>
            <a:ext uri="{FF2B5EF4-FFF2-40B4-BE49-F238E27FC236}">
              <a16:creationId xmlns:a16="http://schemas.microsoft.com/office/drawing/2014/main" id="{55C4EBB8-C76C-4D8F-93E1-69E530B2C34A}"/>
            </a:ext>
          </a:extLst>
        </xdr:cNvPr>
        <xdr:cNvSpPr/>
      </xdr:nvSpPr>
      <xdr:spPr>
        <a:xfrm>
          <a:off x="95885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35" name="フローチャート: 判断 234">
          <a:extLst>
            <a:ext uri="{FF2B5EF4-FFF2-40B4-BE49-F238E27FC236}">
              <a16:creationId xmlns:a16="http://schemas.microsoft.com/office/drawing/2014/main" id="{6C8A0BA0-9763-4F1C-906A-D13C1BD40D32}"/>
            </a:ext>
          </a:extLst>
        </xdr:cNvPr>
        <xdr:cNvSpPr/>
      </xdr:nvSpPr>
      <xdr:spPr>
        <a:xfrm>
          <a:off x="8699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36" name="フローチャート: 判断 235">
          <a:extLst>
            <a:ext uri="{FF2B5EF4-FFF2-40B4-BE49-F238E27FC236}">
              <a16:creationId xmlns:a16="http://schemas.microsoft.com/office/drawing/2014/main" id="{51B1AB65-D106-46EC-86DD-8F9C14918502}"/>
            </a:ext>
          </a:extLst>
        </xdr:cNvPr>
        <xdr:cNvSpPr/>
      </xdr:nvSpPr>
      <xdr:spPr>
        <a:xfrm>
          <a:off x="7810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37" name="フローチャート: 判断 236">
          <a:extLst>
            <a:ext uri="{FF2B5EF4-FFF2-40B4-BE49-F238E27FC236}">
              <a16:creationId xmlns:a16="http://schemas.microsoft.com/office/drawing/2014/main" id="{9BF4935A-0A56-4514-8A97-191E9BE2F141}"/>
            </a:ext>
          </a:extLst>
        </xdr:cNvPr>
        <xdr:cNvSpPr/>
      </xdr:nvSpPr>
      <xdr:spPr>
        <a:xfrm>
          <a:off x="6921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343A60C-E567-42C2-9341-1F677925FAE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B8624D1-DC5A-4A0D-9B13-A68435AE215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2A0299E-D1B9-4585-9D32-8BCCAF4B3A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D5EDF2F-E265-4B88-994C-F3097FB212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8A5D690-51CD-4917-AF04-52E2475B325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1815</xdr:rowOff>
    </xdr:from>
    <xdr:to>
      <xdr:col>55</xdr:col>
      <xdr:colOff>50800</xdr:colOff>
      <xdr:row>60</xdr:row>
      <xdr:rowOff>103415</xdr:rowOff>
    </xdr:to>
    <xdr:sp macro="" textlink="">
      <xdr:nvSpPr>
        <xdr:cNvPr id="243" name="楕円 242">
          <a:extLst>
            <a:ext uri="{FF2B5EF4-FFF2-40B4-BE49-F238E27FC236}">
              <a16:creationId xmlns:a16="http://schemas.microsoft.com/office/drawing/2014/main" id="{07E98CE0-2D1D-40BB-A7BD-8353C7DD38D8}"/>
            </a:ext>
          </a:extLst>
        </xdr:cNvPr>
        <xdr:cNvSpPr/>
      </xdr:nvSpPr>
      <xdr:spPr>
        <a:xfrm>
          <a:off x="10426700" y="102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24692</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C248592E-6CC0-4A3A-9E05-262FF7BC89B1}"/>
            </a:ext>
          </a:extLst>
        </xdr:cNvPr>
        <xdr:cNvSpPr txBox="1"/>
      </xdr:nvSpPr>
      <xdr:spPr>
        <a:xfrm>
          <a:off x="10515600" y="1014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4507</xdr:rowOff>
    </xdr:from>
    <xdr:to>
      <xdr:col>50</xdr:col>
      <xdr:colOff>165100</xdr:colOff>
      <xdr:row>60</xdr:row>
      <xdr:rowOff>106107</xdr:rowOff>
    </xdr:to>
    <xdr:sp macro="" textlink="">
      <xdr:nvSpPr>
        <xdr:cNvPr id="245" name="楕円 244">
          <a:extLst>
            <a:ext uri="{FF2B5EF4-FFF2-40B4-BE49-F238E27FC236}">
              <a16:creationId xmlns:a16="http://schemas.microsoft.com/office/drawing/2014/main" id="{BA90A372-F740-42FD-B63E-A7876A34D115}"/>
            </a:ext>
          </a:extLst>
        </xdr:cNvPr>
        <xdr:cNvSpPr/>
      </xdr:nvSpPr>
      <xdr:spPr>
        <a:xfrm>
          <a:off x="9588500" y="102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52615</xdr:rowOff>
    </xdr:from>
    <xdr:to>
      <xdr:col>55</xdr:col>
      <xdr:colOff>0</xdr:colOff>
      <xdr:row>60</xdr:row>
      <xdr:rowOff>55307</xdr:rowOff>
    </xdr:to>
    <xdr:cxnSp macro="">
      <xdr:nvCxnSpPr>
        <xdr:cNvPr id="246" name="直線コネクタ 245">
          <a:extLst>
            <a:ext uri="{FF2B5EF4-FFF2-40B4-BE49-F238E27FC236}">
              <a16:creationId xmlns:a16="http://schemas.microsoft.com/office/drawing/2014/main" id="{261299B6-944A-498A-8630-40145BE2E300}"/>
            </a:ext>
          </a:extLst>
        </xdr:cNvPr>
        <xdr:cNvCxnSpPr/>
      </xdr:nvCxnSpPr>
      <xdr:spPr>
        <a:xfrm flipV="1">
          <a:off x="9639300" y="10339615"/>
          <a:ext cx="8382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10076</xdr:rowOff>
    </xdr:from>
    <xdr:to>
      <xdr:col>46</xdr:col>
      <xdr:colOff>38100</xdr:colOff>
      <xdr:row>60</xdr:row>
      <xdr:rowOff>111676</xdr:rowOff>
    </xdr:to>
    <xdr:sp macro="" textlink="">
      <xdr:nvSpPr>
        <xdr:cNvPr id="247" name="楕円 246">
          <a:extLst>
            <a:ext uri="{FF2B5EF4-FFF2-40B4-BE49-F238E27FC236}">
              <a16:creationId xmlns:a16="http://schemas.microsoft.com/office/drawing/2014/main" id="{E690C806-0381-452A-9BB1-34EDF2812E37}"/>
            </a:ext>
          </a:extLst>
        </xdr:cNvPr>
        <xdr:cNvSpPr/>
      </xdr:nvSpPr>
      <xdr:spPr>
        <a:xfrm>
          <a:off x="8699500" y="102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55307</xdr:rowOff>
    </xdr:from>
    <xdr:to>
      <xdr:col>50</xdr:col>
      <xdr:colOff>114300</xdr:colOff>
      <xdr:row>60</xdr:row>
      <xdr:rowOff>60876</xdr:rowOff>
    </xdr:to>
    <xdr:cxnSp macro="">
      <xdr:nvCxnSpPr>
        <xdr:cNvPr id="248" name="直線コネクタ 247">
          <a:extLst>
            <a:ext uri="{FF2B5EF4-FFF2-40B4-BE49-F238E27FC236}">
              <a16:creationId xmlns:a16="http://schemas.microsoft.com/office/drawing/2014/main" id="{E4F4EC6B-DB74-4A47-B1D1-9202EA0BD01F}"/>
            </a:ext>
          </a:extLst>
        </xdr:cNvPr>
        <xdr:cNvCxnSpPr/>
      </xdr:nvCxnSpPr>
      <xdr:spPr>
        <a:xfrm flipV="1">
          <a:off x="8750300" y="10342307"/>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12755</xdr:rowOff>
    </xdr:from>
    <xdr:to>
      <xdr:col>41</xdr:col>
      <xdr:colOff>101600</xdr:colOff>
      <xdr:row>60</xdr:row>
      <xdr:rowOff>114355</xdr:rowOff>
    </xdr:to>
    <xdr:sp macro="" textlink="">
      <xdr:nvSpPr>
        <xdr:cNvPr id="249" name="楕円 248">
          <a:extLst>
            <a:ext uri="{FF2B5EF4-FFF2-40B4-BE49-F238E27FC236}">
              <a16:creationId xmlns:a16="http://schemas.microsoft.com/office/drawing/2014/main" id="{57EF263A-89C3-4A5C-8F75-F08F5D919923}"/>
            </a:ext>
          </a:extLst>
        </xdr:cNvPr>
        <xdr:cNvSpPr/>
      </xdr:nvSpPr>
      <xdr:spPr>
        <a:xfrm>
          <a:off x="7810500" y="102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60876</xdr:rowOff>
    </xdr:from>
    <xdr:to>
      <xdr:col>45</xdr:col>
      <xdr:colOff>177800</xdr:colOff>
      <xdr:row>60</xdr:row>
      <xdr:rowOff>63555</xdr:rowOff>
    </xdr:to>
    <xdr:cxnSp macro="">
      <xdr:nvCxnSpPr>
        <xdr:cNvPr id="250" name="直線コネクタ 249">
          <a:extLst>
            <a:ext uri="{FF2B5EF4-FFF2-40B4-BE49-F238E27FC236}">
              <a16:creationId xmlns:a16="http://schemas.microsoft.com/office/drawing/2014/main" id="{9BCE9033-04B6-49B6-9BCE-2BDD06AF75B4}"/>
            </a:ext>
          </a:extLst>
        </xdr:cNvPr>
        <xdr:cNvCxnSpPr/>
      </xdr:nvCxnSpPr>
      <xdr:spPr>
        <a:xfrm flipV="1">
          <a:off x="7861300" y="10347876"/>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17670</xdr:rowOff>
    </xdr:from>
    <xdr:to>
      <xdr:col>36</xdr:col>
      <xdr:colOff>165100</xdr:colOff>
      <xdr:row>60</xdr:row>
      <xdr:rowOff>119270</xdr:rowOff>
    </xdr:to>
    <xdr:sp macro="" textlink="">
      <xdr:nvSpPr>
        <xdr:cNvPr id="251" name="楕円 250">
          <a:extLst>
            <a:ext uri="{FF2B5EF4-FFF2-40B4-BE49-F238E27FC236}">
              <a16:creationId xmlns:a16="http://schemas.microsoft.com/office/drawing/2014/main" id="{C96E4B51-36B4-42C0-9A2D-4985B7D95FB5}"/>
            </a:ext>
          </a:extLst>
        </xdr:cNvPr>
        <xdr:cNvSpPr/>
      </xdr:nvSpPr>
      <xdr:spPr>
        <a:xfrm>
          <a:off x="6921500" y="103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63555</xdr:rowOff>
    </xdr:from>
    <xdr:to>
      <xdr:col>41</xdr:col>
      <xdr:colOff>50800</xdr:colOff>
      <xdr:row>60</xdr:row>
      <xdr:rowOff>68470</xdr:rowOff>
    </xdr:to>
    <xdr:cxnSp macro="">
      <xdr:nvCxnSpPr>
        <xdr:cNvPr id="252" name="直線コネクタ 251">
          <a:extLst>
            <a:ext uri="{FF2B5EF4-FFF2-40B4-BE49-F238E27FC236}">
              <a16:creationId xmlns:a16="http://schemas.microsoft.com/office/drawing/2014/main" id="{34941D8F-9716-4237-AE4D-91A304741239}"/>
            </a:ext>
          </a:extLst>
        </xdr:cNvPr>
        <xdr:cNvCxnSpPr/>
      </xdr:nvCxnSpPr>
      <xdr:spPr>
        <a:xfrm flipV="1">
          <a:off x="6972300" y="10350555"/>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12977</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907BDFBF-D490-4583-8D8F-4FF1BFD80243}"/>
            </a:ext>
          </a:extLst>
        </xdr:cNvPr>
        <xdr:cNvSpPr txBox="1"/>
      </xdr:nvSpPr>
      <xdr:spPr>
        <a:xfrm>
          <a:off x="9359411" y="1064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16068</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19D9E7E1-3B1F-40FB-A10A-A38DA804A731}"/>
            </a:ext>
          </a:extLst>
        </xdr:cNvPr>
        <xdr:cNvSpPr txBox="1"/>
      </xdr:nvSpPr>
      <xdr:spPr>
        <a:xfrm>
          <a:off x="8483111" y="10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42096</xdr:rowOff>
    </xdr:from>
    <xdr:ext cx="534377" cy="259045"/>
    <xdr:sp macro="" textlink="">
      <xdr:nvSpPr>
        <xdr:cNvPr id="255" name="n_3aveValue【橋りょう・トンネル】&#10;一人当たり有形固定資産（償却資産）額">
          <a:extLst>
            <a:ext uri="{FF2B5EF4-FFF2-40B4-BE49-F238E27FC236}">
              <a16:creationId xmlns:a16="http://schemas.microsoft.com/office/drawing/2014/main" id="{50AE5149-AD97-4BA9-BC88-CFCBDDE2276C}"/>
            </a:ext>
          </a:extLst>
        </xdr:cNvPr>
        <xdr:cNvSpPr txBox="1"/>
      </xdr:nvSpPr>
      <xdr:spPr>
        <a:xfrm>
          <a:off x="75941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18468</xdr:rowOff>
    </xdr:from>
    <xdr:ext cx="534377" cy="259045"/>
    <xdr:sp macro="" textlink="">
      <xdr:nvSpPr>
        <xdr:cNvPr id="256" name="n_4aveValue【橋りょう・トンネル】&#10;一人当たり有形固定資産（償却資産）額">
          <a:extLst>
            <a:ext uri="{FF2B5EF4-FFF2-40B4-BE49-F238E27FC236}">
              <a16:creationId xmlns:a16="http://schemas.microsoft.com/office/drawing/2014/main" id="{FBC5C542-CA11-4C4F-BA10-97B849000D7D}"/>
            </a:ext>
          </a:extLst>
        </xdr:cNvPr>
        <xdr:cNvSpPr txBox="1"/>
      </xdr:nvSpPr>
      <xdr:spPr>
        <a:xfrm>
          <a:off x="6705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122634</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648F8F16-B539-4254-A09E-1C71665F315B}"/>
            </a:ext>
          </a:extLst>
        </xdr:cNvPr>
        <xdr:cNvSpPr txBox="1"/>
      </xdr:nvSpPr>
      <xdr:spPr>
        <a:xfrm>
          <a:off x="9327095" y="1006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128203</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45040B05-1116-4037-805C-58610664BDD6}"/>
            </a:ext>
          </a:extLst>
        </xdr:cNvPr>
        <xdr:cNvSpPr txBox="1"/>
      </xdr:nvSpPr>
      <xdr:spPr>
        <a:xfrm>
          <a:off x="8450795" y="1007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130882</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ECB05BC1-C280-4EC1-B770-7B6093DD64FC}"/>
            </a:ext>
          </a:extLst>
        </xdr:cNvPr>
        <xdr:cNvSpPr txBox="1"/>
      </xdr:nvSpPr>
      <xdr:spPr>
        <a:xfrm>
          <a:off x="7561795" y="1007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135797</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D6366EB2-3910-4698-904D-7B33507BA7E0}"/>
            </a:ext>
          </a:extLst>
        </xdr:cNvPr>
        <xdr:cNvSpPr txBox="1"/>
      </xdr:nvSpPr>
      <xdr:spPr>
        <a:xfrm>
          <a:off x="6672795" y="1007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1C7AF5A7-ECF3-4A4A-93DC-D8E0EAC451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B074DA80-A429-4889-8538-7139525069C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682C5518-1A17-4D45-9E4C-D99A02F457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D3BEAEF6-EE90-4155-8113-6EE7AF3BF62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79DADF2D-7133-4D1D-8E2C-D0967BA709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30DB2BEC-84CB-4A74-BC69-1D5A8BAE9A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8152D2E7-0C72-4BEA-AD11-209D2EA912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FC6AB969-9B39-4079-959E-9087E91E3D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439D639D-4454-402E-A2FC-CB7AB68EF4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2E5BE0C6-F8F5-42E5-B36A-7AF2026EB06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190A0997-9D4C-4C97-9927-114978B6FD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607A34E9-02AA-4E6D-BFFC-0D3F660363C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76E71987-D1C8-4680-9D41-EAE3F36E24C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89E3DFB8-D898-46C2-870C-6B7F00F9D34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1CA6633E-BF7C-4983-81D0-1B4FB7D8832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34AA1A7F-38D4-4228-9BC2-FB85F144BFB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CDF6B05C-716D-45CB-AA7B-3708EBCAFB2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7B0B979E-543D-4E42-A17A-9FDDF712ABF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188F396F-4EED-4BFD-8079-732F8DA72C5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24BA9F71-6746-4496-9DD2-754B542CB14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359D723-9E11-4FD8-8C12-7B04CAF5581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6A615E0-9BFC-43A5-AA8A-7106259871D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a:extLst>
            <a:ext uri="{FF2B5EF4-FFF2-40B4-BE49-F238E27FC236}">
              <a16:creationId xmlns:a16="http://schemas.microsoft.com/office/drawing/2014/main" id="{1C553249-74FA-4DA9-AE72-E7437718A54B}"/>
            </a:ext>
          </a:extLst>
        </xdr:cNvPr>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120737C6-8020-4DFF-BCFE-2FE9408004BD}"/>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a:extLst>
            <a:ext uri="{FF2B5EF4-FFF2-40B4-BE49-F238E27FC236}">
              <a16:creationId xmlns:a16="http://schemas.microsoft.com/office/drawing/2014/main" id="{B997728D-8950-4180-9E7D-DC58C60B5B4D}"/>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1916C59D-8E8B-4B71-8D42-085F5D55381F}"/>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a:extLst>
            <a:ext uri="{FF2B5EF4-FFF2-40B4-BE49-F238E27FC236}">
              <a16:creationId xmlns:a16="http://schemas.microsoft.com/office/drawing/2014/main" id="{9066F898-6F97-4372-8930-572472306353}"/>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DB9A83D1-5EDF-4E02-98D6-89EF7692C150}"/>
            </a:ext>
          </a:extLst>
        </xdr:cNvPr>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89" name="フローチャート: 判断 288">
          <a:extLst>
            <a:ext uri="{FF2B5EF4-FFF2-40B4-BE49-F238E27FC236}">
              <a16:creationId xmlns:a16="http://schemas.microsoft.com/office/drawing/2014/main" id="{6985FD82-82D3-4BE9-AE43-F1B1D8C279E3}"/>
            </a:ext>
          </a:extLst>
        </xdr:cNvPr>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0" name="フローチャート: 判断 289">
          <a:extLst>
            <a:ext uri="{FF2B5EF4-FFF2-40B4-BE49-F238E27FC236}">
              <a16:creationId xmlns:a16="http://schemas.microsoft.com/office/drawing/2014/main" id="{6C21C314-2B35-419D-BB01-5A9ADFD07A38}"/>
            </a:ext>
          </a:extLst>
        </xdr:cNvPr>
        <xdr:cNvSpPr/>
      </xdr:nvSpPr>
      <xdr:spPr>
        <a:xfrm>
          <a:off x="3746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フローチャート: 判断 290">
          <a:extLst>
            <a:ext uri="{FF2B5EF4-FFF2-40B4-BE49-F238E27FC236}">
              <a16:creationId xmlns:a16="http://schemas.microsoft.com/office/drawing/2014/main" id="{9CD15C6C-593E-4DA5-9EFC-2684130D7C5B}"/>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92" name="フローチャート: 判断 291">
          <a:extLst>
            <a:ext uri="{FF2B5EF4-FFF2-40B4-BE49-F238E27FC236}">
              <a16:creationId xmlns:a16="http://schemas.microsoft.com/office/drawing/2014/main" id="{5D9A9627-3E61-4A79-84F2-801D6683AC4A}"/>
            </a:ext>
          </a:extLst>
        </xdr:cNvPr>
        <xdr:cNvSpPr/>
      </xdr:nvSpPr>
      <xdr:spPr>
        <a:xfrm>
          <a:off x="1968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3" name="フローチャート: 判断 292">
          <a:extLst>
            <a:ext uri="{FF2B5EF4-FFF2-40B4-BE49-F238E27FC236}">
              <a16:creationId xmlns:a16="http://schemas.microsoft.com/office/drawing/2014/main" id="{08DAE6AE-0CB6-4C4C-BAC4-2E5C39E4CCF6}"/>
            </a:ext>
          </a:extLst>
        </xdr:cNvPr>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6414BC2-DA27-4E45-965F-7F416B1A84C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213ADDF-2A60-46AF-8CB7-141AF9E198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8E41C06-E39A-4358-A3D3-6E2CBC2DF5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3E33A75-F492-4E5D-9527-19E1AF7985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6CC8A3-DF5D-4EDE-9DB6-72FD043B61A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170180</xdr:rowOff>
    </xdr:from>
    <xdr:to>
      <xdr:col>24</xdr:col>
      <xdr:colOff>114300</xdr:colOff>
      <xdr:row>78</xdr:row>
      <xdr:rowOff>100330</xdr:rowOff>
    </xdr:to>
    <xdr:sp macro="" textlink="">
      <xdr:nvSpPr>
        <xdr:cNvPr id="299" name="楕円 298">
          <a:extLst>
            <a:ext uri="{FF2B5EF4-FFF2-40B4-BE49-F238E27FC236}">
              <a16:creationId xmlns:a16="http://schemas.microsoft.com/office/drawing/2014/main" id="{3BC8C575-E3D0-4800-B7BF-5991A7F30CCC}"/>
            </a:ext>
          </a:extLst>
        </xdr:cNvPr>
        <xdr:cNvSpPr/>
      </xdr:nvSpPr>
      <xdr:spPr>
        <a:xfrm>
          <a:off x="4584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123207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FFE21BF0-EFD5-4A1F-B29C-68DF4F3CAC06}"/>
            </a:ext>
          </a:extLst>
        </xdr:cNvPr>
        <xdr:cNvSpPr txBox="1"/>
      </xdr:nvSpPr>
      <xdr:spPr>
        <a:xfrm>
          <a:off x="4673600" y="1332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170180</xdr:rowOff>
    </xdr:from>
    <xdr:to>
      <xdr:col>20</xdr:col>
      <xdr:colOff>38100</xdr:colOff>
      <xdr:row>79</xdr:row>
      <xdr:rowOff>100330</xdr:rowOff>
    </xdr:to>
    <xdr:sp macro="" textlink="">
      <xdr:nvSpPr>
        <xdr:cNvPr id="301" name="楕円 300">
          <a:extLst>
            <a:ext uri="{FF2B5EF4-FFF2-40B4-BE49-F238E27FC236}">
              <a16:creationId xmlns:a16="http://schemas.microsoft.com/office/drawing/2014/main" id="{7FF0BF81-320E-4E92-9FA9-EA2E5165C948}"/>
            </a:ext>
          </a:extLst>
        </xdr:cNvPr>
        <xdr:cNvSpPr/>
      </xdr:nvSpPr>
      <xdr:spPr>
        <a:xfrm>
          <a:off x="3746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79</xdr:row>
      <xdr:rowOff>49530</xdr:rowOff>
    </xdr:to>
    <xdr:cxnSp macro="">
      <xdr:nvCxnSpPr>
        <xdr:cNvPr id="302" name="直線コネクタ 301">
          <a:extLst>
            <a:ext uri="{FF2B5EF4-FFF2-40B4-BE49-F238E27FC236}">
              <a16:creationId xmlns:a16="http://schemas.microsoft.com/office/drawing/2014/main" id="{A79E9F70-1005-4E4E-9AEC-4AA754A508D1}"/>
            </a:ext>
          </a:extLst>
        </xdr:cNvPr>
        <xdr:cNvCxnSpPr/>
      </xdr:nvCxnSpPr>
      <xdr:spPr>
        <a:xfrm flipV="1">
          <a:off x="3797300" y="1342263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131318</xdr:rowOff>
    </xdr:from>
    <xdr:to>
      <xdr:col>15</xdr:col>
      <xdr:colOff>101600</xdr:colOff>
      <xdr:row>79</xdr:row>
      <xdr:rowOff>61468</xdr:rowOff>
    </xdr:to>
    <xdr:sp macro="" textlink="">
      <xdr:nvSpPr>
        <xdr:cNvPr id="303" name="楕円 302">
          <a:extLst>
            <a:ext uri="{FF2B5EF4-FFF2-40B4-BE49-F238E27FC236}">
              <a16:creationId xmlns:a16="http://schemas.microsoft.com/office/drawing/2014/main" id="{C33C39BD-056F-4527-8EA7-25EDAA532D64}"/>
            </a:ext>
          </a:extLst>
        </xdr:cNvPr>
        <xdr:cNvSpPr/>
      </xdr:nvSpPr>
      <xdr:spPr>
        <a:xfrm>
          <a:off x="2857500" y="1350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10668</xdr:rowOff>
    </xdr:from>
    <xdr:to>
      <xdr:col>19</xdr:col>
      <xdr:colOff>177800</xdr:colOff>
      <xdr:row>79</xdr:row>
      <xdr:rowOff>49530</xdr:rowOff>
    </xdr:to>
    <xdr:cxnSp macro="">
      <xdr:nvCxnSpPr>
        <xdr:cNvPr id="304" name="直線コネクタ 303">
          <a:extLst>
            <a:ext uri="{FF2B5EF4-FFF2-40B4-BE49-F238E27FC236}">
              <a16:creationId xmlns:a16="http://schemas.microsoft.com/office/drawing/2014/main" id="{B3C99E8C-29DB-4FF4-8541-99412E74E970}"/>
            </a:ext>
          </a:extLst>
        </xdr:cNvPr>
        <xdr:cNvCxnSpPr/>
      </xdr:nvCxnSpPr>
      <xdr:spPr>
        <a:xfrm>
          <a:off x="2908300" y="135552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117602</xdr:rowOff>
    </xdr:from>
    <xdr:to>
      <xdr:col>10</xdr:col>
      <xdr:colOff>165100</xdr:colOff>
      <xdr:row>79</xdr:row>
      <xdr:rowOff>47752</xdr:rowOff>
    </xdr:to>
    <xdr:sp macro="" textlink="">
      <xdr:nvSpPr>
        <xdr:cNvPr id="305" name="楕円 304">
          <a:extLst>
            <a:ext uri="{FF2B5EF4-FFF2-40B4-BE49-F238E27FC236}">
              <a16:creationId xmlns:a16="http://schemas.microsoft.com/office/drawing/2014/main" id="{93BA7EC2-B947-4081-A7EE-9F9FEC9F44B4}"/>
            </a:ext>
          </a:extLst>
        </xdr:cNvPr>
        <xdr:cNvSpPr/>
      </xdr:nvSpPr>
      <xdr:spPr>
        <a:xfrm>
          <a:off x="1968500" y="134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168402</xdr:rowOff>
    </xdr:from>
    <xdr:to>
      <xdr:col>15</xdr:col>
      <xdr:colOff>50800</xdr:colOff>
      <xdr:row>79</xdr:row>
      <xdr:rowOff>10668</xdr:rowOff>
    </xdr:to>
    <xdr:cxnSp macro="">
      <xdr:nvCxnSpPr>
        <xdr:cNvPr id="306" name="直線コネクタ 305">
          <a:extLst>
            <a:ext uri="{FF2B5EF4-FFF2-40B4-BE49-F238E27FC236}">
              <a16:creationId xmlns:a16="http://schemas.microsoft.com/office/drawing/2014/main" id="{C647D34C-9357-4A31-B223-A34234ABFAC0}"/>
            </a:ext>
          </a:extLst>
        </xdr:cNvPr>
        <xdr:cNvCxnSpPr/>
      </xdr:nvCxnSpPr>
      <xdr:spPr>
        <a:xfrm>
          <a:off x="2019300" y="135415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92456</xdr:rowOff>
    </xdr:from>
    <xdr:to>
      <xdr:col>6</xdr:col>
      <xdr:colOff>38100</xdr:colOff>
      <xdr:row>79</xdr:row>
      <xdr:rowOff>22606</xdr:rowOff>
    </xdr:to>
    <xdr:sp macro="" textlink="">
      <xdr:nvSpPr>
        <xdr:cNvPr id="307" name="楕円 306">
          <a:extLst>
            <a:ext uri="{FF2B5EF4-FFF2-40B4-BE49-F238E27FC236}">
              <a16:creationId xmlns:a16="http://schemas.microsoft.com/office/drawing/2014/main" id="{72B2D302-A528-4DEF-89E4-99FAD59D3358}"/>
            </a:ext>
          </a:extLst>
        </xdr:cNvPr>
        <xdr:cNvSpPr/>
      </xdr:nvSpPr>
      <xdr:spPr>
        <a:xfrm>
          <a:off x="1079500" y="134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143256</xdr:rowOff>
    </xdr:from>
    <xdr:to>
      <xdr:col>10</xdr:col>
      <xdr:colOff>114300</xdr:colOff>
      <xdr:row>78</xdr:row>
      <xdr:rowOff>168402</xdr:rowOff>
    </xdr:to>
    <xdr:cxnSp macro="">
      <xdr:nvCxnSpPr>
        <xdr:cNvPr id="308" name="直線コネクタ 307">
          <a:extLst>
            <a:ext uri="{FF2B5EF4-FFF2-40B4-BE49-F238E27FC236}">
              <a16:creationId xmlns:a16="http://schemas.microsoft.com/office/drawing/2014/main" id="{B9EED6D1-9C72-4716-B6BD-31B5868E0B9A}"/>
            </a:ext>
          </a:extLst>
        </xdr:cNvPr>
        <xdr:cNvCxnSpPr/>
      </xdr:nvCxnSpPr>
      <xdr:spPr>
        <a:xfrm>
          <a:off x="1130300" y="1351635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xdr:rowOff>
    </xdr:from>
    <xdr:ext cx="405111" cy="259045"/>
    <xdr:sp macro="" textlink="">
      <xdr:nvSpPr>
        <xdr:cNvPr id="309" name="n_1aveValue【公営住宅】&#10;有形固定資産減価償却率">
          <a:extLst>
            <a:ext uri="{FF2B5EF4-FFF2-40B4-BE49-F238E27FC236}">
              <a16:creationId xmlns:a16="http://schemas.microsoft.com/office/drawing/2014/main" id="{B42BC84F-FFAA-40E7-817F-D66442718937}"/>
            </a:ext>
          </a:extLst>
        </xdr:cNvPr>
        <xdr:cNvSpPr txBox="1"/>
      </xdr:nvSpPr>
      <xdr:spPr>
        <a:xfrm>
          <a:off x="3582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0" name="n_2aveValue【公営住宅】&#10;有形固定資産減価償却率">
          <a:extLst>
            <a:ext uri="{FF2B5EF4-FFF2-40B4-BE49-F238E27FC236}">
              <a16:creationId xmlns:a16="http://schemas.microsoft.com/office/drawing/2014/main" id="{953C0CF3-AE24-4D8D-85DC-8AD6D3FF6D38}"/>
            </a:ext>
          </a:extLst>
        </xdr:cNvPr>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98314</xdr:rowOff>
    </xdr:from>
    <xdr:ext cx="405111" cy="259045"/>
    <xdr:sp macro="" textlink="">
      <xdr:nvSpPr>
        <xdr:cNvPr id="311" name="n_3aveValue【公営住宅】&#10;有形固定資産減価償却率">
          <a:extLst>
            <a:ext uri="{FF2B5EF4-FFF2-40B4-BE49-F238E27FC236}">
              <a16:creationId xmlns:a16="http://schemas.microsoft.com/office/drawing/2014/main" id="{AE45AAE2-05FC-42BF-9349-09E79E00A847}"/>
            </a:ext>
          </a:extLst>
        </xdr:cNvPr>
        <xdr:cNvSpPr txBox="1"/>
      </xdr:nvSpPr>
      <xdr:spPr>
        <a:xfrm>
          <a:off x="18167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59453</xdr:rowOff>
    </xdr:from>
    <xdr:ext cx="405111" cy="259045"/>
    <xdr:sp macro="" textlink="">
      <xdr:nvSpPr>
        <xdr:cNvPr id="312" name="n_4aveValue【公営住宅】&#10;有形固定資産減価償却率">
          <a:extLst>
            <a:ext uri="{FF2B5EF4-FFF2-40B4-BE49-F238E27FC236}">
              <a16:creationId xmlns:a16="http://schemas.microsoft.com/office/drawing/2014/main" id="{58C261DE-49E2-48D7-A04D-C286FD25D57B}"/>
            </a:ext>
          </a:extLst>
        </xdr:cNvPr>
        <xdr:cNvSpPr txBox="1"/>
      </xdr:nvSpPr>
      <xdr:spPr>
        <a:xfrm>
          <a:off x="927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116857</xdr:rowOff>
    </xdr:from>
    <xdr:ext cx="405111" cy="259045"/>
    <xdr:sp macro="" textlink="">
      <xdr:nvSpPr>
        <xdr:cNvPr id="313" name="n_1mainValue【公営住宅】&#10;有形固定資産減価償却率">
          <a:extLst>
            <a:ext uri="{FF2B5EF4-FFF2-40B4-BE49-F238E27FC236}">
              <a16:creationId xmlns:a16="http://schemas.microsoft.com/office/drawing/2014/main" id="{C61C1AAC-C3B1-4BDA-9B5E-688DFAF3517E}"/>
            </a:ext>
          </a:extLst>
        </xdr:cNvPr>
        <xdr:cNvSpPr txBox="1"/>
      </xdr:nvSpPr>
      <xdr:spPr>
        <a:xfrm>
          <a:off x="3582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77995</xdr:rowOff>
    </xdr:from>
    <xdr:ext cx="405111" cy="259045"/>
    <xdr:sp macro="" textlink="">
      <xdr:nvSpPr>
        <xdr:cNvPr id="314" name="n_2mainValue【公営住宅】&#10;有形固定資産減価償却率">
          <a:extLst>
            <a:ext uri="{FF2B5EF4-FFF2-40B4-BE49-F238E27FC236}">
              <a16:creationId xmlns:a16="http://schemas.microsoft.com/office/drawing/2014/main" id="{173D429A-559C-4A62-9963-9A8E9E7F6FA8}"/>
            </a:ext>
          </a:extLst>
        </xdr:cNvPr>
        <xdr:cNvSpPr txBox="1"/>
      </xdr:nvSpPr>
      <xdr:spPr>
        <a:xfrm>
          <a:off x="2705744" y="1327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64279</xdr:rowOff>
    </xdr:from>
    <xdr:ext cx="405111" cy="259045"/>
    <xdr:sp macro="" textlink="">
      <xdr:nvSpPr>
        <xdr:cNvPr id="315" name="n_3mainValue【公営住宅】&#10;有形固定資産減価償却率">
          <a:extLst>
            <a:ext uri="{FF2B5EF4-FFF2-40B4-BE49-F238E27FC236}">
              <a16:creationId xmlns:a16="http://schemas.microsoft.com/office/drawing/2014/main" id="{4E121F1A-581B-4C58-94F5-D7A8802E2147}"/>
            </a:ext>
          </a:extLst>
        </xdr:cNvPr>
        <xdr:cNvSpPr txBox="1"/>
      </xdr:nvSpPr>
      <xdr:spPr>
        <a:xfrm>
          <a:off x="1816744" y="1326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39133</xdr:rowOff>
    </xdr:from>
    <xdr:ext cx="405111" cy="259045"/>
    <xdr:sp macro="" textlink="">
      <xdr:nvSpPr>
        <xdr:cNvPr id="316" name="n_4mainValue【公営住宅】&#10;有形固定資産減価償却率">
          <a:extLst>
            <a:ext uri="{FF2B5EF4-FFF2-40B4-BE49-F238E27FC236}">
              <a16:creationId xmlns:a16="http://schemas.microsoft.com/office/drawing/2014/main" id="{5E025AE4-C50D-4988-A2DA-EF7F2934682D}"/>
            </a:ext>
          </a:extLst>
        </xdr:cNvPr>
        <xdr:cNvSpPr txBox="1"/>
      </xdr:nvSpPr>
      <xdr:spPr>
        <a:xfrm>
          <a:off x="927744" y="1324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6522FA4-0778-4A0B-A31C-4B3B5BF178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C414D074-88AA-44EB-AD64-8927E485B1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3566C75E-FB80-452C-97CF-44C4BFBB4B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45339226-817A-4F41-A7EA-037A19FC0C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89D12B9-D657-4D5B-BC5F-A9E2AF5142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A47A98C0-E821-412A-B073-3FFDA93712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6CAAD92A-AED1-4C40-9E21-B9D4C90A9C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0CB8923-5287-4892-B0D9-99F82DE7EA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51037630-0B2A-4EA9-91F9-44E1F3FB52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CE4823C2-F797-4E1F-A904-DF0B7F8AD0E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6EEE7C7D-848E-4713-9809-4CA2F189461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EFEC2454-C11E-441F-ACB9-E8EC9B29A19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D725F1E6-FEBB-4282-97BF-7AA804B2D46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723604CF-BA99-4999-84CC-DA94BE55454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74B9E39-3A35-4232-91D4-3F39635AF76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636BBAF5-5F72-45FE-8498-B0AC41C137A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44B55A49-F04A-4D26-998A-53F685E6293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1ED9F1B4-349B-463D-9956-394831677C8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93F15ABE-5ACA-4F21-B645-E1BB759C0D7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CF497DFE-8DC4-412B-BAD7-2BF3F140709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9F3207A9-1D04-4B10-B8DE-5A095C86742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F76EB98-E9A7-4D11-905A-B2B128204C6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8DB7B87-6E72-4269-A4AB-3EEA23189B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0ECD042-F0F9-4A73-BF36-AD26C385EC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E49AD8F-A0FB-4FF2-BECF-E98ABFDD9D5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42" name="直線コネクタ 341">
          <a:extLst>
            <a:ext uri="{FF2B5EF4-FFF2-40B4-BE49-F238E27FC236}">
              <a16:creationId xmlns:a16="http://schemas.microsoft.com/office/drawing/2014/main" id="{40F56B3D-ECC5-42C5-8FD5-43091AC82B84}"/>
            </a:ext>
          </a:extLst>
        </xdr:cNvPr>
        <xdr:cNvCxnSpPr/>
      </xdr:nvCxnSpPr>
      <xdr:spPr>
        <a:xfrm flipV="1">
          <a:off x="10476865" y="133703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a:extLst>
            <a:ext uri="{FF2B5EF4-FFF2-40B4-BE49-F238E27FC236}">
              <a16:creationId xmlns:a16="http://schemas.microsoft.com/office/drawing/2014/main" id="{71A33648-616A-42F8-95D8-AA28C268529D}"/>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a:extLst>
            <a:ext uri="{FF2B5EF4-FFF2-40B4-BE49-F238E27FC236}">
              <a16:creationId xmlns:a16="http://schemas.microsoft.com/office/drawing/2014/main" id="{A47F2C3D-4804-4532-AEF0-F4AB35F33E62}"/>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115406</xdr:rowOff>
    </xdr:from>
    <xdr:ext cx="469744" cy="259045"/>
    <xdr:sp macro="" textlink="">
      <xdr:nvSpPr>
        <xdr:cNvPr id="345" name="【公営住宅】&#10;一人当たり面積最大値テキスト">
          <a:extLst>
            <a:ext uri="{FF2B5EF4-FFF2-40B4-BE49-F238E27FC236}">
              <a16:creationId xmlns:a16="http://schemas.microsoft.com/office/drawing/2014/main" id="{9F2CA753-AD4C-4B77-B99C-ECDA151BD01F}"/>
            </a:ext>
          </a:extLst>
        </xdr:cNvPr>
        <xdr:cNvSpPr txBox="1"/>
      </xdr:nvSpPr>
      <xdr:spPr>
        <a:xfrm>
          <a:off x="10515600" y="1314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46" name="直線コネクタ 345">
          <a:extLst>
            <a:ext uri="{FF2B5EF4-FFF2-40B4-BE49-F238E27FC236}">
              <a16:creationId xmlns:a16="http://schemas.microsoft.com/office/drawing/2014/main" id="{5610D248-A133-41A3-B611-CE1711AA8A00}"/>
            </a:ext>
          </a:extLst>
        </xdr:cNvPr>
        <xdr:cNvCxnSpPr/>
      </xdr:nvCxnSpPr>
      <xdr:spPr>
        <a:xfrm>
          <a:off x="10388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134275</xdr:rowOff>
    </xdr:from>
    <xdr:ext cx="469744" cy="259045"/>
    <xdr:sp macro="" textlink="">
      <xdr:nvSpPr>
        <xdr:cNvPr id="347" name="【公営住宅】&#10;一人当たり面積平均値テキスト">
          <a:extLst>
            <a:ext uri="{FF2B5EF4-FFF2-40B4-BE49-F238E27FC236}">
              <a16:creationId xmlns:a16="http://schemas.microsoft.com/office/drawing/2014/main" id="{33AB5CDC-A61C-43C6-8CBF-B7995025148E}"/>
            </a:ext>
          </a:extLst>
        </xdr:cNvPr>
        <xdr:cNvSpPr txBox="1"/>
      </xdr:nvSpPr>
      <xdr:spPr>
        <a:xfrm>
          <a:off x="10515600" y="1419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48" name="フローチャート: 判断 347">
          <a:extLst>
            <a:ext uri="{FF2B5EF4-FFF2-40B4-BE49-F238E27FC236}">
              <a16:creationId xmlns:a16="http://schemas.microsoft.com/office/drawing/2014/main" id="{CB9EEA14-7571-412F-90A0-1B7D5125045C}"/>
            </a:ext>
          </a:extLst>
        </xdr:cNvPr>
        <xdr:cNvSpPr/>
      </xdr:nvSpPr>
      <xdr:spPr>
        <a:xfrm>
          <a:off x="10426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9" name="フローチャート: 判断 348">
          <a:extLst>
            <a:ext uri="{FF2B5EF4-FFF2-40B4-BE49-F238E27FC236}">
              <a16:creationId xmlns:a16="http://schemas.microsoft.com/office/drawing/2014/main" id="{2138DD47-E2DC-48D4-8BA4-E2CB04A76DC9}"/>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50" name="フローチャート: 判断 349">
          <a:extLst>
            <a:ext uri="{FF2B5EF4-FFF2-40B4-BE49-F238E27FC236}">
              <a16:creationId xmlns:a16="http://schemas.microsoft.com/office/drawing/2014/main" id="{98C40368-2787-44B1-A919-ED7B7894D68F}"/>
            </a:ext>
          </a:extLst>
        </xdr:cNvPr>
        <xdr:cNvSpPr/>
      </xdr:nvSpPr>
      <xdr:spPr>
        <a:xfrm>
          <a:off x="869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a:extLst>
            <a:ext uri="{FF2B5EF4-FFF2-40B4-BE49-F238E27FC236}">
              <a16:creationId xmlns:a16="http://schemas.microsoft.com/office/drawing/2014/main" id="{C0081F53-3212-4815-8306-6F512AB63741}"/>
            </a:ext>
          </a:extLst>
        </xdr:cNvPr>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52" name="フローチャート: 判断 351">
          <a:extLst>
            <a:ext uri="{FF2B5EF4-FFF2-40B4-BE49-F238E27FC236}">
              <a16:creationId xmlns:a16="http://schemas.microsoft.com/office/drawing/2014/main" id="{AAB4D20C-7BCB-4921-A41F-98513F778723}"/>
            </a:ext>
          </a:extLst>
        </xdr:cNvPr>
        <xdr:cNvSpPr/>
      </xdr:nvSpPr>
      <xdr:spPr>
        <a:xfrm>
          <a:off x="6921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9F2DC3B-714E-4F16-B0C6-4C6190A4CA7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D2948B3-2640-4E60-8E9B-C65F1797D0C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D03ED11-5EF1-4901-AC05-A019D4B6409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C3626AF-44BC-4F8F-94A1-67AA1FC28A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1E4EEF3-E67C-41B6-B044-EEB32FC1C22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57513</xdr:rowOff>
    </xdr:from>
    <xdr:to>
      <xdr:col>55</xdr:col>
      <xdr:colOff>50800</xdr:colOff>
      <xdr:row>85</xdr:row>
      <xdr:rowOff>159113</xdr:rowOff>
    </xdr:to>
    <xdr:sp macro="" textlink="">
      <xdr:nvSpPr>
        <xdr:cNvPr id="358" name="楕円 357">
          <a:extLst>
            <a:ext uri="{FF2B5EF4-FFF2-40B4-BE49-F238E27FC236}">
              <a16:creationId xmlns:a16="http://schemas.microsoft.com/office/drawing/2014/main" id="{17C7FC37-03C1-49D3-8D58-7D1E44B385AC}"/>
            </a:ext>
          </a:extLst>
        </xdr:cNvPr>
        <xdr:cNvSpPr/>
      </xdr:nvSpPr>
      <xdr:spPr>
        <a:xfrm>
          <a:off x="10426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35940</xdr:rowOff>
    </xdr:from>
    <xdr:ext cx="469744" cy="259045"/>
    <xdr:sp macro="" textlink="">
      <xdr:nvSpPr>
        <xdr:cNvPr id="359" name="【公営住宅】&#10;一人当たり面積該当値テキスト">
          <a:extLst>
            <a:ext uri="{FF2B5EF4-FFF2-40B4-BE49-F238E27FC236}">
              <a16:creationId xmlns:a16="http://schemas.microsoft.com/office/drawing/2014/main" id="{453ACDCA-D28F-41BB-8712-EF24589BF7BA}"/>
            </a:ext>
          </a:extLst>
        </xdr:cNvPr>
        <xdr:cNvSpPr txBox="1"/>
      </xdr:nvSpPr>
      <xdr:spPr>
        <a:xfrm>
          <a:off x="10515600"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57513</xdr:rowOff>
    </xdr:from>
    <xdr:to>
      <xdr:col>50</xdr:col>
      <xdr:colOff>165100</xdr:colOff>
      <xdr:row>85</xdr:row>
      <xdr:rowOff>159113</xdr:rowOff>
    </xdr:to>
    <xdr:sp macro="" textlink="">
      <xdr:nvSpPr>
        <xdr:cNvPr id="360" name="楕円 359">
          <a:extLst>
            <a:ext uri="{FF2B5EF4-FFF2-40B4-BE49-F238E27FC236}">
              <a16:creationId xmlns:a16="http://schemas.microsoft.com/office/drawing/2014/main" id="{D703A6AF-8924-4348-B93B-B5B3B9AE1BAB}"/>
            </a:ext>
          </a:extLst>
        </xdr:cNvPr>
        <xdr:cNvSpPr/>
      </xdr:nvSpPr>
      <xdr:spPr>
        <a:xfrm>
          <a:off x="9588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108313</xdr:rowOff>
    </xdr:from>
    <xdr:to>
      <xdr:col>55</xdr:col>
      <xdr:colOff>0</xdr:colOff>
      <xdr:row>85</xdr:row>
      <xdr:rowOff>108313</xdr:rowOff>
    </xdr:to>
    <xdr:cxnSp macro="">
      <xdr:nvCxnSpPr>
        <xdr:cNvPr id="361" name="直線コネクタ 360">
          <a:extLst>
            <a:ext uri="{FF2B5EF4-FFF2-40B4-BE49-F238E27FC236}">
              <a16:creationId xmlns:a16="http://schemas.microsoft.com/office/drawing/2014/main" id="{C87BB568-AA2A-4C3A-B1CE-D4F876C1027C}"/>
            </a:ext>
          </a:extLst>
        </xdr:cNvPr>
        <xdr:cNvCxnSpPr/>
      </xdr:nvCxnSpPr>
      <xdr:spPr>
        <a:xfrm>
          <a:off x="9639300" y="14681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59145</xdr:rowOff>
    </xdr:from>
    <xdr:to>
      <xdr:col>46</xdr:col>
      <xdr:colOff>38100</xdr:colOff>
      <xdr:row>85</xdr:row>
      <xdr:rowOff>160745</xdr:rowOff>
    </xdr:to>
    <xdr:sp macro="" textlink="">
      <xdr:nvSpPr>
        <xdr:cNvPr id="362" name="楕円 361">
          <a:extLst>
            <a:ext uri="{FF2B5EF4-FFF2-40B4-BE49-F238E27FC236}">
              <a16:creationId xmlns:a16="http://schemas.microsoft.com/office/drawing/2014/main" id="{B85A4C64-5DA4-4950-8A50-E746C0440739}"/>
            </a:ext>
          </a:extLst>
        </xdr:cNvPr>
        <xdr:cNvSpPr/>
      </xdr:nvSpPr>
      <xdr:spPr>
        <a:xfrm>
          <a:off x="8699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108313</xdr:rowOff>
    </xdr:from>
    <xdr:to>
      <xdr:col>50</xdr:col>
      <xdr:colOff>114300</xdr:colOff>
      <xdr:row>85</xdr:row>
      <xdr:rowOff>109945</xdr:rowOff>
    </xdr:to>
    <xdr:cxnSp macro="">
      <xdr:nvCxnSpPr>
        <xdr:cNvPr id="363" name="直線コネクタ 362">
          <a:extLst>
            <a:ext uri="{FF2B5EF4-FFF2-40B4-BE49-F238E27FC236}">
              <a16:creationId xmlns:a16="http://schemas.microsoft.com/office/drawing/2014/main" id="{3C742F36-C815-4807-A1B8-A0BF763F931C}"/>
            </a:ext>
          </a:extLst>
        </xdr:cNvPr>
        <xdr:cNvCxnSpPr/>
      </xdr:nvCxnSpPr>
      <xdr:spPr>
        <a:xfrm flipV="1">
          <a:off x="8750300" y="1468156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59145</xdr:rowOff>
    </xdr:from>
    <xdr:to>
      <xdr:col>41</xdr:col>
      <xdr:colOff>101600</xdr:colOff>
      <xdr:row>85</xdr:row>
      <xdr:rowOff>160745</xdr:rowOff>
    </xdr:to>
    <xdr:sp macro="" textlink="">
      <xdr:nvSpPr>
        <xdr:cNvPr id="364" name="楕円 363">
          <a:extLst>
            <a:ext uri="{FF2B5EF4-FFF2-40B4-BE49-F238E27FC236}">
              <a16:creationId xmlns:a16="http://schemas.microsoft.com/office/drawing/2014/main" id="{ADB15555-E03B-435D-AE6D-C7054A95D27D}"/>
            </a:ext>
          </a:extLst>
        </xdr:cNvPr>
        <xdr:cNvSpPr/>
      </xdr:nvSpPr>
      <xdr:spPr>
        <a:xfrm>
          <a:off x="7810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109945</xdr:rowOff>
    </xdr:from>
    <xdr:to>
      <xdr:col>45</xdr:col>
      <xdr:colOff>177800</xdr:colOff>
      <xdr:row>85</xdr:row>
      <xdr:rowOff>109945</xdr:rowOff>
    </xdr:to>
    <xdr:cxnSp macro="">
      <xdr:nvCxnSpPr>
        <xdr:cNvPr id="365" name="直線コネクタ 364">
          <a:extLst>
            <a:ext uri="{FF2B5EF4-FFF2-40B4-BE49-F238E27FC236}">
              <a16:creationId xmlns:a16="http://schemas.microsoft.com/office/drawing/2014/main" id="{834F19DB-A0F7-43C5-B8BE-2B303E1CCEC2}"/>
            </a:ext>
          </a:extLst>
        </xdr:cNvPr>
        <xdr:cNvCxnSpPr/>
      </xdr:nvCxnSpPr>
      <xdr:spPr>
        <a:xfrm>
          <a:off x="7861300" y="14683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59145</xdr:rowOff>
    </xdr:from>
    <xdr:to>
      <xdr:col>36</xdr:col>
      <xdr:colOff>165100</xdr:colOff>
      <xdr:row>85</xdr:row>
      <xdr:rowOff>160745</xdr:rowOff>
    </xdr:to>
    <xdr:sp macro="" textlink="">
      <xdr:nvSpPr>
        <xdr:cNvPr id="366" name="楕円 365">
          <a:extLst>
            <a:ext uri="{FF2B5EF4-FFF2-40B4-BE49-F238E27FC236}">
              <a16:creationId xmlns:a16="http://schemas.microsoft.com/office/drawing/2014/main" id="{0C4E2718-BD81-40D4-A748-29E1F052B32D}"/>
            </a:ext>
          </a:extLst>
        </xdr:cNvPr>
        <xdr:cNvSpPr/>
      </xdr:nvSpPr>
      <xdr:spPr>
        <a:xfrm>
          <a:off x="6921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109945</xdr:rowOff>
    </xdr:from>
    <xdr:to>
      <xdr:col>41</xdr:col>
      <xdr:colOff>50800</xdr:colOff>
      <xdr:row>85</xdr:row>
      <xdr:rowOff>109945</xdr:rowOff>
    </xdr:to>
    <xdr:cxnSp macro="">
      <xdr:nvCxnSpPr>
        <xdr:cNvPr id="367" name="直線コネクタ 366">
          <a:extLst>
            <a:ext uri="{FF2B5EF4-FFF2-40B4-BE49-F238E27FC236}">
              <a16:creationId xmlns:a16="http://schemas.microsoft.com/office/drawing/2014/main" id="{787359EF-A191-46AA-A213-75C0104D6F3C}"/>
            </a:ext>
          </a:extLst>
        </xdr:cNvPr>
        <xdr:cNvCxnSpPr/>
      </xdr:nvCxnSpPr>
      <xdr:spPr>
        <a:xfrm>
          <a:off x="6972300" y="14683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68" name="n_1aveValue【公営住宅】&#10;一人当たり面積">
          <a:extLst>
            <a:ext uri="{FF2B5EF4-FFF2-40B4-BE49-F238E27FC236}">
              <a16:creationId xmlns:a16="http://schemas.microsoft.com/office/drawing/2014/main" id="{35111ABE-6CFA-4C25-B6E4-D4BEC014F1C4}"/>
            </a:ext>
          </a:extLst>
        </xdr:cNvPr>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17253</xdr:rowOff>
    </xdr:from>
    <xdr:ext cx="469744" cy="259045"/>
    <xdr:sp macro="" textlink="">
      <xdr:nvSpPr>
        <xdr:cNvPr id="369" name="n_2aveValue【公営住宅】&#10;一人当たり面積">
          <a:extLst>
            <a:ext uri="{FF2B5EF4-FFF2-40B4-BE49-F238E27FC236}">
              <a16:creationId xmlns:a16="http://schemas.microsoft.com/office/drawing/2014/main" id="{101AE939-CD22-4A5B-BF21-8560E7B27AD6}"/>
            </a:ext>
          </a:extLst>
        </xdr:cNvPr>
        <xdr:cNvSpPr txBox="1"/>
      </xdr:nvSpPr>
      <xdr:spPr>
        <a:xfrm>
          <a:off x="8515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165843</xdr:rowOff>
    </xdr:from>
    <xdr:ext cx="469744" cy="259045"/>
    <xdr:sp macro="" textlink="">
      <xdr:nvSpPr>
        <xdr:cNvPr id="370" name="n_3aveValue【公営住宅】&#10;一人当たり面積">
          <a:extLst>
            <a:ext uri="{FF2B5EF4-FFF2-40B4-BE49-F238E27FC236}">
              <a16:creationId xmlns:a16="http://schemas.microsoft.com/office/drawing/2014/main" id="{0C52A834-88F4-45EE-93CA-279FF3864BCA}"/>
            </a:ext>
          </a:extLst>
        </xdr:cNvPr>
        <xdr:cNvSpPr txBox="1"/>
      </xdr:nvSpPr>
      <xdr:spPr>
        <a:xfrm>
          <a:off x="7626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134819</xdr:rowOff>
    </xdr:from>
    <xdr:ext cx="469744" cy="259045"/>
    <xdr:sp macro="" textlink="">
      <xdr:nvSpPr>
        <xdr:cNvPr id="371" name="n_4aveValue【公営住宅】&#10;一人当たり面積">
          <a:extLst>
            <a:ext uri="{FF2B5EF4-FFF2-40B4-BE49-F238E27FC236}">
              <a16:creationId xmlns:a16="http://schemas.microsoft.com/office/drawing/2014/main" id="{C83998C9-925D-4E1A-A309-84BE89D4CC5A}"/>
            </a:ext>
          </a:extLst>
        </xdr:cNvPr>
        <xdr:cNvSpPr txBox="1"/>
      </xdr:nvSpPr>
      <xdr:spPr>
        <a:xfrm>
          <a:off x="6737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150240</xdr:rowOff>
    </xdr:from>
    <xdr:ext cx="469744" cy="259045"/>
    <xdr:sp macro="" textlink="">
      <xdr:nvSpPr>
        <xdr:cNvPr id="372" name="n_1mainValue【公営住宅】&#10;一人当たり面積">
          <a:extLst>
            <a:ext uri="{FF2B5EF4-FFF2-40B4-BE49-F238E27FC236}">
              <a16:creationId xmlns:a16="http://schemas.microsoft.com/office/drawing/2014/main" id="{5FC75DBB-A6FF-498E-9BAC-7EF48E30C353}"/>
            </a:ext>
          </a:extLst>
        </xdr:cNvPr>
        <xdr:cNvSpPr txBox="1"/>
      </xdr:nvSpPr>
      <xdr:spPr>
        <a:xfrm>
          <a:off x="93917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151872</xdr:rowOff>
    </xdr:from>
    <xdr:ext cx="469744" cy="259045"/>
    <xdr:sp macro="" textlink="">
      <xdr:nvSpPr>
        <xdr:cNvPr id="373" name="n_2mainValue【公営住宅】&#10;一人当たり面積">
          <a:extLst>
            <a:ext uri="{FF2B5EF4-FFF2-40B4-BE49-F238E27FC236}">
              <a16:creationId xmlns:a16="http://schemas.microsoft.com/office/drawing/2014/main" id="{6B2BDBC4-73CA-4D03-BDF0-003ACFC8B632}"/>
            </a:ext>
          </a:extLst>
        </xdr:cNvPr>
        <xdr:cNvSpPr txBox="1"/>
      </xdr:nvSpPr>
      <xdr:spPr>
        <a:xfrm>
          <a:off x="8515427" y="1472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151872</xdr:rowOff>
    </xdr:from>
    <xdr:ext cx="469744" cy="259045"/>
    <xdr:sp macro="" textlink="">
      <xdr:nvSpPr>
        <xdr:cNvPr id="374" name="n_3mainValue【公営住宅】&#10;一人当たり面積">
          <a:extLst>
            <a:ext uri="{FF2B5EF4-FFF2-40B4-BE49-F238E27FC236}">
              <a16:creationId xmlns:a16="http://schemas.microsoft.com/office/drawing/2014/main" id="{AC519754-CB00-469C-9B95-F98E94BCAF49}"/>
            </a:ext>
          </a:extLst>
        </xdr:cNvPr>
        <xdr:cNvSpPr txBox="1"/>
      </xdr:nvSpPr>
      <xdr:spPr>
        <a:xfrm>
          <a:off x="7626427" y="1472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151872</xdr:rowOff>
    </xdr:from>
    <xdr:ext cx="469744" cy="259045"/>
    <xdr:sp macro="" textlink="">
      <xdr:nvSpPr>
        <xdr:cNvPr id="375" name="n_4mainValue【公営住宅】&#10;一人当たり面積">
          <a:extLst>
            <a:ext uri="{FF2B5EF4-FFF2-40B4-BE49-F238E27FC236}">
              <a16:creationId xmlns:a16="http://schemas.microsoft.com/office/drawing/2014/main" id="{195C1FD0-0AAA-48E5-B52E-D2D1D7571776}"/>
            </a:ext>
          </a:extLst>
        </xdr:cNvPr>
        <xdr:cNvSpPr txBox="1"/>
      </xdr:nvSpPr>
      <xdr:spPr>
        <a:xfrm>
          <a:off x="6737427" y="1472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3F7D0A2-7468-4845-870C-97F2B52BE8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7F9F6ACD-4FDE-45B2-9068-B93A5E83A0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4E2B40F-A713-4D11-9B2E-E292C6B8F4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E883607-DE48-4357-96D3-00A046BE6B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951AE9A-9541-4E09-8C61-58008D6052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C1A9166C-A650-4F1F-A0F0-092E2F87A3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9B88548-92D5-4E05-B69A-625313F159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7505C66-DDC8-4643-89E3-B99CA71AD6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23A35A9D-8289-4F20-BFCA-C969907DA6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1E34D8AC-C1D3-4922-872B-CCD820CCB0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DA022860-1D7A-4FD6-B4FF-C8292819E3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4037C597-C0F5-43DE-9341-56F8126140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C7075486-9103-4A22-A5E3-46949A9E72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37DE10E5-2C1A-455E-B37C-23310016C3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2A85BFF-42DC-4AFE-8327-ED8F5463F9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3DAE1B50-903D-481E-9AAC-BF85E0E8C7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AB1B4CAE-12BC-46FF-AD8B-8A205B9682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322D0D8-A0A7-4BE8-86A3-CC61AF86E38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938459C9-B8E2-4AA1-9760-FD7D89837D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AFB6C3F1-A50C-4A61-A53B-DA9F6DF8661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DB8B5580-3EBF-46D0-A560-9808A057DE9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51B24407-3664-4695-9B4A-D3B2054948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3E1D655-C032-4939-896E-F1B80D5BB5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C13D4661-EAB9-4406-BF59-051734113DC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39A4A610-2CB6-41B4-8C74-B49157B7B9D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CA9620D-6F90-4600-BE17-2040FB9B90E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149CD00C-6E44-4321-96F0-7D51E0F92B16}"/>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C16927DD-2EA6-41A3-9B09-15B7CC138B2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4" name="テキスト ボックス 403">
          <a:extLst>
            <a:ext uri="{FF2B5EF4-FFF2-40B4-BE49-F238E27FC236}">
              <a16:creationId xmlns:a16="http://schemas.microsoft.com/office/drawing/2014/main" id="{8FA7B449-D0E9-4C35-AF35-49952A60173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29572112-CCEA-4B88-80BD-3EE9D4A8F1D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895784A8-0B95-4F44-8028-73367D94C66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23523244-E47D-48E3-B6FC-D495A5FC437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4CDAC57-6153-4275-B99B-48F26EE23E1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B1984037-8698-4210-96AC-F6FA7AB7ADB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AE225962-0BFA-487B-9917-A32BD02BB3C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12CA823B-5DB1-40CF-9546-8D59EF79347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1A6DF9E2-43D0-44B8-94E6-D27151BA6E7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3B9CB9D3-31EB-44A9-8CC2-6266A24663D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4" name="テキスト ボックス 413">
          <a:extLst>
            <a:ext uri="{FF2B5EF4-FFF2-40B4-BE49-F238E27FC236}">
              <a16:creationId xmlns:a16="http://schemas.microsoft.com/office/drawing/2014/main" id="{6DA840D0-FCB6-4986-A810-E7D76606A0C2}"/>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A967B1FC-999F-42E0-A468-93951BDC899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6" name="テキスト ボックス 415">
          <a:extLst>
            <a:ext uri="{FF2B5EF4-FFF2-40B4-BE49-F238E27FC236}">
              <a16:creationId xmlns:a16="http://schemas.microsoft.com/office/drawing/2014/main" id="{550624E5-0822-455B-834A-8722681E5B64}"/>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B284040-AB08-4BF1-B4C8-F0D5F7644F4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95794</xdr:rowOff>
    </xdr:to>
    <xdr:cxnSp macro="">
      <xdr:nvCxnSpPr>
        <xdr:cNvPr id="418" name="直線コネクタ 417">
          <a:extLst>
            <a:ext uri="{FF2B5EF4-FFF2-40B4-BE49-F238E27FC236}">
              <a16:creationId xmlns:a16="http://schemas.microsoft.com/office/drawing/2014/main" id="{863A25FA-58FB-4F5C-B70C-1C03A50A43B3}"/>
            </a:ext>
          </a:extLst>
        </xdr:cNvPr>
        <xdr:cNvCxnSpPr/>
      </xdr:nvCxnSpPr>
      <xdr:spPr>
        <a:xfrm flipV="1">
          <a:off x="16318864" y="5699760"/>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246343BB-BC57-4169-A85B-C71A0C3FC8CE}"/>
            </a:ext>
          </a:extLst>
        </xdr:cNvPr>
        <xdr:cNvSpPr txBox="1"/>
      </xdr:nvSpPr>
      <xdr:spPr>
        <a:xfrm>
          <a:off x="163576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420" name="直線コネクタ 419">
          <a:extLst>
            <a:ext uri="{FF2B5EF4-FFF2-40B4-BE49-F238E27FC236}">
              <a16:creationId xmlns:a16="http://schemas.microsoft.com/office/drawing/2014/main" id="{483FC7BF-CC5C-41EB-95CC-0E9C144F8CB5}"/>
            </a:ext>
          </a:extLst>
        </xdr:cNvPr>
        <xdr:cNvCxnSpPr/>
      </xdr:nvCxnSpPr>
      <xdr:spPr>
        <a:xfrm>
          <a:off x="16230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69FB25DA-55D0-45E2-B7BE-BD8254274ED5}"/>
            </a:ext>
          </a:extLst>
        </xdr:cNvPr>
        <xdr:cNvSpPr txBox="1"/>
      </xdr:nvSpPr>
      <xdr:spPr>
        <a:xfrm>
          <a:off x="16357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22" name="直線コネクタ 421">
          <a:extLst>
            <a:ext uri="{FF2B5EF4-FFF2-40B4-BE49-F238E27FC236}">
              <a16:creationId xmlns:a16="http://schemas.microsoft.com/office/drawing/2014/main" id="{BE01C422-303E-493C-BA05-353A0E27140C}"/>
            </a:ext>
          </a:extLst>
        </xdr:cNvPr>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70774</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2FC5DD04-7072-4A04-A690-82E9FA7CB5ED}"/>
            </a:ext>
          </a:extLst>
        </xdr:cNvPr>
        <xdr:cNvSpPr txBox="1"/>
      </xdr:nvSpPr>
      <xdr:spPr>
        <a:xfrm>
          <a:off x="16357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424" name="フローチャート: 判断 423">
          <a:extLst>
            <a:ext uri="{FF2B5EF4-FFF2-40B4-BE49-F238E27FC236}">
              <a16:creationId xmlns:a16="http://schemas.microsoft.com/office/drawing/2014/main" id="{D1E4EB93-B15D-4055-A8F0-5BEC2BB7F3A8}"/>
            </a:ext>
          </a:extLst>
        </xdr:cNvPr>
        <xdr:cNvSpPr/>
      </xdr:nvSpPr>
      <xdr:spPr>
        <a:xfrm>
          <a:off x="16268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98878</xdr:rowOff>
    </xdr:from>
    <xdr:to>
      <xdr:col>81</xdr:col>
      <xdr:colOff>101600</xdr:colOff>
      <xdr:row>38</xdr:row>
      <xdr:rowOff>29028</xdr:rowOff>
    </xdr:to>
    <xdr:sp macro="" textlink="">
      <xdr:nvSpPr>
        <xdr:cNvPr id="425" name="フローチャート: 判断 424">
          <a:extLst>
            <a:ext uri="{FF2B5EF4-FFF2-40B4-BE49-F238E27FC236}">
              <a16:creationId xmlns:a16="http://schemas.microsoft.com/office/drawing/2014/main" id="{B063658B-6250-48B7-BCF7-658FF0A91CFC}"/>
            </a:ext>
          </a:extLst>
        </xdr:cNvPr>
        <xdr:cNvSpPr/>
      </xdr:nvSpPr>
      <xdr:spPr>
        <a:xfrm>
          <a:off x="1543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26" name="フローチャート: 判断 425">
          <a:extLst>
            <a:ext uri="{FF2B5EF4-FFF2-40B4-BE49-F238E27FC236}">
              <a16:creationId xmlns:a16="http://schemas.microsoft.com/office/drawing/2014/main" id="{9D67EBA0-B435-41E2-A845-062E9168DAF5}"/>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27" name="フローチャート: 判断 426">
          <a:extLst>
            <a:ext uri="{FF2B5EF4-FFF2-40B4-BE49-F238E27FC236}">
              <a16:creationId xmlns:a16="http://schemas.microsoft.com/office/drawing/2014/main" id="{A79CD386-1498-42CB-8721-338FA6B7628E}"/>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428" name="フローチャート: 判断 427">
          <a:extLst>
            <a:ext uri="{FF2B5EF4-FFF2-40B4-BE49-F238E27FC236}">
              <a16:creationId xmlns:a16="http://schemas.microsoft.com/office/drawing/2014/main" id="{8C7230DE-368D-4E7E-88D7-F93C7828138A}"/>
            </a:ext>
          </a:extLst>
        </xdr:cNvPr>
        <xdr:cNvSpPr/>
      </xdr:nvSpPr>
      <xdr:spPr>
        <a:xfrm>
          <a:off x="12763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668D0F9-12D3-40BA-B25A-4EBE4E3806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AB17603-CEF9-43A8-918B-17E8034189E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893C678-440C-4599-B086-8BEB297E8F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52531E3-5DFF-445C-8B80-1B06635F2F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C7E417D-D5A8-4D12-81B1-10FCCC46AE4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4173</xdr:rowOff>
    </xdr:from>
    <xdr:to>
      <xdr:col>85</xdr:col>
      <xdr:colOff>177800</xdr:colOff>
      <xdr:row>35</xdr:row>
      <xdr:rowOff>105773</xdr:rowOff>
    </xdr:to>
    <xdr:sp macro="" textlink="">
      <xdr:nvSpPr>
        <xdr:cNvPr id="434" name="楕円 433">
          <a:extLst>
            <a:ext uri="{FF2B5EF4-FFF2-40B4-BE49-F238E27FC236}">
              <a16:creationId xmlns:a16="http://schemas.microsoft.com/office/drawing/2014/main" id="{188D27D8-97C8-4397-BCC9-E2FA1CC1EA25}"/>
            </a:ext>
          </a:extLst>
        </xdr:cNvPr>
        <xdr:cNvSpPr/>
      </xdr:nvSpPr>
      <xdr:spPr>
        <a:xfrm>
          <a:off x="162687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27050</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F9EC82B9-C892-4EB4-98FF-63A3CBB7950E}"/>
            </a:ext>
          </a:extLst>
        </xdr:cNvPr>
        <xdr:cNvSpPr txBox="1"/>
      </xdr:nvSpPr>
      <xdr:spPr>
        <a:xfrm>
          <a:off x="16357600" y="58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436" name="楕円 435">
          <a:extLst>
            <a:ext uri="{FF2B5EF4-FFF2-40B4-BE49-F238E27FC236}">
              <a16:creationId xmlns:a16="http://schemas.microsoft.com/office/drawing/2014/main" id="{1493F478-25E8-4422-A360-4587D158814F}"/>
            </a:ext>
          </a:extLst>
        </xdr:cNvPr>
        <xdr:cNvSpPr/>
      </xdr:nvSpPr>
      <xdr:spPr>
        <a:xfrm>
          <a:off x="15430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54973</xdr:rowOff>
    </xdr:from>
    <xdr:to>
      <xdr:col>85</xdr:col>
      <xdr:colOff>127000</xdr:colOff>
      <xdr:row>38</xdr:row>
      <xdr:rowOff>105591</xdr:rowOff>
    </xdr:to>
    <xdr:cxnSp macro="">
      <xdr:nvCxnSpPr>
        <xdr:cNvPr id="437" name="直線コネクタ 436">
          <a:extLst>
            <a:ext uri="{FF2B5EF4-FFF2-40B4-BE49-F238E27FC236}">
              <a16:creationId xmlns:a16="http://schemas.microsoft.com/office/drawing/2014/main" id="{68861DBE-75C0-45FB-8390-291A4AA9305B}"/>
            </a:ext>
          </a:extLst>
        </xdr:cNvPr>
        <xdr:cNvCxnSpPr/>
      </xdr:nvCxnSpPr>
      <xdr:spPr>
        <a:xfrm flipV="1">
          <a:off x="15481300" y="6055723"/>
          <a:ext cx="838200" cy="5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44994</xdr:rowOff>
    </xdr:from>
    <xdr:to>
      <xdr:col>76</xdr:col>
      <xdr:colOff>165100</xdr:colOff>
      <xdr:row>38</xdr:row>
      <xdr:rowOff>146594</xdr:rowOff>
    </xdr:to>
    <xdr:sp macro="" textlink="">
      <xdr:nvSpPr>
        <xdr:cNvPr id="438" name="楕円 437">
          <a:extLst>
            <a:ext uri="{FF2B5EF4-FFF2-40B4-BE49-F238E27FC236}">
              <a16:creationId xmlns:a16="http://schemas.microsoft.com/office/drawing/2014/main" id="{0E8F5335-CD7E-4CA0-9ACA-C23D7CD1B99B}"/>
            </a:ext>
          </a:extLst>
        </xdr:cNvPr>
        <xdr:cNvSpPr/>
      </xdr:nvSpPr>
      <xdr:spPr>
        <a:xfrm>
          <a:off x="14541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95794</xdr:rowOff>
    </xdr:from>
    <xdr:to>
      <xdr:col>81</xdr:col>
      <xdr:colOff>50800</xdr:colOff>
      <xdr:row>38</xdr:row>
      <xdr:rowOff>105591</xdr:rowOff>
    </xdr:to>
    <xdr:cxnSp macro="">
      <xdr:nvCxnSpPr>
        <xdr:cNvPr id="439" name="直線コネクタ 438">
          <a:extLst>
            <a:ext uri="{FF2B5EF4-FFF2-40B4-BE49-F238E27FC236}">
              <a16:creationId xmlns:a16="http://schemas.microsoft.com/office/drawing/2014/main" id="{75A9FE7E-769B-4707-9AE3-7869196B9808}"/>
            </a:ext>
          </a:extLst>
        </xdr:cNvPr>
        <xdr:cNvCxnSpPr/>
      </xdr:nvCxnSpPr>
      <xdr:spPr>
        <a:xfrm>
          <a:off x="14592300" y="66108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5806</xdr:rowOff>
    </xdr:from>
    <xdr:to>
      <xdr:col>72</xdr:col>
      <xdr:colOff>38100</xdr:colOff>
      <xdr:row>38</xdr:row>
      <xdr:rowOff>107406</xdr:rowOff>
    </xdr:to>
    <xdr:sp macro="" textlink="">
      <xdr:nvSpPr>
        <xdr:cNvPr id="440" name="楕円 439">
          <a:extLst>
            <a:ext uri="{FF2B5EF4-FFF2-40B4-BE49-F238E27FC236}">
              <a16:creationId xmlns:a16="http://schemas.microsoft.com/office/drawing/2014/main" id="{C927D395-4A7F-4BA2-B515-9AEF2B3B85E1}"/>
            </a:ext>
          </a:extLst>
        </xdr:cNvPr>
        <xdr:cNvSpPr/>
      </xdr:nvSpPr>
      <xdr:spPr>
        <a:xfrm>
          <a:off x="13652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56606</xdr:rowOff>
    </xdr:from>
    <xdr:to>
      <xdr:col>76</xdr:col>
      <xdr:colOff>114300</xdr:colOff>
      <xdr:row>38</xdr:row>
      <xdr:rowOff>95794</xdr:rowOff>
    </xdr:to>
    <xdr:cxnSp macro="">
      <xdr:nvCxnSpPr>
        <xdr:cNvPr id="441" name="直線コネクタ 440">
          <a:extLst>
            <a:ext uri="{FF2B5EF4-FFF2-40B4-BE49-F238E27FC236}">
              <a16:creationId xmlns:a16="http://schemas.microsoft.com/office/drawing/2014/main" id="{8C5BC21C-57AD-4A7F-B53E-3577297F3995}"/>
            </a:ext>
          </a:extLst>
        </xdr:cNvPr>
        <xdr:cNvCxnSpPr/>
      </xdr:nvCxnSpPr>
      <xdr:spPr>
        <a:xfrm>
          <a:off x="13703300" y="65717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134801</xdr:rowOff>
    </xdr:from>
    <xdr:to>
      <xdr:col>67</xdr:col>
      <xdr:colOff>101600</xdr:colOff>
      <xdr:row>38</xdr:row>
      <xdr:rowOff>64951</xdr:rowOff>
    </xdr:to>
    <xdr:sp macro="" textlink="">
      <xdr:nvSpPr>
        <xdr:cNvPr id="442" name="楕円 441">
          <a:extLst>
            <a:ext uri="{FF2B5EF4-FFF2-40B4-BE49-F238E27FC236}">
              <a16:creationId xmlns:a16="http://schemas.microsoft.com/office/drawing/2014/main" id="{2D46BCAE-78E2-4261-905D-1DA9A62E9F50}"/>
            </a:ext>
          </a:extLst>
        </xdr:cNvPr>
        <xdr:cNvSpPr/>
      </xdr:nvSpPr>
      <xdr:spPr>
        <a:xfrm>
          <a:off x="12763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xdr:rowOff>
    </xdr:from>
    <xdr:to>
      <xdr:col>71</xdr:col>
      <xdr:colOff>177800</xdr:colOff>
      <xdr:row>38</xdr:row>
      <xdr:rowOff>56606</xdr:rowOff>
    </xdr:to>
    <xdr:cxnSp macro="">
      <xdr:nvCxnSpPr>
        <xdr:cNvPr id="443" name="直線コネクタ 442">
          <a:extLst>
            <a:ext uri="{FF2B5EF4-FFF2-40B4-BE49-F238E27FC236}">
              <a16:creationId xmlns:a16="http://schemas.microsoft.com/office/drawing/2014/main" id="{DFF80E95-5449-47C7-833D-BFFDB38A8887}"/>
            </a:ext>
          </a:extLst>
        </xdr:cNvPr>
        <xdr:cNvCxnSpPr/>
      </xdr:nvCxnSpPr>
      <xdr:spPr>
        <a:xfrm>
          <a:off x="12814300" y="65292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45555</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382E801D-1EFA-48C7-92A9-CF85914F54EF}"/>
            </a:ext>
          </a:extLst>
        </xdr:cNvPr>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D0EA458-A6BB-4D0A-88F6-1C8A31B66810}"/>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6F581454-11E4-4EB4-8B89-55A29CE7AC90}"/>
            </a:ext>
          </a:extLst>
        </xdr:cNvPr>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167112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C4EA5906-C7C2-4024-9AAE-260B39C8762D}"/>
            </a:ext>
          </a:extLst>
        </xdr:cNvPr>
        <xdr:cNvSpPr txBox="1"/>
      </xdr:nvSpPr>
      <xdr:spPr>
        <a:xfrm>
          <a:off x="12611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147518</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AF2B4754-34A5-40A4-864C-39E3D2738272}"/>
            </a:ext>
          </a:extLst>
        </xdr:cNvPr>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137721</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9E16ED76-2820-4730-98A8-DBD939859CBB}"/>
            </a:ext>
          </a:extLst>
        </xdr:cNvPr>
        <xdr:cNvSpPr txBox="1"/>
      </xdr:nvSpPr>
      <xdr:spPr>
        <a:xfrm>
          <a:off x="14389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C9675826-0F6E-4008-A3EF-869C8A18B675}"/>
            </a:ext>
          </a:extLst>
        </xdr:cNvPr>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CB784421-DE03-416F-A10C-482156D36CC0}"/>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41E7EA4-160D-4D03-A168-423527C3D0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26CD737E-6B22-4C80-903E-DC482C894C9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753890B5-9E71-4E70-9611-B0AB557480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4100A794-DBA5-4F32-9AAB-95F8F7A841C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AA286C4-ED19-48C4-8C22-5E9C378CC4E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A8C73A3A-B8B5-41A9-BC38-CCA6AC508B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C0B47A39-1BB4-4BC7-B05F-1E0F08C87E1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C1F77DD4-B1F3-4AF1-B871-39F0A8AE75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43263609-702B-45EE-B279-624823546C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99E8659-660C-4E40-9CBF-E74886EA5F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71FC6F1D-92BB-43A9-8B0F-17D0B1F1044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7C88C212-C994-46F0-9623-24F226CAF92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D3732DDA-BB61-45F4-9E67-D02C447D11D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27C28077-2D16-422B-9588-ECF6EFC0310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EF679A5E-9CEE-40DF-A09B-E02ECDB8B73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DE47327-205E-49DC-AFF2-125BB51E69E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A7DCF331-F3BF-415D-A67F-8FCB2ECC2F6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F1BCE995-1659-4F96-A1CC-185F720434C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334CCB5A-F435-464D-A8BF-B9B11736316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729C269D-1C58-4EE3-B523-01858FD952B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4F2B8EB5-5A37-4F64-9452-A4640B21E5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473" name="直線コネクタ 472">
          <a:extLst>
            <a:ext uri="{FF2B5EF4-FFF2-40B4-BE49-F238E27FC236}">
              <a16:creationId xmlns:a16="http://schemas.microsoft.com/office/drawing/2014/main" id="{8BB90423-01D1-4BE4-B72C-2DE823347146}"/>
            </a:ext>
          </a:extLst>
        </xdr:cNvPr>
        <xdr:cNvCxnSpPr/>
      </xdr:nvCxnSpPr>
      <xdr:spPr>
        <a:xfrm flipV="1">
          <a:off x="22160864" y="609752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7E304B43-88D9-491A-8AF2-E4E4FF0DC40D}"/>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5" name="直線コネクタ 474">
          <a:extLst>
            <a:ext uri="{FF2B5EF4-FFF2-40B4-BE49-F238E27FC236}">
              <a16:creationId xmlns:a16="http://schemas.microsoft.com/office/drawing/2014/main" id="{B985D3A4-19A6-4B48-B44D-C897F1BBEFF2}"/>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43451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10C9A91F-E8EF-4768-98C0-632A428CE88C}"/>
            </a:ext>
          </a:extLst>
        </xdr:cNvPr>
        <xdr:cNvSpPr txBox="1"/>
      </xdr:nvSpPr>
      <xdr:spPr>
        <a:xfrm>
          <a:off x="22199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477" name="直線コネクタ 476">
          <a:extLst>
            <a:ext uri="{FF2B5EF4-FFF2-40B4-BE49-F238E27FC236}">
              <a16:creationId xmlns:a16="http://schemas.microsoft.com/office/drawing/2014/main" id="{0DC10C66-5946-4807-B07E-0689FC44FE4F}"/>
            </a:ext>
          </a:extLst>
        </xdr:cNvPr>
        <xdr:cNvCxnSpPr/>
      </xdr:nvCxnSpPr>
      <xdr:spPr>
        <a:xfrm>
          <a:off x="22072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C06A1EE3-D4A6-4B49-BF98-E45A70F9577F}"/>
            </a:ext>
          </a:extLst>
        </xdr:cNvPr>
        <xdr:cNvSpPr txBox="1"/>
      </xdr:nvSpPr>
      <xdr:spPr>
        <a:xfrm>
          <a:off x="22199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9" name="フローチャート: 判断 478">
          <a:extLst>
            <a:ext uri="{FF2B5EF4-FFF2-40B4-BE49-F238E27FC236}">
              <a16:creationId xmlns:a16="http://schemas.microsoft.com/office/drawing/2014/main" id="{0C3D374E-9847-4233-BB05-C9D11B5D077C}"/>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80" name="フローチャート: 判断 479">
          <a:extLst>
            <a:ext uri="{FF2B5EF4-FFF2-40B4-BE49-F238E27FC236}">
              <a16:creationId xmlns:a16="http://schemas.microsoft.com/office/drawing/2014/main" id="{CE45C5A5-7E27-47B2-89B2-B1E625113958}"/>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481" name="フローチャート: 判断 480">
          <a:extLst>
            <a:ext uri="{FF2B5EF4-FFF2-40B4-BE49-F238E27FC236}">
              <a16:creationId xmlns:a16="http://schemas.microsoft.com/office/drawing/2014/main" id="{D48286EC-3F19-489B-8241-6974089981FC}"/>
            </a:ext>
          </a:extLst>
        </xdr:cNvPr>
        <xdr:cNvSpPr/>
      </xdr:nvSpPr>
      <xdr:spPr>
        <a:xfrm>
          <a:off x="20383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482" name="フローチャート: 判断 481">
          <a:extLst>
            <a:ext uri="{FF2B5EF4-FFF2-40B4-BE49-F238E27FC236}">
              <a16:creationId xmlns:a16="http://schemas.microsoft.com/office/drawing/2014/main" id="{1DF88498-9FBB-46F1-A70B-DB69A08D4DFD}"/>
            </a:ext>
          </a:extLst>
        </xdr:cNvPr>
        <xdr:cNvSpPr/>
      </xdr:nvSpPr>
      <xdr:spPr>
        <a:xfrm>
          <a:off x="19494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483" name="フローチャート: 判断 482">
          <a:extLst>
            <a:ext uri="{FF2B5EF4-FFF2-40B4-BE49-F238E27FC236}">
              <a16:creationId xmlns:a16="http://schemas.microsoft.com/office/drawing/2014/main" id="{51FB2762-F3C0-41E8-B54A-CC04AFC5C797}"/>
            </a:ext>
          </a:extLst>
        </xdr:cNvPr>
        <xdr:cNvSpPr/>
      </xdr:nvSpPr>
      <xdr:spPr>
        <a:xfrm>
          <a:off x="18605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5ACCB51-048F-4F2A-83B6-87C56947F02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E520702-409F-4C8F-8270-4CFF0ADBB33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72CF5AA-C1F9-497E-B32E-B394CD2DE3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E6E0E33-7CC7-49F1-A8F9-5DCA75648B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E7F7DA5-6B93-4B00-84CA-B9902A311B9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135128</xdr:rowOff>
    </xdr:from>
    <xdr:to>
      <xdr:col>116</xdr:col>
      <xdr:colOff>114300</xdr:colOff>
      <xdr:row>39</xdr:row>
      <xdr:rowOff>65278</xdr:rowOff>
    </xdr:to>
    <xdr:sp macro="" textlink="">
      <xdr:nvSpPr>
        <xdr:cNvPr id="489" name="楕円 488">
          <a:extLst>
            <a:ext uri="{FF2B5EF4-FFF2-40B4-BE49-F238E27FC236}">
              <a16:creationId xmlns:a16="http://schemas.microsoft.com/office/drawing/2014/main" id="{06C11829-1D89-4A19-9C05-F3E16B693850}"/>
            </a:ext>
          </a:extLst>
        </xdr:cNvPr>
        <xdr:cNvSpPr/>
      </xdr:nvSpPr>
      <xdr:spPr>
        <a:xfrm>
          <a:off x="221107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158005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C5273D73-19EA-4AB1-A3A7-41D66E5C16A1}"/>
            </a:ext>
          </a:extLst>
        </xdr:cNvPr>
        <xdr:cNvSpPr txBox="1"/>
      </xdr:nvSpPr>
      <xdr:spPr>
        <a:xfrm>
          <a:off x="22199600" y="650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491" name="楕円 490">
          <a:extLst>
            <a:ext uri="{FF2B5EF4-FFF2-40B4-BE49-F238E27FC236}">
              <a16:creationId xmlns:a16="http://schemas.microsoft.com/office/drawing/2014/main" id="{96128569-DBD3-4EE6-A4C0-334E4792F927}"/>
            </a:ext>
          </a:extLst>
        </xdr:cNvPr>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14478</xdr:rowOff>
    </xdr:from>
    <xdr:to>
      <xdr:col>116</xdr:col>
      <xdr:colOff>63500</xdr:colOff>
      <xdr:row>39</xdr:row>
      <xdr:rowOff>41910</xdr:rowOff>
    </xdr:to>
    <xdr:cxnSp macro="">
      <xdr:nvCxnSpPr>
        <xdr:cNvPr id="492" name="直線コネクタ 491">
          <a:extLst>
            <a:ext uri="{FF2B5EF4-FFF2-40B4-BE49-F238E27FC236}">
              <a16:creationId xmlns:a16="http://schemas.microsoft.com/office/drawing/2014/main" id="{1D835096-A1E0-46AA-8F2A-26BD8C92C781}"/>
            </a:ext>
          </a:extLst>
        </xdr:cNvPr>
        <xdr:cNvCxnSpPr/>
      </xdr:nvCxnSpPr>
      <xdr:spPr>
        <a:xfrm flipV="1">
          <a:off x="21323300" y="67010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167132</xdr:rowOff>
    </xdr:from>
    <xdr:to>
      <xdr:col>107</xdr:col>
      <xdr:colOff>101600</xdr:colOff>
      <xdr:row>39</xdr:row>
      <xdr:rowOff>97282</xdr:rowOff>
    </xdr:to>
    <xdr:sp macro="" textlink="">
      <xdr:nvSpPr>
        <xdr:cNvPr id="493" name="楕円 492">
          <a:extLst>
            <a:ext uri="{FF2B5EF4-FFF2-40B4-BE49-F238E27FC236}">
              <a16:creationId xmlns:a16="http://schemas.microsoft.com/office/drawing/2014/main" id="{9775F4ED-5164-4430-BF41-D1BE862E646C}"/>
            </a:ext>
          </a:extLst>
        </xdr:cNvPr>
        <xdr:cNvSpPr/>
      </xdr:nvSpPr>
      <xdr:spPr>
        <a:xfrm>
          <a:off x="20383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46482</xdr:rowOff>
    </xdr:to>
    <xdr:cxnSp macro="">
      <xdr:nvCxnSpPr>
        <xdr:cNvPr id="494" name="直線コネクタ 493">
          <a:extLst>
            <a:ext uri="{FF2B5EF4-FFF2-40B4-BE49-F238E27FC236}">
              <a16:creationId xmlns:a16="http://schemas.microsoft.com/office/drawing/2014/main" id="{66B519CF-CD0B-47EB-9FC4-9C981453C5B6}"/>
            </a:ext>
          </a:extLst>
        </xdr:cNvPr>
        <xdr:cNvCxnSpPr/>
      </xdr:nvCxnSpPr>
      <xdr:spPr>
        <a:xfrm flipV="1">
          <a:off x="20434300" y="672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167132</xdr:rowOff>
    </xdr:from>
    <xdr:to>
      <xdr:col>102</xdr:col>
      <xdr:colOff>165100</xdr:colOff>
      <xdr:row>39</xdr:row>
      <xdr:rowOff>97282</xdr:rowOff>
    </xdr:to>
    <xdr:sp macro="" textlink="">
      <xdr:nvSpPr>
        <xdr:cNvPr id="495" name="楕円 494">
          <a:extLst>
            <a:ext uri="{FF2B5EF4-FFF2-40B4-BE49-F238E27FC236}">
              <a16:creationId xmlns:a16="http://schemas.microsoft.com/office/drawing/2014/main" id="{ED81BDF9-E8F6-4D6C-976A-60801A57E6DC}"/>
            </a:ext>
          </a:extLst>
        </xdr:cNvPr>
        <xdr:cNvSpPr/>
      </xdr:nvSpPr>
      <xdr:spPr>
        <a:xfrm>
          <a:off x="19494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46482</xdr:rowOff>
    </xdr:from>
    <xdr:to>
      <xdr:col>107</xdr:col>
      <xdr:colOff>50800</xdr:colOff>
      <xdr:row>39</xdr:row>
      <xdr:rowOff>46482</xdr:rowOff>
    </xdr:to>
    <xdr:cxnSp macro="">
      <xdr:nvCxnSpPr>
        <xdr:cNvPr id="496" name="直線コネクタ 495">
          <a:extLst>
            <a:ext uri="{FF2B5EF4-FFF2-40B4-BE49-F238E27FC236}">
              <a16:creationId xmlns:a16="http://schemas.microsoft.com/office/drawing/2014/main" id="{0FE32337-EE9F-4E63-BFF6-8A73897F0EDA}"/>
            </a:ext>
          </a:extLst>
        </xdr:cNvPr>
        <xdr:cNvCxnSpPr/>
      </xdr:nvCxnSpPr>
      <xdr:spPr>
        <a:xfrm>
          <a:off x="19545300" y="673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167132</xdr:rowOff>
    </xdr:from>
    <xdr:to>
      <xdr:col>98</xdr:col>
      <xdr:colOff>38100</xdr:colOff>
      <xdr:row>39</xdr:row>
      <xdr:rowOff>97282</xdr:rowOff>
    </xdr:to>
    <xdr:sp macro="" textlink="">
      <xdr:nvSpPr>
        <xdr:cNvPr id="497" name="楕円 496">
          <a:extLst>
            <a:ext uri="{FF2B5EF4-FFF2-40B4-BE49-F238E27FC236}">
              <a16:creationId xmlns:a16="http://schemas.microsoft.com/office/drawing/2014/main" id="{13DD275B-A117-48C4-9C0C-3B5A77252895}"/>
            </a:ext>
          </a:extLst>
        </xdr:cNvPr>
        <xdr:cNvSpPr/>
      </xdr:nvSpPr>
      <xdr:spPr>
        <a:xfrm>
          <a:off x="18605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46482</xdr:rowOff>
    </xdr:from>
    <xdr:to>
      <xdr:col>102</xdr:col>
      <xdr:colOff>114300</xdr:colOff>
      <xdr:row>39</xdr:row>
      <xdr:rowOff>46482</xdr:rowOff>
    </xdr:to>
    <xdr:cxnSp macro="">
      <xdr:nvCxnSpPr>
        <xdr:cNvPr id="498" name="直線コネクタ 497">
          <a:extLst>
            <a:ext uri="{FF2B5EF4-FFF2-40B4-BE49-F238E27FC236}">
              <a16:creationId xmlns:a16="http://schemas.microsoft.com/office/drawing/2014/main" id="{02968B5B-18F0-4DD6-B4EB-B99AA736C479}"/>
            </a:ext>
          </a:extLst>
        </xdr:cNvPr>
        <xdr:cNvCxnSpPr/>
      </xdr:nvCxnSpPr>
      <xdr:spPr>
        <a:xfrm>
          <a:off x="18656300" y="6733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6D1EE4C6-BB98-4FBD-819A-C409AD89A847}"/>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156989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F7889C84-84E5-46BC-BF73-F4B143E451EA}"/>
            </a:ext>
          </a:extLst>
        </xdr:cNvPr>
        <xdr:cNvSpPr txBox="1"/>
      </xdr:nvSpPr>
      <xdr:spPr>
        <a:xfrm>
          <a:off x="20199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161561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3B58791-0B4A-4C00-9A60-CD444E563656}"/>
            </a:ext>
          </a:extLst>
        </xdr:cNvPr>
        <xdr:cNvSpPr txBox="1"/>
      </xdr:nvSpPr>
      <xdr:spPr>
        <a:xfrm>
          <a:off x="19310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170705</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F29172C2-A954-4E55-9211-75AFD2BFD422}"/>
            </a:ext>
          </a:extLst>
        </xdr:cNvPr>
        <xdr:cNvSpPr txBox="1"/>
      </xdr:nvSpPr>
      <xdr:spPr>
        <a:xfrm>
          <a:off x="18421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69C6947D-7EB5-4431-9C24-77E33ABBB35A}"/>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113809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5F14D7C7-E8A1-4AF8-A69E-59A8C971E7FE}"/>
            </a:ext>
          </a:extLst>
        </xdr:cNvPr>
        <xdr:cNvSpPr txBox="1"/>
      </xdr:nvSpPr>
      <xdr:spPr>
        <a:xfrm>
          <a:off x="20199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113809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730FA73-20AB-4DE1-A601-D3A0E74BCB43}"/>
            </a:ext>
          </a:extLst>
        </xdr:cNvPr>
        <xdr:cNvSpPr txBox="1"/>
      </xdr:nvSpPr>
      <xdr:spPr>
        <a:xfrm>
          <a:off x="19310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113809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7B9F2131-4E5E-42D1-AD36-77E57A806CCC}"/>
            </a:ext>
          </a:extLst>
        </xdr:cNvPr>
        <xdr:cNvSpPr txBox="1"/>
      </xdr:nvSpPr>
      <xdr:spPr>
        <a:xfrm>
          <a:off x="18421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57247BB7-9D49-44A1-B6C6-A4534FBA6BC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FD4AA571-A324-4B58-836B-2973DF540FF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6158E0E4-BF5B-42DF-A541-18B3961BDF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C440059F-CEE2-4BE1-AF16-23EE8BEEA8D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B92D6A7D-75D9-4C4C-8A81-A1A64D32B6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6596E0F4-1DCC-457B-93E9-654BA0A1F3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1DF27075-08E8-4F3D-96DE-0C4DCC59AB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50EDF55D-B81D-4D78-8E9E-1684465D01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99671DBA-095D-43E9-A874-8B671D44F0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CEB7A0DF-FDAF-4F18-935D-06E7B979CE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4DDC105E-B69C-41EC-9A65-8D59E71FAD2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6F870819-34FB-4DF0-B13B-50E0C22181A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C145FE52-0B38-4BBD-9C9B-B614C4F3B6B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4BD73953-D0E4-43F3-9586-B8A76EB3AD4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D5B7C1BD-5ED0-48FD-84ED-8589B6747BB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6AA23466-6933-45D2-935C-430E708A34D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8132D9DE-94C5-4BD2-9D25-974DF837301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56A1DE31-ED92-44F8-9CF0-E0B6D61956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2C8F53E5-177C-4BBC-A145-BC46FD7633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4525C068-3B47-4EAA-90E7-C0BF4C97C81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2C0BCCF9-5533-4798-BC5B-E4D97FBDA68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8B72CA0D-1D5D-4DE8-B011-390D8656E4B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0724F6D-3744-4546-B776-383683E634F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18181474-3B92-4685-BB01-032CD5F985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FB7E12A-FB13-4257-9E7D-D4DAC6DC5F2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795B300-1E41-4995-8340-EFE2213F0D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533" name="直線コネクタ 532">
          <a:extLst>
            <a:ext uri="{FF2B5EF4-FFF2-40B4-BE49-F238E27FC236}">
              <a16:creationId xmlns:a16="http://schemas.microsoft.com/office/drawing/2014/main" id="{C7F3CB73-D792-46AA-8234-6187A7A24958}"/>
            </a:ext>
          </a:extLst>
        </xdr:cNvPr>
        <xdr:cNvCxnSpPr/>
      </xdr:nvCxnSpPr>
      <xdr:spPr>
        <a:xfrm flipV="1">
          <a:off x="16318864" y="9653451"/>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A4311173-763C-4912-9048-C3DFE4BF05AB}"/>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5" name="直線コネクタ 534">
          <a:extLst>
            <a:ext uri="{FF2B5EF4-FFF2-40B4-BE49-F238E27FC236}">
              <a16:creationId xmlns:a16="http://schemas.microsoft.com/office/drawing/2014/main" id="{15312D35-CE7B-4222-AAD4-F072DA801342}"/>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69669FCB-3369-4829-AE9D-CC40942763CB}"/>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7" name="直線コネクタ 536">
          <a:extLst>
            <a:ext uri="{FF2B5EF4-FFF2-40B4-BE49-F238E27FC236}">
              <a16:creationId xmlns:a16="http://schemas.microsoft.com/office/drawing/2014/main" id="{33786174-BC3C-4CFD-BB7B-BE7C25096CDA}"/>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EC160501-C135-4575-8526-FF328FFFA7CB}"/>
            </a:ext>
          </a:extLst>
        </xdr:cNvPr>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9" name="フローチャート: 判断 538">
          <a:extLst>
            <a:ext uri="{FF2B5EF4-FFF2-40B4-BE49-F238E27FC236}">
              <a16:creationId xmlns:a16="http://schemas.microsoft.com/office/drawing/2014/main" id="{89FEAAF1-0F64-4CBE-B1B5-7167F58E3644}"/>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540" name="フローチャート: 判断 539">
          <a:extLst>
            <a:ext uri="{FF2B5EF4-FFF2-40B4-BE49-F238E27FC236}">
              <a16:creationId xmlns:a16="http://schemas.microsoft.com/office/drawing/2014/main" id="{5E5CEEDD-E274-4360-B39C-434DC37D472C}"/>
            </a:ext>
          </a:extLst>
        </xdr:cNvPr>
        <xdr:cNvSpPr/>
      </xdr:nvSpPr>
      <xdr:spPr>
        <a:xfrm>
          <a:off x="15430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41" name="フローチャート: 判断 540">
          <a:extLst>
            <a:ext uri="{FF2B5EF4-FFF2-40B4-BE49-F238E27FC236}">
              <a16:creationId xmlns:a16="http://schemas.microsoft.com/office/drawing/2014/main" id="{03027182-DB62-4990-8A4D-55917C331A55}"/>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42" name="フローチャート: 判断 541">
          <a:extLst>
            <a:ext uri="{FF2B5EF4-FFF2-40B4-BE49-F238E27FC236}">
              <a16:creationId xmlns:a16="http://schemas.microsoft.com/office/drawing/2014/main" id="{19210440-80D5-4F8F-B5B4-2E1AC74A7A84}"/>
            </a:ext>
          </a:extLst>
        </xdr:cNvPr>
        <xdr:cNvSpPr/>
      </xdr:nvSpPr>
      <xdr:spPr>
        <a:xfrm>
          <a:off x="13652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3" name="フローチャート: 判断 542">
          <a:extLst>
            <a:ext uri="{FF2B5EF4-FFF2-40B4-BE49-F238E27FC236}">
              <a16:creationId xmlns:a16="http://schemas.microsoft.com/office/drawing/2014/main" id="{5874BCA0-6502-47CD-93DE-9B0337A473E7}"/>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A080EA0-38A3-4926-A4C4-F06A5C3B7E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10529EC-B366-4A2D-A8FF-D4F7BC4298F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5030A98-45EC-409B-B210-6EB5D54D30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FE9E155-93C8-432A-91D4-5C2E47E0741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5F30C56-A57A-420F-8E3F-7AC7F43B4F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156573</xdr:rowOff>
    </xdr:from>
    <xdr:to>
      <xdr:col>85</xdr:col>
      <xdr:colOff>177800</xdr:colOff>
      <xdr:row>62</xdr:row>
      <xdr:rowOff>86723</xdr:rowOff>
    </xdr:to>
    <xdr:sp macro="" textlink="">
      <xdr:nvSpPr>
        <xdr:cNvPr id="549" name="楕円 548">
          <a:extLst>
            <a:ext uri="{FF2B5EF4-FFF2-40B4-BE49-F238E27FC236}">
              <a16:creationId xmlns:a16="http://schemas.microsoft.com/office/drawing/2014/main" id="{2E69789A-4BAC-4DD6-A60D-20EF39675149}"/>
            </a:ext>
          </a:extLst>
        </xdr:cNvPr>
        <xdr:cNvSpPr/>
      </xdr:nvSpPr>
      <xdr:spPr>
        <a:xfrm>
          <a:off x="16268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135000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F7E44412-4D94-4165-9A6A-E9D6F6DC7E4C}"/>
            </a:ext>
          </a:extLst>
        </xdr:cNvPr>
        <xdr:cNvSpPr txBox="1"/>
      </xdr:nvSpPr>
      <xdr:spPr>
        <a:xfrm>
          <a:off x="16357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551" name="楕円 550">
          <a:extLst>
            <a:ext uri="{FF2B5EF4-FFF2-40B4-BE49-F238E27FC236}">
              <a16:creationId xmlns:a16="http://schemas.microsoft.com/office/drawing/2014/main" id="{B719C301-FB12-4D64-88EC-70B9063962A4}"/>
            </a:ext>
          </a:extLst>
        </xdr:cNvPr>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35923</xdr:rowOff>
    </xdr:from>
    <xdr:to>
      <xdr:col>85</xdr:col>
      <xdr:colOff>127000</xdr:colOff>
      <xdr:row>62</xdr:row>
      <xdr:rowOff>45720</xdr:rowOff>
    </xdr:to>
    <xdr:cxnSp macro="">
      <xdr:nvCxnSpPr>
        <xdr:cNvPr id="552" name="直線コネクタ 551">
          <a:extLst>
            <a:ext uri="{FF2B5EF4-FFF2-40B4-BE49-F238E27FC236}">
              <a16:creationId xmlns:a16="http://schemas.microsoft.com/office/drawing/2014/main" id="{605A3193-B1BA-4ACF-9EC1-043CB5737ACB}"/>
            </a:ext>
          </a:extLst>
        </xdr:cNvPr>
        <xdr:cNvCxnSpPr/>
      </xdr:nvCxnSpPr>
      <xdr:spPr>
        <a:xfrm flipV="1">
          <a:off x="15481300" y="1066582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553" name="楕円 552">
          <a:extLst>
            <a:ext uri="{FF2B5EF4-FFF2-40B4-BE49-F238E27FC236}">
              <a16:creationId xmlns:a16="http://schemas.microsoft.com/office/drawing/2014/main" id="{6FBFEEB8-5332-4836-A85A-565DE9BD4F24}"/>
            </a:ext>
          </a:extLst>
        </xdr:cNvPr>
        <xdr:cNvSpPr/>
      </xdr:nvSpPr>
      <xdr:spPr>
        <a:xfrm>
          <a:off x="1454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45720</xdr:rowOff>
    </xdr:from>
    <xdr:to>
      <xdr:col>81</xdr:col>
      <xdr:colOff>50800</xdr:colOff>
      <xdr:row>62</xdr:row>
      <xdr:rowOff>68580</xdr:rowOff>
    </xdr:to>
    <xdr:cxnSp macro="">
      <xdr:nvCxnSpPr>
        <xdr:cNvPr id="554" name="直線コネクタ 553">
          <a:extLst>
            <a:ext uri="{FF2B5EF4-FFF2-40B4-BE49-F238E27FC236}">
              <a16:creationId xmlns:a16="http://schemas.microsoft.com/office/drawing/2014/main" id="{771BA3CA-97F5-4A99-9655-A026287DC053}"/>
            </a:ext>
          </a:extLst>
        </xdr:cNvPr>
        <xdr:cNvCxnSpPr/>
      </xdr:nvCxnSpPr>
      <xdr:spPr>
        <a:xfrm flipV="1">
          <a:off x="14592300" y="10675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40640</xdr:rowOff>
    </xdr:from>
    <xdr:to>
      <xdr:col>72</xdr:col>
      <xdr:colOff>38100</xdr:colOff>
      <xdr:row>62</xdr:row>
      <xdr:rowOff>142240</xdr:rowOff>
    </xdr:to>
    <xdr:sp macro="" textlink="">
      <xdr:nvSpPr>
        <xdr:cNvPr id="555" name="楕円 554">
          <a:extLst>
            <a:ext uri="{FF2B5EF4-FFF2-40B4-BE49-F238E27FC236}">
              <a16:creationId xmlns:a16="http://schemas.microsoft.com/office/drawing/2014/main" id="{6D400269-AC60-4ADC-BFD7-99CA83F9D50B}"/>
            </a:ext>
          </a:extLst>
        </xdr:cNvPr>
        <xdr:cNvSpPr/>
      </xdr:nvSpPr>
      <xdr:spPr>
        <a:xfrm>
          <a:off x="1365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91440</xdr:rowOff>
    </xdr:to>
    <xdr:cxnSp macro="">
      <xdr:nvCxnSpPr>
        <xdr:cNvPr id="556" name="直線コネクタ 555">
          <a:extLst>
            <a:ext uri="{FF2B5EF4-FFF2-40B4-BE49-F238E27FC236}">
              <a16:creationId xmlns:a16="http://schemas.microsoft.com/office/drawing/2014/main" id="{86D52AF1-004E-461F-9A8D-C7D933009DFA}"/>
            </a:ext>
          </a:extLst>
        </xdr:cNvPr>
        <xdr:cNvCxnSpPr/>
      </xdr:nvCxnSpPr>
      <xdr:spPr>
        <a:xfrm flipV="1">
          <a:off x="13703300" y="10698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79828</xdr:rowOff>
    </xdr:from>
    <xdr:to>
      <xdr:col>67</xdr:col>
      <xdr:colOff>101600</xdr:colOff>
      <xdr:row>63</xdr:row>
      <xdr:rowOff>9978</xdr:rowOff>
    </xdr:to>
    <xdr:sp macro="" textlink="">
      <xdr:nvSpPr>
        <xdr:cNvPr id="557" name="楕円 556">
          <a:extLst>
            <a:ext uri="{FF2B5EF4-FFF2-40B4-BE49-F238E27FC236}">
              <a16:creationId xmlns:a16="http://schemas.microsoft.com/office/drawing/2014/main" id="{7031572C-3DF8-4BFA-8C4E-2481B89DF928}"/>
            </a:ext>
          </a:extLst>
        </xdr:cNvPr>
        <xdr:cNvSpPr/>
      </xdr:nvSpPr>
      <xdr:spPr>
        <a:xfrm>
          <a:off x="12763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91440</xdr:rowOff>
    </xdr:from>
    <xdr:to>
      <xdr:col>71</xdr:col>
      <xdr:colOff>177800</xdr:colOff>
      <xdr:row>62</xdr:row>
      <xdr:rowOff>130628</xdr:rowOff>
    </xdr:to>
    <xdr:cxnSp macro="">
      <xdr:nvCxnSpPr>
        <xdr:cNvPr id="558" name="直線コネクタ 557">
          <a:extLst>
            <a:ext uri="{FF2B5EF4-FFF2-40B4-BE49-F238E27FC236}">
              <a16:creationId xmlns:a16="http://schemas.microsoft.com/office/drawing/2014/main" id="{FE195B9C-63C7-4778-8C08-5EDCBC677089}"/>
            </a:ext>
          </a:extLst>
        </xdr:cNvPr>
        <xdr:cNvCxnSpPr/>
      </xdr:nvCxnSpPr>
      <xdr:spPr>
        <a:xfrm flipV="1">
          <a:off x="12814300" y="107213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73858</xdr:rowOff>
    </xdr:from>
    <xdr:ext cx="405111" cy="259045"/>
    <xdr:sp macro="" textlink="">
      <xdr:nvSpPr>
        <xdr:cNvPr id="559" name="n_1aveValue【学校施設】&#10;有形固定資産減価償却率">
          <a:extLst>
            <a:ext uri="{FF2B5EF4-FFF2-40B4-BE49-F238E27FC236}">
              <a16:creationId xmlns:a16="http://schemas.microsoft.com/office/drawing/2014/main" id="{C86FA2B6-D7C3-474C-8D1E-1E22C34200BB}"/>
            </a:ext>
          </a:extLst>
        </xdr:cNvPr>
        <xdr:cNvSpPr txBox="1"/>
      </xdr:nvSpPr>
      <xdr:spPr>
        <a:xfrm>
          <a:off x="15266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60" name="n_2aveValue【学校施設】&#10;有形固定資産減価償却率">
          <a:extLst>
            <a:ext uri="{FF2B5EF4-FFF2-40B4-BE49-F238E27FC236}">
              <a16:creationId xmlns:a16="http://schemas.microsoft.com/office/drawing/2014/main" id="{0C460804-3FE5-45B1-9FFF-3B8D5453E01B}"/>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70593</xdr:rowOff>
    </xdr:from>
    <xdr:ext cx="405111" cy="259045"/>
    <xdr:sp macro="" textlink="">
      <xdr:nvSpPr>
        <xdr:cNvPr id="561" name="n_3aveValue【学校施設】&#10;有形固定資産減価償却率">
          <a:extLst>
            <a:ext uri="{FF2B5EF4-FFF2-40B4-BE49-F238E27FC236}">
              <a16:creationId xmlns:a16="http://schemas.microsoft.com/office/drawing/2014/main" id="{75CE171B-D18E-4862-A6E6-8B40A10E2980}"/>
            </a:ext>
          </a:extLst>
        </xdr:cNvPr>
        <xdr:cNvSpPr txBox="1"/>
      </xdr:nvSpPr>
      <xdr:spPr>
        <a:xfrm>
          <a:off x="13500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562" name="n_4aveValue【学校施設】&#10;有形固定資産減価償却率">
          <a:extLst>
            <a:ext uri="{FF2B5EF4-FFF2-40B4-BE49-F238E27FC236}">
              <a16:creationId xmlns:a16="http://schemas.microsoft.com/office/drawing/2014/main" id="{5497BBD4-98A2-48A4-8769-80CC908FC445}"/>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563" name="n_1mainValue【学校施設】&#10;有形固定資産減価償却率">
          <a:extLst>
            <a:ext uri="{FF2B5EF4-FFF2-40B4-BE49-F238E27FC236}">
              <a16:creationId xmlns:a16="http://schemas.microsoft.com/office/drawing/2014/main" id="{A5FD247C-1FF6-493C-9215-F83C541DCDF8}"/>
            </a:ext>
          </a:extLst>
        </xdr:cNvPr>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564" name="n_2mainValue【学校施設】&#10;有形固定資産減価償却率">
          <a:extLst>
            <a:ext uri="{FF2B5EF4-FFF2-40B4-BE49-F238E27FC236}">
              <a16:creationId xmlns:a16="http://schemas.microsoft.com/office/drawing/2014/main" id="{720F541C-D23D-4801-BE90-5C9E7D4B8923}"/>
            </a:ext>
          </a:extLst>
        </xdr:cNvPr>
        <xdr:cNvSpPr txBox="1"/>
      </xdr:nvSpPr>
      <xdr:spPr>
        <a:xfrm>
          <a:off x="14389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133367</xdr:rowOff>
    </xdr:from>
    <xdr:ext cx="405111" cy="259045"/>
    <xdr:sp macro="" textlink="">
      <xdr:nvSpPr>
        <xdr:cNvPr id="565" name="n_3mainValue【学校施設】&#10;有形固定資産減価償却率">
          <a:extLst>
            <a:ext uri="{FF2B5EF4-FFF2-40B4-BE49-F238E27FC236}">
              <a16:creationId xmlns:a16="http://schemas.microsoft.com/office/drawing/2014/main" id="{52D1C373-C82C-4BCF-87C1-2F34ECB0C11F}"/>
            </a:ext>
          </a:extLst>
        </xdr:cNvPr>
        <xdr:cNvSpPr txBox="1"/>
      </xdr:nvSpPr>
      <xdr:spPr>
        <a:xfrm>
          <a:off x="13500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1105</xdr:rowOff>
    </xdr:from>
    <xdr:ext cx="405111" cy="259045"/>
    <xdr:sp macro="" textlink="">
      <xdr:nvSpPr>
        <xdr:cNvPr id="566" name="n_4mainValue【学校施設】&#10;有形固定資産減価償却率">
          <a:extLst>
            <a:ext uri="{FF2B5EF4-FFF2-40B4-BE49-F238E27FC236}">
              <a16:creationId xmlns:a16="http://schemas.microsoft.com/office/drawing/2014/main" id="{94968971-48D0-42F7-BEE7-BE9BDE8D2146}"/>
            </a:ext>
          </a:extLst>
        </xdr:cNvPr>
        <xdr:cNvSpPr txBox="1"/>
      </xdr:nvSpPr>
      <xdr:spPr>
        <a:xfrm>
          <a:off x="12611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4884FD36-748C-4385-82D6-2BBA75BAD1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5C4FF61B-AC8F-4E71-BA90-B19D593F44A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769C3C0-86DF-4902-BD20-1B8596FB4F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20B7D84-BEFE-4495-9807-27BD158A7C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D230D031-39E2-4D9C-8DA6-4DB95901E48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8A1D830C-AB9B-487E-882A-FB6CF6601E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4083223-03F4-4888-8C4F-C118F42C98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70E201A7-6FA5-4317-AEAA-888EE12C97D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8FCCA74C-70D5-4BFA-BC35-6DA1EBDE39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769D4627-DF4F-47C0-BAE4-2072F4FB93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4FF6B190-AC57-4F21-A1B3-190DE36246F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E6D392EF-1CDA-4A5C-93DA-C78ACB7804D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F9B96498-D779-4E75-B0D0-197F9B80579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BCA88C82-D31C-4505-90B7-006F4993403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67AB3BBD-B7AD-4DFE-8347-C1B85DE34B0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DAA8ACF0-1CAA-46D1-8033-75A6CCC4CCD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D7216421-5900-40B8-B9E2-0431BA3C4FC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B63F12D1-29A6-4FE5-9CBC-B593D6B0B3E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5CD4B23A-35E1-4C47-995C-5E5113FD5BC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165DB877-C567-40FA-AD27-03773C410F8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6C3E2087-421E-490A-8A88-6FDEF841E81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517B4B2-4018-4B5B-B9E2-1AC47EFD77B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2D8B3C12-E302-4070-92A7-BBE5A60D185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62A77119-A9B6-4FC3-9D6D-DBD290300AA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591" name="直線コネクタ 590">
          <a:extLst>
            <a:ext uri="{FF2B5EF4-FFF2-40B4-BE49-F238E27FC236}">
              <a16:creationId xmlns:a16="http://schemas.microsoft.com/office/drawing/2014/main" id="{EF9F0A94-C612-48D5-9946-A885F4F68F6A}"/>
            </a:ext>
          </a:extLst>
        </xdr:cNvPr>
        <xdr:cNvCxnSpPr/>
      </xdr:nvCxnSpPr>
      <xdr:spPr>
        <a:xfrm flipV="1">
          <a:off x="22160864" y="9474200"/>
          <a:ext cx="0" cy="1616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121937</xdr:rowOff>
    </xdr:from>
    <xdr:ext cx="469744" cy="259045"/>
    <xdr:sp macro="" textlink="">
      <xdr:nvSpPr>
        <xdr:cNvPr id="592" name="【学校施設】&#10;一人当たり面積最小値テキスト">
          <a:extLst>
            <a:ext uri="{FF2B5EF4-FFF2-40B4-BE49-F238E27FC236}">
              <a16:creationId xmlns:a16="http://schemas.microsoft.com/office/drawing/2014/main" id="{E2605B7A-1287-44B3-93D6-F432A4DBFB97}"/>
            </a:ext>
          </a:extLst>
        </xdr:cNvPr>
        <xdr:cNvSpPr txBox="1"/>
      </xdr:nvSpPr>
      <xdr:spPr>
        <a:xfrm>
          <a:off x="22199600"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593" name="直線コネクタ 592">
          <a:extLst>
            <a:ext uri="{FF2B5EF4-FFF2-40B4-BE49-F238E27FC236}">
              <a16:creationId xmlns:a16="http://schemas.microsoft.com/office/drawing/2014/main" id="{F1E05B95-EC80-4368-BAB5-AECC25866FB5}"/>
            </a:ext>
          </a:extLst>
        </xdr:cNvPr>
        <xdr:cNvCxnSpPr/>
      </xdr:nvCxnSpPr>
      <xdr:spPr>
        <a:xfrm>
          <a:off x="22072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594" name="【学校施設】&#10;一人当たり面積最大値テキスト">
          <a:extLst>
            <a:ext uri="{FF2B5EF4-FFF2-40B4-BE49-F238E27FC236}">
              <a16:creationId xmlns:a16="http://schemas.microsoft.com/office/drawing/2014/main" id="{2AB8729B-AF11-4CD7-9615-8863091F0510}"/>
            </a:ext>
          </a:extLst>
        </xdr:cNvPr>
        <xdr:cNvSpPr txBox="1"/>
      </xdr:nvSpPr>
      <xdr:spPr>
        <a:xfrm>
          <a:off x="22199600"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595" name="直線コネクタ 594">
          <a:extLst>
            <a:ext uri="{FF2B5EF4-FFF2-40B4-BE49-F238E27FC236}">
              <a16:creationId xmlns:a16="http://schemas.microsoft.com/office/drawing/2014/main" id="{DD8E247E-2581-4D98-A49F-EABB9A50FD39}"/>
            </a:ext>
          </a:extLst>
        </xdr:cNvPr>
        <xdr:cNvCxnSpPr/>
      </xdr:nvCxnSpPr>
      <xdr:spPr>
        <a:xfrm>
          <a:off x="22072600" y="947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30497</xdr:rowOff>
    </xdr:from>
    <xdr:ext cx="469744" cy="259045"/>
    <xdr:sp macro="" textlink="">
      <xdr:nvSpPr>
        <xdr:cNvPr id="596" name="【学校施設】&#10;一人当たり面積平均値テキスト">
          <a:extLst>
            <a:ext uri="{FF2B5EF4-FFF2-40B4-BE49-F238E27FC236}">
              <a16:creationId xmlns:a16="http://schemas.microsoft.com/office/drawing/2014/main" id="{9C995AE5-E196-4A48-9435-38A25E719D3A}"/>
            </a:ext>
          </a:extLst>
        </xdr:cNvPr>
        <xdr:cNvSpPr txBox="1"/>
      </xdr:nvSpPr>
      <xdr:spPr>
        <a:xfrm>
          <a:off x="22199600" y="1031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597" name="フローチャート: 判断 596">
          <a:extLst>
            <a:ext uri="{FF2B5EF4-FFF2-40B4-BE49-F238E27FC236}">
              <a16:creationId xmlns:a16="http://schemas.microsoft.com/office/drawing/2014/main" id="{20E16AFF-70C0-43D3-915C-CBAE2D0AAE04}"/>
            </a:ext>
          </a:extLst>
        </xdr:cNvPr>
        <xdr:cNvSpPr/>
      </xdr:nvSpPr>
      <xdr:spPr>
        <a:xfrm>
          <a:off x="221107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598" name="フローチャート: 判断 597">
          <a:extLst>
            <a:ext uri="{FF2B5EF4-FFF2-40B4-BE49-F238E27FC236}">
              <a16:creationId xmlns:a16="http://schemas.microsoft.com/office/drawing/2014/main" id="{F250CB20-AFC7-4D61-9B44-791EE30BE93E}"/>
            </a:ext>
          </a:extLst>
        </xdr:cNvPr>
        <xdr:cNvSpPr/>
      </xdr:nvSpPr>
      <xdr:spPr>
        <a:xfrm>
          <a:off x="21272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599" name="フローチャート: 判断 598">
          <a:extLst>
            <a:ext uri="{FF2B5EF4-FFF2-40B4-BE49-F238E27FC236}">
              <a16:creationId xmlns:a16="http://schemas.microsoft.com/office/drawing/2014/main" id="{FB0C0679-6AED-4822-A711-5E9262A66D8B}"/>
            </a:ext>
          </a:extLst>
        </xdr:cNvPr>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600" name="フローチャート: 判断 599">
          <a:extLst>
            <a:ext uri="{FF2B5EF4-FFF2-40B4-BE49-F238E27FC236}">
              <a16:creationId xmlns:a16="http://schemas.microsoft.com/office/drawing/2014/main" id="{32017CE9-2179-4482-8480-8AFE51E33BE8}"/>
            </a:ext>
          </a:extLst>
        </xdr:cNvPr>
        <xdr:cNvSpPr/>
      </xdr:nvSpPr>
      <xdr:spPr>
        <a:xfrm>
          <a:off x="19494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601" name="フローチャート: 判断 600">
          <a:extLst>
            <a:ext uri="{FF2B5EF4-FFF2-40B4-BE49-F238E27FC236}">
              <a16:creationId xmlns:a16="http://schemas.microsoft.com/office/drawing/2014/main" id="{1637101C-2E33-40DB-8EDD-9456F6795BAF}"/>
            </a:ext>
          </a:extLst>
        </xdr:cNvPr>
        <xdr:cNvSpPr/>
      </xdr:nvSpPr>
      <xdr:spPr>
        <a:xfrm>
          <a:off x="18605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51E8631-A92D-40A1-9479-8DD5AEB5AC8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EB50680-A44B-4A57-AC40-2493E9A1284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7690944-573B-49BB-90C2-4C40006150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3E5AAFC-19E0-438E-AC0C-A17F20B99D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37CBD45-1E35-4113-B9A7-8A5EB913F9C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149860</xdr:rowOff>
    </xdr:from>
    <xdr:to>
      <xdr:col>116</xdr:col>
      <xdr:colOff>114300</xdr:colOff>
      <xdr:row>63</xdr:row>
      <xdr:rowOff>80010</xdr:rowOff>
    </xdr:to>
    <xdr:sp macro="" textlink="">
      <xdr:nvSpPr>
        <xdr:cNvPr id="607" name="楕円 606">
          <a:extLst>
            <a:ext uri="{FF2B5EF4-FFF2-40B4-BE49-F238E27FC236}">
              <a16:creationId xmlns:a16="http://schemas.microsoft.com/office/drawing/2014/main" id="{B105C91C-33D3-4FFB-A57E-3E6A28E3A330}"/>
            </a:ext>
          </a:extLst>
        </xdr:cNvPr>
        <xdr:cNvSpPr/>
      </xdr:nvSpPr>
      <xdr:spPr>
        <a:xfrm>
          <a:off x="221107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128287</xdr:rowOff>
    </xdr:from>
    <xdr:ext cx="469744" cy="259045"/>
    <xdr:sp macro="" textlink="">
      <xdr:nvSpPr>
        <xdr:cNvPr id="608" name="【学校施設】&#10;一人当たり面積該当値テキスト">
          <a:extLst>
            <a:ext uri="{FF2B5EF4-FFF2-40B4-BE49-F238E27FC236}">
              <a16:creationId xmlns:a16="http://schemas.microsoft.com/office/drawing/2014/main" id="{69F5BCEB-AD05-45C0-879B-519ADF1877C8}"/>
            </a:ext>
          </a:extLst>
        </xdr:cNvPr>
        <xdr:cNvSpPr txBox="1"/>
      </xdr:nvSpPr>
      <xdr:spPr>
        <a:xfrm>
          <a:off x="22199600"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153670</xdr:rowOff>
    </xdr:from>
    <xdr:to>
      <xdr:col>112</xdr:col>
      <xdr:colOff>38100</xdr:colOff>
      <xdr:row>63</xdr:row>
      <xdr:rowOff>83820</xdr:rowOff>
    </xdr:to>
    <xdr:sp macro="" textlink="">
      <xdr:nvSpPr>
        <xdr:cNvPr id="609" name="楕円 608">
          <a:extLst>
            <a:ext uri="{FF2B5EF4-FFF2-40B4-BE49-F238E27FC236}">
              <a16:creationId xmlns:a16="http://schemas.microsoft.com/office/drawing/2014/main" id="{E9187D21-B0D2-4765-B833-73725A2FED32}"/>
            </a:ext>
          </a:extLst>
        </xdr:cNvPr>
        <xdr:cNvSpPr/>
      </xdr:nvSpPr>
      <xdr:spPr>
        <a:xfrm>
          <a:off x="21272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29210</xdr:rowOff>
    </xdr:from>
    <xdr:to>
      <xdr:col>116</xdr:col>
      <xdr:colOff>63500</xdr:colOff>
      <xdr:row>63</xdr:row>
      <xdr:rowOff>33020</xdr:rowOff>
    </xdr:to>
    <xdr:cxnSp macro="">
      <xdr:nvCxnSpPr>
        <xdr:cNvPr id="610" name="直線コネクタ 609">
          <a:extLst>
            <a:ext uri="{FF2B5EF4-FFF2-40B4-BE49-F238E27FC236}">
              <a16:creationId xmlns:a16="http://schemas.microsoft.com/office/drawing/2014/main" id="{BFA09366-6805-4DDA-85CA-394924FAE2AF}"/>
            </a:ext>
          </a:extLst>
        </xdr:cNvPr>
        <xdr:cNvCxnSpPr/>
      </xdr:nvCxnSpPr>
      <xdr:spPr>
        <a:xfrm flipV="1">
          <a:off x="21323300" y="108305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611" name="楕円 610">
          <a:extLst>
            <a:ext uri="{FF2B5EF4-FFF2-40B4-BE49-F238E27FC236}">
              <a16:creationId xmlns:a16="http://schemas.microsoft.com/office/drawing/2014/main" id="{41966229-CC0F-49A7-83FC-1F4FE1CA2897}"/>
            </a:ext>
          </a:extLst>
        </xdr:cNvPr>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33020</xdr:rowOff>
    </xdr:from>
    <xdr:to>
      <xdr:col>111</xdr:col>
      <xdr:colOff>177800</xdr:colOff>
      <xdr:row>63</xdr:row>
      <xdr:rowOff>38100</xdr:rowOff>
    </xdr:to>
    <xdr:cxnSp macro="">
      <xdr:nvCxnSpPr>
        <xdr:cNvPr id="612" name="直線コネクタ 611">
          <a:extLst>
            <a:ext uri="{FF2B5EF4-FFF2-40B4-BE49-F238E27FC236}">
              <a16:creationId xmlns:a16="http://schemas.microsoft.com/office/drawing/2014/main" id="{7AE9D3BF-AB5C-4036-9FF8-4C1479C9243A}"/>
            </a:ext>
          </a:extLst>
        </xdr:cNvPr>
        <xdr:cNvCxnSpPr/>
      </xdr:nvCxnSpPr>
      <xdr:spPr>
        <a:xfrm flipV="1">
          <a:off x="20434300" y="108343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160020</xdr:rowOff>
    </xdr:from>
    <xdr:to>
      <xdr:col>102</xdr:col>
      <xdr:colOff>165100</xdr:colOff>
      <xdr:row>63</xdr:row>
      <xdr:rowOff>90170</xdr:rowOff>
    </xdr:to>
    <xdr:sp macro="" textlink="">
      <xdr:nvSpPr>
        <xdr:cNvPr id="613" name="楕円 612">
          <a:extLst>
            <a:ext uri="{FF2B5EF4-FFF2-40B4-BE49-F238E27FC236}">
              <a16:creationId xmlns:a16="http://schemas.microsoft.com/office/drawing/2014/main" id="{C787552E-7991-4D5A-845B-252EC769EFF4}"/>
            </a:ext>
          </a:extLst>
        </xdr:cNvPr>
        <xdr:cNvSpPr/>
      </xdr:nvSpPr>
      <xdr:spPr>
        <a:xfrm>
          <a:off x="19494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39370</xdr:rowOff>
    </xdr:to>
    <xdr:cxnSp macro="">
      <xdr:nvCxnSpPr>
        <xdr:cNvPr id="614" name="直線コネクタ 613">
          <a:extLst>
            <a:ext uri="{FF2B5EF4-FFF2-40B4-BE49-F238E27FC236}">
              <a16:creationId xmlns:a16="http://schemas.microsoft.com/office/drawing/2014/main" id="{57446CA8-6CDE-4BFC-B74B-20285EC32D2B}"/>
            </a:ext>
          </a:extLst>
        </xdr:cNvPr>
        <xdr:cNvCxnSpPr/>
      </xdr:nvCxnSpPr>
      <xdr:spPr>
        <a:xfrm flipV="1">
          <a:off x="19545300" y="108394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163830</xdr:rowOff>
    </xdr:from>
    <xdr:to>
      <xdr:col>98</xdr:col>
      <xdr:colOff>38100</xdr:colOff>
      <xdr:row>63</xdr:row>
      <xdr:rowOff>93980</xdr:rowOff>
    </xdr:to>
    <xdr:sp macro="" textlink="">
      <xdr:nvSpPr>
        <xdr:cNvPr id="615" name="楕円 614">
          <a:extLst>
            <a:ext uri="{FF2B5EF4-FFF2-40B4-BE49-F238E27FC236}">
              <a16:creationId xmlns:a16="http://schemas.microsoft.com/office/drawing/2014/main" id="{35A3933F-C887-41A4-857A-A01180FA68BA}"/>
            </a:ext>
          </a:extLst>
        </xdr:cNvPr>
        <xdr:cNvSpPr/>
      </xdr:nvSpPr>
      <xdr:spPr>
        <a:xfrm>
          <a:off x="18605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39370</xdr:rowOff>
    </xdr:from>
    <xdr:to>
      <xdr:col>102</xdr:col>
      <xdr:colOff>114300</xdr:colOff>
      <xdr:row>63</xdr:row>
      <xdr:rowOff>43180</xdr:rowOff>
    </xdr:to>
    <xdr:cxnSp macro="">
      <xdr:nvCxnSpPr>
        <xdr:cNvPr id="616" name="直線コネクタ 615">
          <a:extLst>
            <a:ext uri="{FF2B5EF4-FFF2-40B4-BE49-F238E27FC236}">
              <a16:creationId xmlns:a16="http://schemas.microsoft.com/office/drawing/2014/main" id="{10ACF023-83B1-49F4-AAB3-228864FD7938}"/>
            </a:ext>
          </a:extLst>
        </xdr:cNvPr>
        <xdr:cNvCxnSpPr/>
      </xdr:nvCxnSpPr>
      <xdr:spPr>
        <a:xfrm flipV="1">
          <a:off x="18656300" y="10840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130827</xdr:rowOff>
    </xdr:from>
    <xdr:ext cx="469744" cy="259045"/>
    <xdr:sp macro="" textlink="">
      <xdr:nvSpPr>
        <xdr:cNvPr id="617" name="n_1aveValue【学校施設】&#10;一人当たり面積">
          <a:extLst>
            <a:ext uri="{FF2B5EF4-FFF2-40B4-BE49-F238E27FC236}">
              <a16:creationId xmlns:a16="http://schemas.microsoft.com/office/drawing/2014/main" id="{2D26C2D6-D609-45DF-93D5-6E7A7C63B193}"/>
            </a:ext>
          </a:extLst>
        </xdr:cNvPr>
        <xdr:cNvSpPr txBox="1"/>
      </xdr:nvSpPr>
      <xdr:spPr>
        <a:xfrm>
          <a:off x="210757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149877</xdr:rowOff>
    </xdr:from>
    <xdr:ext cx="469744" cy="259045"/>
    <xdr:sp macro="" textlink="">
      <xdr:nvSpPr>
        <xdr:cNvPr id="618" name="n_2aveValue【学校施設】&#10;一人当たり面積">
          <a:extLst>
            <a:ext uri="{FF2B5EF4-FFF2-40B4-BE49-F238E27FC236}">
              <a16:creationId xmlns:a16="http://schemas.microsoft.com/office/drawing/2014/main" id="{707A22F7-A39A-4ABA-8CC6-DC4EA2331A4D}"/>
            </a:ext>
          </a:extLst>
        </xdr:cNvPr>
        <xdr:cNvSpPr txBox="1"/>
      </xdr:nvSpPr>
      <xdr:spPr>
        <a:xfrm>
          <a:off x="20199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7637</xdr:rowOff>
    </xdr:from>
    <xdr:ext cx="469744" cy="259045"/>
    <xdr:sp macro="" textlink="">
      <xdr:nvSpPr>
        <xdr:cNvPr id="619" name="n_3aveValue【学校施設】&#10;一人当たり面積">
          <a:extLst>
            <a:ext uri="{FF2B5EF4-FFF2-40B4-BE49-F238E27FC236}">
              <a16:creationId xmlns:a16="http://schemas.microsoft.com/office/drawing/2014/main" id="{010B135C-C355-458A-A7D4-CDB4ADACED68}"/>
            </a:ext>
          </a:extLst>
        </xdr:cNvPr>
        <xdr:cNvSpPr txBox="1"/>
      </xdr:nvSpPr>
      <xdr:spPr>
        <a:xfrm>
          <a:off x="19310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143527</xdr:rowOff>
    </xdr:from>
    <xdr:ext cx="469744" cy="259045"/>
    <xdr:sp macro="" textlink="">
      <xdr:nvSpPr>
        <xdr:cNvPr id="620" name="n_4aveValue【学校施設】&#10;一人当たり面積">
          <a:extLst>
            <a:ext uri="{FF2B5EF4-FFF2-40B4-BE49-F238E27FC236}">
              <a16:creationId xmlns:a16="http://schemas.microsoft.com/office/drawing/2014/main" id="{419E04B8-6C91-41A1-8818-2080695B05F8}"/>
            </a:ext>
          </a:extLst>
        </xdr:cNvPr>
        <xdr:cNvSpPr txBox="1"/>
      </xdr:nvSpPr>
      <xdr:spPr>
        <a:xfrm>
          <a:off x="18421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74947</xdr:rowOff>
    </xdr:from>
    <xdr:ext cx="469744" cy="259045"/>
    <xdr:sp macro="" textlink="">
      <xdr:nvSpPr>
        <xdr:cNvPr id="621" name="n_1mainValue【学校施設】&#10;一人当たり面積">
          <a:extLst>
            <a:ext uri="{FF2B5EF4-FFF2-40B4-BE49-F238E27FC236}">
              <a16:creationId xmlns:a16="http://schemas.microsoft.com/office/drawing/2014/main" id="{BBBB505E-467A-4A1A-9E05-2F4F6B0DA336}"/>
            </a:ext>
          </a:extLst>
        </xdr:cNvPr>
        <xdr:cNvSpPr txBox="1"/>
      </xdr:nvSpPr>
      <xdr:spPr>
        <a:xfrm>
          <a:off x="21075727" y="1087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622" name="n_2mainValue【学校施設】&#10;一人当たり面積">
          <a:extLst>
            <a:ext uri="{FF2B5EF4-FFF2-40B4-BE49-F238E27FC236}">
              <a16:creationId xmlns:a16="http://schemas.microsoft.com/office/drawing/2014/main" id="{2D107019-627D-4D9C-B566-226E1B70B1BB}"/>
            </a:ext>
          </a:extLst>
        </xdr:cNvPr>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81297</xdr:rowOff>
    </xdr:from>
    <xdr:ext cx="469744" cy="259045"/>
    <xdr:sp macro="" textlink="">
      <xdr:nvSpPr>
        <xdr:cNvPr id="623" name="n_3mainValue【学校施設】&#10;一人当たり面積">
          <a:extLst>
            <a:ext uri="{FF2B5EF4-FFF2-40B4-BE49-F238E27FC236}">
              <a16:creationId xmlns:a16="http://schemas.microsoft.com/office/drawing/2014/main" id="{FDC6FFFE-E653-4721-9011-D2BCBE56D4EE}"/>
            </a:ext>
          </a:extLst>
        </xdr:cNvPr>
        <xdr:cNvSpPr txBox="1"/>
      </xdr:nvSpPr>
      <xdr:spPr>
        <a:xfrm>
          <a:off x="193104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85107</xdr:rowOff>
    </xdr:from>
    <xdr:ext cx="469744" cy="259045"/>
    <xdr:sp macro="" textlink="">
      <xdr:nvSpPr>
        <xdr:cNvPr id="624" name="n_4mainValue【学校施設】&#10;一人当たり面積">
          <a:extLst>
            <a:ext uri="{FF2B5EF4-FFF2-40B4-BE49-F238E27FC236}">
              <a16:creationId xmlns:a16="http://schemas.microsoft.com/office/drawing/2014/main" id="{EB00D506-0440-42C2-BDC8-F10F7970380F}"/>
            </a:ext>
          </a:extLst>
        </xdr:cNvPr>
        <xdr:cNvSpPr txBox="1"/>
      </xdr:nvSpPr>
      <xdr:spPr>
        <a:xfrm>
          <a:off x="18421427" y="108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C22D6E4-3EDD-4CA2-981F-C8C1F1D064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8F31B431-7A9A-4F6B-AAB7-48F1DCADBC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22108069-7667-482D-ACA0-8480AB112F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8F38BB8-9CE4-4CAA-9F66-8EBA212434D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DF68F28E-E39B-47D4-865E-5885F7CE64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573DCCD-27C8-41C7-BEA3-DFF70C9541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F64B625-F6C4-497C-A4B8-24E327A999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E555D0EC-4B20-40DE-9B32-DE36FE56FE3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65595363-179E-474B-A7D7-DCA0762862F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ABDA18D7-258D-43B7-9FFE-898DD4004C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FE0AEE42-DA47-4812-B6E8-C6B4B5185D4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921839DF-FB1D-4FF9-9359-7543D770AFE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AEA8585A-AEF2-4B8E-811A-8801BE06B6D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B075F867-C166-45D0-BA29-2016914D2FD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995BF6D7-B339-4F9F-B1F5-0C4B5A24638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25018F2E-D8BF-4BD4-882E-73EC1D4B0B2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C355D83C-8AA3-43A4-B82C-19ADC58F74E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87567F92-3D87-4F29-B3ED-5ADD66AEAEB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F6F57E29-287A-4EBA-BC7A-143D7C20366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18133DB2-6929-4CDE-B743-C473E49954F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F0F8B23-6A47-4BDC-9EDA-77A7E283CFF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BBCC72D1-3360-43F4-BF2B-A17E100385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E90C35AF-E841-407D-8930-FF6CCD30282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AAD4A9B1-9959-44B9-A26C-D306F77B0BE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38100</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987DB389-EE99-408C-AC8F-417FBF464511}"/>
            </a:ext>
          </a:extLst>
        </xdr:cNvPr>
        <xdr:cNvCxnSpPr/>
      </xdr:nvCxnSpPr>
      <xdr:spPr>
        <a:xfrm flipV="1">
          <a:off x="16318864" y="135826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DAF21B7E-8A76-4B15-B38F-944261AA7A9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BA51298E-1AF6-4B2C-BCEC-21265D7E16D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156227</xdr:rowOff>
    </xdr:from>
    <xdr:ext cx="405111" cy="259045"/>
    <xdr:sp macro="" textlink="">
      <xdr:nvSpPr>
        <xdr:cNvPr id="652" name="【児童館】&#10;有形固定資産減価償却率最大値テキスト">
          <a:extLst>
            <a:ext uri="{FF2B5EF4-FFF2-40B4-BE49-F238E27FC236}">
              <a16:creationId xmlns:a16="http://schemas.microsoft.com/office/drawing/2014/main" id="{129B99D1-C1A7-4D96-AC08-2CE5724AB71C}"/>
            </a:ext>
          </a:extLst>
        </xdr:cNvPr>
        <xdr:cNvSpPr txBox="1"/>
      </xdr:nvSpPr>
      <xdr:spPr>
        <a:xfrm>
          <a:off x="16357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38100</xdr:rowOff>
    </xdr:from>
    <xdr:to>
      <xdr:col>86</xdr:col>
      <xdr:colOff>25400</xdr:colOff>
      <xdr:row>79</xdr:row>
      <xdr:rowOff>38100</xdr:rowOff>
    </xdr:to>
    <xdr:cxnSp macro="">
      <xdr:nvCxnSpPr>
        <xdr:cNvPr id="653" name="直線コネクタ 652">
          <a:extLst>
            <a:ext uri="{FF2B5EF4-FFF2-40B4-BE49-F238E27FC236}">
              <a16:creationId xmlns:a16="http://schemas.microsoft.com/office/drawing/2014/main" id="{72949DC7-8FCC-4361-92E5-1C6E431F2718}"/>
            </a:ext>
          </a:extLst>
        </xdr:cNvPr>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654" name="【児童館】&#10;有形固定資産減価償却率平均値テキスト">
          <a:extLst>
            <a:ext uri="{FF2B5EF4-FFF2-40B4-BE49-F238E27FC236}">
              <a16:creationId xmlns:a16="http://schemas.microsoft.com/office/drawing/2014/main" id="{69AC0635-A05D-42EE-A819-BB051690D881}"/>
            </a:ext>
          </a:extLst>
        </xdr:cNvPr>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5" name="フローチャート: 判断 654">
          <a:extLst>
            <a:ext uri="{FF2B5EF4-FFF2-40B4-BE49-F238E27FC236}">
              <a16:creationId xmlns:a16="http://schemas.microsoft.com/office/drawing/2014/main" id="{F7A444A4-F4BC-433A-866F-CD50248CE402}"/>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656" name="フローチャート: 判断 655">
          <a:extLst>
            <a:ext uri="{FF2B5EF4-FFF2-40B4-BE49-F238E27FC236}">
              <a16:creationId xmlns:a16="http://schemas.microsoft.com/office/drawing/2014/main" id="{F94ADD69-4D31-4B38-A9E4-AABFBB2B0B5F}"/>
            </a:ext>
          </a:extLst>
        </xdr:cNvPr>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84455</xdr:rowOff>
    </xdr:from>
    <xdr:to>
      <xdr:col>76</xdr:col>
      <xdr:colOff>165100</xdr:colOff>
      <xdr:row>82</xdr:row>
      <xdr:rowOff>14605</xdr:rowOff>
    </xdr:to>
    <xdr:sp macro="" textlink="">
      <xdr:nvSpPr>
        <xdr:cNvPr id="657" name="フローチャート: 判断 656">
          <a:extLst>
            <a:ext uri="{FF2B5EF4-FFF2-40B4-BE49-F238E27FC236}">
              <a16:creationId xmlns:a16="http://schemas.microsoft.com/office/drawing/2014/main" id="{E4178556-DB4A-4BA1-818A-1E69CC7EDE8D}"/>
            </a:ext>
          </a:extLst>
        </xdr:cNvPr>
        <xdr:cNvSpPr/>
      </xdr:nvSpPr>
      <xdr:spPr>
        <a:xfrm>
          <a:off x="14541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58" name="フローチャート: 判断 657">
          <a:extLst>
            <a:ext uri="{FF2B5EF4-FFF2-40B4-BE49-F238E27FC236}">
              <a16:creationId xmlns:a16="http://schemas.microsoft.com/office/drawing/2014/main" id="{4A3D7B76-3B40-4CB5-AF27-9F74FA57B4D4}"/>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59" name="フローチャート: 判断 658">
          <a:extLst>
            <a:ext uri="{FF2B5EF4-FFF2-40B4-BE49-F238E27FC236}">
              <a16:creationId xmlns:a16="http://schemas.microsoft.com/office/drawing/2014/main" id="{CF176FA1-A4F2-43EA-B292-C9E7180D4DE1}"/>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23E6F46-6DCB-49C5-928D-7F77AD641D5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939700F-8C9B-4C63-8C27-951E943207C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ABC4D4B-F713-4513-8A5B-488CACBE5C0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B8BDC05-D2F6-4D76-95F0-3A89AE89D3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8D3AE89-E3B5-4CA7-A8C5-098CDCA8BC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71120</xdr:rowOff>
    </xdr:from>
    <xdr:to>
      <xdr:col>85</xdr:col>
      <xdr:colOff>177800</xdr:colOff>
      <xdr:row>80</xdr:row>
      <xdr:rowOff>1270</xdr:rowOff>
    </xdr:to>
    <xdr:sp macro="" textlink="">
      <xdr:nvSpPr>
        <xdr:cNvPr id="665" name="楕円 664">
          <a:extLst>
            <a:ext uri="{FF2B5EF4-FFF2-40B4-BE49-F238E27FC236}">
              <a16:creationId xmlns:a16="http://schemas.microsoft.com/office/drawing/2014/main" id="{1298774A-55CB-48C9-8083-133064E1842C}"/>
            </a:ext>
          </a:extLst>
        </xdr:cNvPr>
        <xdr:cNvSpPr/>
      </xdr:nvSpPr>
      <xdr:spPr>
        <a:xfrm>
          <a:off x="16268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157497</xdr:rowOff>
    </xdr:from>
    <xdr:ext cx="405111" cy="259045"/>
    <xdr:sp macro="" textlink="">
      <xdr:nvSpPr>
        <xdr:cNvPr id="666" name="【児童館】&#10;有形固定資産減価償却率該当値テキスト">
          <a:extLst>
            <a:ext uri="{FF2B5EF4-FFF2-40B4-BE49-F238E27FC236}">
              <a16:creationId xmlns:a16="http://schemas.microsoft.com/office/drawing/2014/main" id="{2E16F29E-9D8D-44AA-B7DC-C385DD046674}"/>
            </a:ext>
          </a:extLst>
        </xdr:cNvPr>
        <xdr:cNvSpPr txBox="1"/>
      </xdr:nvSpPr>
      <xdr:spPr>
        <a:xfrm>
          <a:off x="16357600"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166370</xdr:rowOff>
    </xdr:from>
    <xdr:to>
      <xdr:col>81</xdr:col>
      <xdr:colOff>101600</xdr:colOff>
      <xdr:row>80</xdr:row>
      <xdr:rowOff>96520</xdr:rowOff>
    </xdr:to>
    <xdr:sp macro="" textlink="">
      <xdr:nvSpPr>
        <xdr:cNvPr id="667" name="楕円 666">
          <a:extLst>
            <a:ext uri="{FF2B5EF4-FFF2-40B4-BE49-F238E27FC236}">
              <a16:creationId xmlns:a16="http://schemas.microsoft.com/office/drawing/2014/main" id="{9D319221-B06E-412F-891F-C277ACDEC313}"/>
            </a:ext>
          </a:extLst>
        </xdr:cNvPr>
        <xdr:cNvSpPr/>
      </xdr:nvSpPr>
      <xdr:spPr>
        <a:xfrm>
          <a:off x="15430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121920</xdr:rowOff>
    </xdr:from>
    <xdr:to>
      <xdr:col>85</xdr:col>
      <xdr:colOff>127000</xdr:colOff>
      <xdr:row>80</xdr:row>
      <xdr:rowOff>45720</xdr:rowOff>
    </xdr:to>
    <xdr:cxnSp macro="">
      <xdr:nvCxnSpPr>
        <xdr:cNvPr id="668" name="直線コネクタ 667">
          <a:extLst>
            <a:ext uri="{FF2B5EF4-FFF2-40B4-BE49-F238E27FC236}">
              <a16:creationId xmlns:a16="http://schemas.microsoft.com/office/drawing/2014/main" id="{B7BC2D4F-5AE3-433C-A096-1A3430FD7D15}"/>
            </a:ext>
          </a:extLst>
        </xdr:cNvPr>
        <xdr:cNvCxnSpPr/>
      </xdr:nvCxnSpPr>
      <xdr:spPr>
        <a:xfrm flipV="1">
          <a:off x="15481300" y="136664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55880</xdr:rowOff>
    </xdr:from>
    <xdr:to>
      <xdr:col>76</xdr:col>
      <xdr:colOff>165100</xdr:colOff>
      <xdr:row>80</xdr:row>
      <xdr:rowOff>157480</xdr:rowOff>
    </xdr:to>
    <xdr:sp macro="" textlink="">
      <xdr:nvSpPr>
        <xdr:cNvPr id="669" name="楕円 668">
          <a:extLst>
            <a:ext uri="{FF2B5EF4-FFF2-40B4-BE49-F238E27FC236}">
              <a16:creationId xmlns:a16="http://schemas.microsoft.com/office/drawing/2014/main" id="{FA3CF313-EE01-4943-B1C4-CB0B851A138F}"/>
            </a:ext>
          </a:extLst>
        </xdr:cNvPr>
        <xdr:cNvSpPr/>
      </xdr:nvSpPr>
      <xdr:spPr>
        <a:xfrm>
          <a:off x="14541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45720</xdr:rowOff>
    </xdr:from>
    <xdr:to>
      <xdr:col>81</xdr:col>
      <xdr:colOff>50800</xdr:colOff>
      <xdr:row>80</xdr:row>
      <xdr:rowOff>106680</xdr:rowOff>
    </xdr:to>
    <xdr:cxnSp macro="">
      <xdr:nvCxnSpPr>
        <xdr:cNvPr id="670" name="直線コネクタ 669">
          <a:extLst>
            <a:ext uri="{FF2B5EF4-FFF2-40B4-BE49-F238E27FC236}">
              <a16:creationId xmlns:a16="http://schemas.microsoft.com/office/drawing/2014/main" id="{60AB10C7-5DC0-4EF1-8231-15DF66DA99C6}"/>
            </a:ext>
          </a:extLst>
        </xdr:cNvPr>
        <xdr:cNvCxnSpPr/>
      </xdr:nvCxnSpPr>
      <xdr:spPr>
        <a:xfrm flipV="1">
          <a:off x="14592300" y="13761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25400</xdr:rowOff>
    </xdr:from>
    <xdr:to>
      <xdr:col>72</xdr:col>
      <xdr:colOff>38100</xdr:colOff>
      <xdr:row>80</xdr:row>
      <xdr:rowOff>127000</xdr:rowOff>
    </xdr:to>
    <xdr:sp macro="" textlink="">
      <xdr:nvSpPr>
        <xdr:cNvPr id="671" name="楕円 670">
          <a:extLst>
            <a:ext uri="{FF2B5EF4-FFF2-40B4-BE49-F238E27FC236}">
              <a16:creationId xmlns:a16="http://schemas.microsoft.com/office/drawing/2014/main" id="{7FE0B922-3921-41E4-8125-9626BC26A3E1}"/>
            </a:ext>
          </a:extLst>
        </xdr:cNvPr>
        <xdr:cNvSpPr/>
      </xdr:nvSpPr>
      <xdr:spPr>
        <a:xfrm>
          <a:off x="13652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76200</xdr:rowOff>
    </xdr:from>
    <xdr:to>
      <xdr:col>76</xdr:col>
      <xdr:colOff>114300</xdr:colOff>
      <xdr:row>80</xdr:row>
      <xdr:rowOff>106680</xdr:rowOff>
    </xdr:to>
    <xdr:cxnSp macro="">
      <xdr:nvCxnSpPr>
        <xdr:cNvPr id="672" name="直線コネクタ 671">
          <a:extLst>
            <a:ext uri="{FF2B5EF4-FFF2-40B4-BE49-F238E27FC236}">
              <a16:creationId xmlns:a16="http://schemas.microsoft.com/office/drawing/2014/main" id="{314273A2-421D-4070-A8AE-C278B26D4925}"/>
            </a:ext>
          </a:extLst>
        </xdr:cNvPr>
        <xdr:cNvCxnSpPr/>
      </xdr:nvCxnSpPr>
      <xdr:spPr>
        <a:xfrm>
          <a:off x="13703300" y="13792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164464</xdr:rowOff>
    </xdr:from>
    <xdr:to>
      <xdr:col>67</xdr:col>
      <xdr:colOff>101600</xdr:colOff>
      <xdr:row>80</xdr:row>
      <xdr:rowOff>94614</xdr:rowOff>
    </xdr:to>
    <xdr:sp macro="" textlink="">
      <xdr:nvSpPr>
        <xdr:cNvPr id="673" name="楕円 672">
          <a:extLst>
            <a:ext uri="{FF2B5EF4-FFF2-40B4-BE49-F238E27FC236}">
              <a16:creationId xmlns:a16="http://schemas.microsoft.com/office/drawing/2014/main" id="{E5550416-7EFB-4AC3-8C7B-D1D16F2A484C}"/>
            </a:ext>
          </a:extLst>
        </xdr:cNvPr>
        <xdr:cNvSpPr/>
      </xdr:nvSpPr>
      <xdr:spPr>
        <a:xfrm>
          <a:off x="12763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43814</xdr:rowOff>
    </xdr:from>
    <xdr:to>
      <xdr:col>71</xdr:col>
      <xdr:colOff>177800</xdr:colOff>
      <xdr:row>80</xdr:row>
      <xdr:rowOff>76200</xdr:rowOff>
    </xdr:to>
    <xdr:cxnSp macro="">
      <xdr:nvCxnSpPr>
        <xdr:cNvPr id="674" name="直線コネクタ 673">
          <a:extLst>
            <a:ext uri="{FF2B5EF4-FFF2-40B4-BE49-F238E27FC236}">
              <a16:creationId xmlns:a16="http://schemas.microsoft.com/office/drawing/2014/main" id="{DCAA9292-D1B8-4385-9B11-43D8FED9FABE}"/>
            </a:ext>
          </a:extLst>
        </xdr:cNvPr>
        <xdr:cNvCxnSpPr/>
      </xdr:nvCxnSpPr>
      <xdr:spPr>
        <a:xfrm>
          <a:off x="12814300" y="137598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675" name="n_1aveValue【児童館】&#10;有形固定資産減価償却率">
          <a:extLst>
            <a:ext uri="{FF2B5EF4-FFF2-40B4-BE49-F238E27FC236}">
              <a16:creationId xmlns:a16="http://schemas.microsoft.com/office/drawing/2014/main" id="{9A595B86-884B-46D3-939D-EB8D39A99EDA}"/>
            </a:ext>
          </a:extLst>
        </xdr:cNvPr>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5732</xdr:rowOff>
    </xdr:from>
    <xdr:ext cx="405111" cy="259045"/>
    <xdr:sp macro="" textlink="">
      <xdr:nvSpPr>
        <xdr:cNvPr id="676" name="n_2aveValue【児童館】&#10;有形固定資産減価償却率">
          <a:extLst>
            <a:ext uri="{FF2B5EF4-FFF2-40B4-BE49-F238E27FC236}">
              <a16:creationId xmlns:a16="http://schemas.microsoft.com/office/drawing/2014/main" id="{95A3AF83-9A69-4792-AE90-F4FB45E6ADC6}"/>
            </a:ext>
          </a:extLst>
        </xdr:cNvPr>
        <xdr:cNvSpPr txBox="1"/>
      </xdr:nvSpPr>
      <xdr:spPr>
        <a:xfrm>
          <a:off x="14389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677" name="n_3aveValue【児童館】&#10;有形固定資産減価償却率">
          <a:extLst>
            <a:ext uri="{FF2B5EF4-FFF2-40B4-BE49-F238E27FC236}">
              <a16:creationId xmlns:a16="http://schemas.microsoft.com/office/drawing/2014/main" id="{9826A1ED-9338-42A5-B054-7AF54B95A6E4}"/>
            </a:ext>
          </a:extLst>
        </xdr:cNvPr>
        <xdr:cNvSpPr txBox="1"/>
      </xdr:nvSpPr>
      <xdr:spPr>
        <a:xfrm>
          <a:off x="13500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678" name="n_4aveValue【児童館】&#10;有形固定資産減価償却率">
          <a:extLst>
            <a:ext uri="{FF2B5EF4-FFF2-40B4-BE49-F238E27FC236}">
              <a16:creationId xmlns:a16="http://schemas.microsoft.com/office/drawing/2014/main" id="{1129CC16-1982-4E74-9A7D-04CC0CF4B436}"/>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113047</xdr:rowOff>
    </xdr:from>
    <xdr:ext cx="405111" cy="259045"/>
    <xdr:sp macro="" textlink="">
      <xdr:nvSpPr>
        <xdr:cNvPr id="679" name="n_1mainValue【児童館】&#10;有形固定資産減価償却率">
          <a:extLst>
            <a:ext uri="{FF2B5EF4-FFF2-40B4-BE49-F238E27FC236}">
              <a16:creationId xmlns:a16="http://schemas.microsoft.com/office/drawing/2014/main" id="{9517B6C6-EC7F-45FE-9F1C-68675AB01D5B}"/>
            </a:ext>
          </a:extLst>
        </xdr:cNvPr>
        <xdr:cNvSpPr txBox="1"/>
      </xdr:nvSpPr>
      <xdr:spPr>
        <a:xfrm>
          <a:off x="152660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2557</xdr:rowOff>
    </xdr:from>
    <xdr:ext cx="405111" cy="259045"/>
    <xdr:sp macro="" textlink="">
      <xdr:nvSpPr>
        <xdr:cNvPr id="680" name="n_2mainValue【児童館】&#10;有形固定資産減価償却率">
          <a:extLst>
            <a:ext uri="{FF2B5EF4-FFF2-40B4-BE49-F238E27FC236}">
              <a16:creationId xmlns:a16="http://schemas.microsoft.com/office/drawing/2014/main" id="{B535B97E-D535-4227-AD9F-354DBC9900E2}"/>
            </a:ext>
          </a:extLst>
        </xdr:cNvPr>
        <xdr:cNvSpPr txBox="1"/>
      </xdr:nvSpPr>
      <xdr:spPr>
        <a:xfrm>
          <a:off x="14389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143527</xdr:rowOff>
    </xdr:from>
    <xdr:ext cx="405111" cy="259045"/>
    <xdr:sp macro="" textlink="">
      <xdr:nvSpPr>
        <xdr:cNvPr id="681" name="n_3mainValue【児童館】&#10;有形固定資産減価償却率">
          <a:extLst>
            <a:ext uri="{FF2B5EF4-FFF2-40B4-BE49-F238E27FC236}">
              <a16:creationId xmlns:a16="http://schemas.microsoft.com/office/drawing/2014/main" id="{52D6C6E1-DD81-4D23-AADF-94DE65DD3F55}"/>
            </a:ext>
          </a:extLst>
        </xdr:cNvPr>
        <xdr:cNvSpPr txBox="1"/>
      </xdr:nvSpPr>
      <xdr:spPr>
        <a:xfrm>
          <a:off x="13500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111141</xdr:rowOff>
    </xdr:from>
    <xdr:ext cx="405111" cy="259045"/>
    <xdr:sp macro="" textlink="">
      <xdr:nvSpPr>
        <xdr:cNvPr id="682" name="n_4mainValue【児童館】&#10;有形固定資産減価償却率">
          <a:extLst>
            <a:ext uri="{FF2B5EF4-FFF2-40B4-BE49-F238E27FC236}">
              <a16:creationId xmlns:a16="http://schemas.microsoft.com/office/drawing/2014/main" id="{F1FD0D2F-D76D-45B6-BF48-D4BBE03D958A}"/>
            </a:ext>
          </a:extLst>
        </xdr:cNvPr>
        <xdr:cNvSpPr txBox="1"/>
      </xdr:nvSpPr>
      <xdr:spPr>
        <a:xfrm>
          <a:off x="12611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5736FF02-309C-4B2E-B164-C7BAC03DDA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411F201-5AD5-4E10-9EA4-2893962073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2E3D2C7F-6141-4E50-B970-BEAE7335A10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36CD60D9-7206-4665-9033-0E5468C035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78D9A82-52CB-44DE-8804-74DAA90FA7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DAC7B209-E859-4509-B64D-08CE181BBD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39EA5102-C1BE-4DAC-AC95-016D31D3C4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1A92359D-D358-41B2-BC40-7BB8CD6B1A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5814E783-8E50-4887-9D79-3B3539159A5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4CAD6775-8AB7-4983-A942-5904E72389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7670DBBF-CA7B-4462-8B9D-3B2BCF0A099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CAE3BFC2-97BC-4A33-B12E-5FC79C8F80E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189C34B7-1536-49BC-A52B-0E306343ACF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1A9C1120-BF13-4899-B6EF-D6F6A8BBF62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8A51F415-911A-4A20-850A-0278777371B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8046DCA4-F5B8-44C1-A678-B9E6C72D30E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DC27D1D0-9B14-4FDC-B912-8BE6CC46E8A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F32CED89-79BA-4EDD-9022-F74C9F8F984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C249FCF9-F8EA-484F-BAFB-A086AB0A57F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53A03FF3-3A8F-40C5-9F1A-9B04D1ECF5A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0345CF0-3628-4615-AA56-69F067D000B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635B34A9-477C-42A7-83DE-56D523C975D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1A1B5458-74BA-4792-A4D1-7AC8157D2B4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3F83417B-722F-41E2-BDF1-CF7E2BD327F9}"/>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B66667C7-0720-4251-95FE-625E7398837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DA957F39-D4CE-4BE3-BFA1-D83B4165543E}"/>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9" name="【児童館】&#10;一人当たり面積最大値テキスト">
          <a:extLst>
            <a:ext uri="{FF2B5EF4-FFF2-40B4-BE49-F238E27FC236}">
              <a16:creationId xmlns:a16="http://schemas.microsoft.com/office/drawing/2014/main" id="{07A2AC0F-24D1-4EEB-BC91-6620FC99966D}"/>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10" name="直線コネクタ 709">
          <a:extLst>
            <a:ext uri="{FF2B5EF4-FFF2-40B4-BE49-F238E27FC236}">
              <a16:creationId xmlns:a16="http://schemas.microsoft.com/office/drawing/2014/main" id="{C699881A-FCA1-4481-94B9-648D693DCB0A}"/>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11" name="【児童館】&#10;一人当たり面積平均値テキスト">
          <a:extLst>
            <a:ext uri="{FF2B5EF4-FFF2-40B4-BE49-F238E27FC236}">
              <a16:creationId xmlns:a16="http://schemas.microsoft.com/office/drawing/2014/main" id="{56490C2C-7D53-4BC7-9F4D-5DC1B757516F}"/>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12" name="フローチャート: 判断 711">
          <a:extLst>
            <a:ext uri="{FF2B5EF4-FFF2-40B4-BE49-F238E27FC236}">
              <a16:creationId xmlns:a16="http://schemas.microsoft.com/office/drawing/2014/main" id="{DD08598F-1E65-4342-8D64-DA3A78BF6425}"/>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13" name="フローチャート: 判断 712">
          <a:extLst>
            <a:ext uri="{FF2B5EF4-FFF2-40B4-BE49-F238E27FC236}">
              <a16:creationId xmlns:a16="http://schemas.microsoft.com/office/drawing/2014/main" id="{4AFC9760-4BC1-4774-87EE-F79E2ABAEED3}"/>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14" name="フローチャート: 判断 713">
          <a:extLst>
            <a:ext uri="{FF2B5EF4-FFF2-40B4-BE49-F238E27FC236}">
              <a16:creationId xmlns:a16="http://schemas.microsoft.com/office/drawing/2014/main" id="{7C9B63A9-0363-4D9D-8D7C-D982885314F3}"/>
            </a:ext>
          </a:extLst>
        </xdr:cNvPr>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5" name="フローチャート: 判断 714">
          <a:extLst>
            <a:ext uri="{FF2B5EF4-FFF2-40B4-BE49-F238E27FC236}">
              <a16:creationId xmlns:a16="http://schemas.microsoft.com/office/drawing/2014/main" id="{82B378FA-34A0-411A-B4FE-9AC9883000BB}"/>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16" name="フローチャート: 判断 715">
          <a:extLst>
            <a:ext uri="{FF2B5EF4-FFF2-40B4-BE49-F238E27FC236}">
              <a16:creationId xmlns:a16="http://schemas.microsoft.com/office/drawing/2014/main" id="{38EA5969-565C-4486-9629-42F166CC0677}"/>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10BBBE8-E91F-4180-BB4C-E24AD9A900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B736CA1-D9DC-4DF0-883E-DBE9E597162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D8D75BF-8BB2-44BF-9D21-62BD63CA23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2DF81F2-9F0D-42FF-82C5-6F95A475245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97B0634-37DD-47FE-BA07-29A4C0AD99D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22" name="楕円 721">
          <a:extLst>
            <a:ext uri="{FF2B5EF4-FFF2-40B4-BE49-F238E27FC236}">
              <a16:creationId xmlns:a16="http://schemas.microsoft.com/office/drawing/2014/main" id="{C3DFA5CF-91EC-4AEA-A0EA-21737E8D9BF8}"/>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723" name="【児童館】&#10;一人当たり面積該当値テキスト">
          <a:extLst>
            <a:ext uri="{FF2B5EF4-FFF2-40B4-BE49-F238E27FC236}">
              <a16:creationId xmlns:a16="http://schemas.microsoft.com/office/drawing/2014/main" id="{92723BD8-3CD6-4A2B-9BFA-461012F44401}"/>
            </a:ext>
          </a:extLst>
        </xdr:cNvPr>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24" name="楕円 723">
          <a:extLst>
            <a:ext uri="{FF2B5EF4-FFF2-40B4-BE49-F238E27FC236}">
              <a16:creationId xmlns:a16="http://schemas.microsoft.com/office/drawing/2014/main" id="{8CDABC20-26FA-440D-835D-42D77F5B546E}"/>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725" name="直線コネクタ 724">
          <a:extLst>
            <a:ext uri="{FF2B5EF4-FFF2-40B4-BE49-F238E27FC236}">
              <a16:creationId xmlns:a16="http://schemas.microsoft.com/office/drawing/2014/main" id="{D1CC70CA-4447-49C6-A376-A42E48444B03}"/>
            </a:ext>
          </a:extLst>
        </xdr:cNvPr>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26" name="楕円 725">
          <a:extLst>
            <a:ext uri="{FF2B5EF4-FFF2-40B4-BE49-F238E27FC236}">
              <a16:creationId xmlns:a16="http://schemas.microsoft.com/office/drawing/2014/main" id="{4DDD2DA2-8BDD-4009-A654-78C630CBCCF5}"/>
            </a:ext>
          </a:extLst>
        </xdr:cNvPr>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727" name="直線コネクタ 726">
          <a:extLst>
            <a:ext uri="{FF2B5EF4-FFF2-40B4-BE49-F238E27FC236}">
              <a16:creationId xmlns:a16="http://schemas.microsoft.com/office/drawing/2014/main" id="{2FD49A8F-3CD1-48FF-BE1A-6C177DE43746}"/>
            </a:ext>
          </a:extLst>
        </xdr:cNvPr>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28" name="楕円 727">
          <a:extLst>
            <a:ext uri="{FF2B5EF4-FFF2-40B4-BE49-F238E27FC236}">
              <a16:creationId xmlns:a16="http://schemas.microsoft.com/office/drawing/2014/main" id="{C02A48C4-3BAF-42A2-B3CE-E4CC1BA71924}"/>
            </a:ext>
          </a:extLst>
        </xdr:cNvPr>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729" name="直線コネクタ 728">
          <a:extLst>
            <a:ext uri="{FF2B5EF4-FFF2-40B4-BE49-F238E27FC236}">
              <a16:creationId xmlns:a16="http://schemas.microsoft.com/office/drawing/2014/main" id="{5334FDCD-5BB7-4559-8EF4-CFB3D8C69D92}"/>
            </a:ext>
          </a:extLst>
        </xdr:cNvPr>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30" name="楕円 729">
          <a:extLst>
            <a:ext uri="{FF2B5EF4-FFF2-40B4-BE49-F238E27FC236}">
              <a16:creationId xmlns:a16="http://schemas.microsoft.com/office/drawing/2014/main" id="{ECA272B2-F6BD-4747-A654-B789D9808567}"/>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31" name="直線コネクタ 730">
          <a:extLst>
            <a:ext uri="{FF2B5EF4-FFF2-40B4-BE49-F238E27FC236}">
              <a16:creationId xmlns:a16="http://schemas.microsoft.com/office/drawing/2014/main" id="{0B74510B-5D6E-4F07-AB37-71536744E9D3}"/>
            </a:ext>
          </a:extLst>
        </xdr:cNvPr>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32" name="n_1aveValue【児童館】&#10;一人当たり面積">
          <a:extLst>
            <a:ext uri="{FF2B5EF4-FFF2-40B4-BE49-F238E27FC236}">
              <a16:creationId xmlns:a16="http://schemas.microsoft.com/office/drawing/2014/main" id="{6B18BF08-99B8-43B8-954C-1CAFCB640A80}"/>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33" name="n_2aveValue【児童館】&#10;一人当たり面積">
          <a:extLst>
            <a:ext uri="{FF2B5EF4-FFF2-40B4-BE49-F238E27FC236}">
              <a16:creationId xmlns:a16="http://schemas.microsoft.com/office/drawing/2014/main" id="{DF93A982-C801-4071-A53A-385E2AEDD0C7}"/>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4" name="n_3aveValue【児童館】&#10;一人当たり面積">
          <a:extLst>
            <a:ext uri="{FF2B5EF4-FFF2-40B4-BE49-F238E27FC236}">
              <a16:creationId xmlns:a16="http://schemas.microsoft.com/office/drawing/2014/main" id="{9FC9560E-056D-442C-A5BB-01D1F768749C}"/>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5" name="n_4aveValue【児童館】&#10;一人当たり面積">
          <a:extLst>
            <a:ext uri="{FF2B5EF4-FFF2-40B4-BE49-F238E27FC236}">
              <a16:creationId xmlns:a16="http://schemas.microsoft.com/office/drawing/2014/main" id="{C78F80F4-2F9D-47FD-A4C6-83A8DCD3FAF1}"/>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36" name="n_1mainValue【児童館】&#10;一人当たり面積">
          <a:extLst>
            <a:ext uri="{FF2B5EF4-FFF2-40B4-BE49-F238E27FC236}">
              <a16:creationId xmlns:a16="http://schemas.microsoft.com/office/drawing/2014/main" id="{2D949130-F6DD-4E74-B6CB-D9B0D226752F}"/>
            </a:ext>
          </a:extLst>
        </xdr:cNvPr>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37" name="n_2mainValue【児童館】&#10;一人当たり面積">
          <a:extLst>
            <a:ext uri="{FF2B5EF4-FFF2-40B4-BE49-F238E27FC236}">
              <a16:creationId xmlns:a16="http://schemas.microsoft.com/office/drawing/2014/main" id="{DE3E1574-FD91-4065-9E49-3669EB7AFED7}"/>
            </a:ext>
          </a:extLst>
        </xdr:cNvPr>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38" name="n_3mainValue【児童館】&#10;一人当たり面積">
          <a:extLst>
            <a:ext uri="{FF2B5EF4-FFF2-40B4-BE49-F238E27FC236}">
              <a16:creationId xmlns:a16="http://schemas.microsoft.com/office/drawing/2014/main" id="{2CEBDA0C-4D18-4C66-99AB-57DBC605B1E6}"/>
            </a:ext>
          </a:extLst>
        </xdr:cNvPr>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9" name="n_4mainValue【児童館】&#10;一人当たり面積">
          <a:extLst>
            <a:ext uri="{FF2B5EF4-FFF2-40B4-BE49-F238E27FC236}">
              <a16:creationId xmlns:a16="http://schemas.microsoft.com/office/drawing/2014/main" id="{C0929851-0605-45D5-BA62-A747E70F42CD}"/>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35408509-AF7C-41F3-928B-6514B34194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C82CE6E2-734A-47D1-8F59-4D9278A94A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6005572-50F9-4D45-BBCC-127A462B89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8CC7501E-400B-4EE1-B53A-9B13BA8445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658F385D-A346-414D-8CBD-8C45903337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9C7E10F-84EA-4D8B-8D2B-EC495CB8F1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65CAA8E5-4FC6-4C09-8504-3D9D88220A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A8F04AC5-CCF6-4AC6-893E-E5F7BDF7A1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64F0B08-333F-4A2C-95E0-E3E8413CAF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6B5CDA9E-6BAB-403F-890C-BA783C1C353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47D5D3D-DF93-4EF3-A5AE-B45D938FF99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a:extLst>
            <a:ext uri="{FF2B5EF4-FFF2-40B4-BE49-F238E27FC236}">
              <a16:creationId xmlns:a16="http://schemas.microsoft.com/office/drawing/2014/main" id="{CFE4388B-B9D4-49D0-A567-795F07E0F7A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a:extLst>
            <a:ext uri="{FF2B5EF4-FFF2-40B4-BE49-F238E27FC236}">
              <a16:creationId xmlns:a16="http://schemas.microsoft.com/office/drawing/2014/main" id="{3CBF2937-4288-4160-B024-80C573569CBE}"/>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a:extLst>
            <a:ext uri="{FF2B5EF4-FFF2-40B4-BE49-F238E27FC236}">
              <a16:creationId xmlns:a16="http://schemas.microsoft.com/office/drawing/2014/main" id="{B06F346B-179A-4E0D-A17D-2FDF9519457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a:extLst>
            <a:ext uri="{FF2B5EF4-FFF2-40B4-BE49-F238E27FC236}">
              <a16:creationId xmlns:a16="http://schemas.microsoft.com/office/drawing/2014/main" id="{942E24E9-EC95-473F-81BA-26AC09413CA9}"/>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a:extLst>
            <a:ext uri="{FF2B5EF4-FFF2-40B4-BE49-F238E27FC236}">
              <a16:creationId xmlns:a16="http://schemas.microsoft.com/office/drawing/2014/main" id="{A798450B-0D21-4FB4-89DB-F7688975E1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a:extLst>
            <a:ext uri="{FF2B5EF4-FFF2-40B4-BE49-F238E27FC236}">
              <a16:creationId xmlns:a16="http://schemas.microsoft.com/office/drawing/2014/main" id="{D325A719-5745-41D9-B708-7A0B48EEAC0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a:extLst>
            <a:ext uri="{FF2B5EF4-FFF2-40B4-BE49-F238E27FC236}">
              <a16:creationId xmlns:a16="http://schemas.microsoft.com/office/drawing/2014/main" id="{3A908584-841C-41D7-864A-4C420EC4B9B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a:extLst>
            <a:ext uri="{FF2B5EF4-FFF2-40B4-BE49-F238E27FC236}">
              <a16:creationId xmlns:a16="http://schemas.microsoft.com/office/drawing/2014/main" id="{6A8C1C5C-FCFE-40C0-9A22-AF1AFEC2A47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3F68808D-5DCE-44F6-AA1C-29C6033E839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61E2B0E-1C3D-4EA7-8F3C-44C64C10D77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343EC042-B967-48AA-B5C6-472791C8202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763</xdr:rowOff>
    </xdr:from>
    <xdr:to>
      <xdr:col>85</xdr:col>
      <xdr:colOff>126364</xdr:colOff>
      <xdr:row>107</xdr:row>
      <xdr:rowOff>156211</xdr:rowOff>
    </xdr:to>
    <xdr:cxnSp macro="">
      <xdr:nvCxnSpPr>
        <xdr:cNvPr id="762" name="直線コネクタ 761">
          <a:extLst>
            <a:ext uri="{FF2B5EF4-FFF2-40B4-BE49-F238E27FC236}">
              <a16:creationId xmlns:a16="http://schemas.microsoft.com/office/drawing/2014/main" id="{8C97EFBD-0E35-4417-904B-A2F24B77EF7D}"/>
            </a:ext>
          </a:extLst>
        </xdr:cNvPr>
        <xdr:cNvCxnSpPr/>
      </xdr:nvCxnSpPr>
      <xdr:spPr>
        <a:xfrm flipV="1">
          <a:off x="16318864" y="1731721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63" name="【公民館】&#10;有形固定資産減価償却率最小値テキスト">
          <a:extLst>
            <a:ext uri="{FF2B5EF4-FFF2-40B4-BE49-F238E27FC236}">
              <a16:creationId xmlns:a16="http://schemas.microsoft.com/office/drawing/2014/main" id="{5A443952-8306-4B1F-AAA7-1D7D41F4A80A}"/>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64" name="直線コネクタ 763">
          <a:extLst>
            <a:ext uri="{FF2B5EF4-FFF2-40B4-BE49-F238E27FC236}">
              <a16:creationId xmlns:a16="http://schemas.microsoft.com/office/drawing/2014/main" id="{4A670CC4-62C3-4E27-BBE2-56EE5ECAD729}"/>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118890</xdr:rowOff>
    </xdr:from>
    <xdr:ext cx="405111" cy="259045"/>
    <xdr:sp macro="" textlink="">
      <xdr:nvSpPr>
        <xdr:cNvPr id="765" name="【公民館】&#10;有形固定資産減価償却率最大値テキスト">
          <a:extLst>
            <a:ext uri="{FF2B5EF4-FFF2-40B4-BE49-F238E27FC236}">
              <a16:creationId xmlns:a16="http://schemas.microsoft.com/office/drawing/2014/main" id="{67200A43-40F6-45C5-B058-B08D841287BB}"/>
            </a:ext>
          </a:extLst>
        </xdr:cNvPr>
        <xdr:cNvSpPr txBox="1"/>
      </xdr:nvSpPr>
      <xdr:spPr>
        <a:xfrm>
          <a:off x="16357600" y="1709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763</xdr:rowOff>
    </xdr:from>
    <xdr:to>
      <xdr:col>86</xdr:col>
      <xdr:colOff>25400</xdr:colOff>
      <xdr:row>101</xdr:row>
      <xdr:rowOff>763</xdr:rowOff>
    </xdr:to>
    <xdr:cxnSp macro="">
      <xdr:nvCxnSpPr>
        <xdr:cNvPr id="766" name="直線コネクタ 765">
          <a:extLst>
            <a:ext uri="{FF2B5EF4-FFF2-40B4-BE49-F238E27FC236}">
              <a16:creationId xmlns:a16="http://schemas.microsoft.com/office/drawing/2014/main" id="{B9B6739E-A2F8-4C0D-A723-DCF7897A12A2}"/>
            </a:ext>
          </a:extLst>
        </xdr:cNvPr>
        <xdr:cNvCxnSpPr/>
      </xdr:nvCxnSpPr>
      <xdr:spPr>
        <a:xfrm>
          <a:off x="16230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16273</xdr:rowOff>
    </xdr:from>
    <xdr:ext cx="405111" cy="259045"/>
    <xdr:sp macro="" textlink="">
      <xdr:nvSpPr>
        <xdr:cNvPr id="767" name="【公民館】&#10;有形固定資産減価償却率平均値テキスト">
          <a:extLst>
            <a:ext uri="{FF2B5EF4-FFF2-40B4-BE49-F238E27FC236}">
              <a16:creationId xmlns:a16="http://schemas.microsoft.com/office/drawing/2014/main" id="{1EA5D233-4956-43C0-8DF6-4C662025071B}"/>
            </a:ext>
          </a:extLst>
        </xdr:cNvPr>
        <xdr:cNvSpPr txBox="1"/>
      </xdr:nvSpPr>
      <xdr:spPr>
        <a:xfrm>
          <a:off x="16357600" y="17847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768" name="フローチャート: 判断 767">
          <a:extLst>
            <a:ext uri="{FF2B5EF4-FFF2-40B4-BE49-F238E27FC236}">
              <a16:creationId xmlns:a16="http://schemas.microsoft.com/office/drawing/2014/main" id="{41A3ABC7-F207-40B9-A49A-1626FF595C1C}"/>
            </a:ext>
          </a:extLst>
        </xdr:cNvPr>
        <xdr:cNvSpPr/>
      </xdr:nvSpPr>
      <xdr:spPr>
        <a:xfrm>
          <a:off x="16268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130556</xdr:rowOff>
    </xdr:from>
    <xdr:to>
      <xdr:col>81</xdr:col>
      <xdr:colOff>101600</xdr:colOff>
      <xdr:row>105</xdr:row>
      <xdr:rowOff>60706</xdr:rowOff>
    </xdr:to>
    <xdr:sp macro="" textlink="">
      <xdr:nvSpPr>
        <xdr:cNvPr id="769" name="フローチャート: 判断 768">
          <a:extLst>
            <a:ext uri="{FF2B5EF4-FFF2-40B4-BE49-F238E27FC236}">
              <a16:creationId xmlns:a16="http://schemas.microsoft.com/office/drawing/2014/main" id="{95A50C80-BCDD-4A7B-A712-591E4CF15921}"/>
            </a:ext>
          </a:extLst>
        </xdr:cNvPr>
        <xdr:cNvSpPr/>
      </xdr:nvSpPr>
      <xdr:spPr>
        <a:xfrm>
          <a:off x="15430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96265</xdr:rowOff>
    </xdr:from>
    <xdr:to>
      <xdr:col>76</xdr:col>
      <xdr:colOff>165100</xdr:colOff>
      <xdr:row>105</xdr:row>
      <xdr:rowOff>26415</xdr:rowOff>
    </xdr:to>
    <xdr:sp macro="" textlink="">
      <xdr:nvSpPr>
        <xdr:cNvPr id="770" name="フローチャート: 判断 769">
          <a:extLst>
            <a:ext uri="{FF2B5EF4-FFF2-40B4-BE49-F238E27FC236}">
              <a16:creationId xmlns:a16="http://schemas.microsoft.com/office/drawing/2014/main" id="{A59324EB-4637-478E-AAE8-9E7A7A749C10}"/>
            </a:ext>
          </a:extLst>
        </xdr:cNvPr>
        <xdr:cNvSpPr/>
      </xdr:nvSpPr>
      <xdr:spPr>
        <a:xfrm>
          <a:off x="14541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71" name="フローチャート: 判断 770">
          <a:extLst>
            <a:ext uri="{FF2B5EF4-FFF2-40B4-BE49-F238E27FC236}">
              <a16:creationId xmlns:a16="http://schemas.microsoft.com/office/drawing/2014/main" id="{163D5991-CE54-4820-8E77-8C7C1D5AEAE2}"/>
            </a:ext>
          </a:extLst>
        </xdr:cNvPr>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2" name="フローチャート: 判断 771">
          <a:extLst>
            <a:ext uri="{FF2B5EF4-FFF2-40B4-BE49-F238E27FC236}">
              <a16:creationId xmlns:a16="http://schemas.microsoft.com/office/drawing/2014/main" id="{305DE820-ED12-43D7-952C-E557959EC4C5}"/>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B6AAA6A-DC36-455B-94B4-5D4023E2D2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F3DC5D9-75AC-456F-961A-26BA115CFF5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64F482D-44C5-45E9-B3F3-BED7BA1E0E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2AE772D-9F67-47FC-A3B2-3B022E2F4FB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F54085C-A058-4158-8202-5DFF0F4A6B4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68835</xdr:rowOff>
    </xdr:from>
    <xdr:to>
      <xdr:col>85</xdr:col>
      <xdr:colOff>177800</xdr:colOff>
      <xdr:row>106</xdr:row>
      <xdr:rowOff>170435</xdr:rowOff>
    </xdr:to>
    <xdr:sp macro="" textlink="">
      <xdr:nvSpPr>
        <xdr:cNvPr id="778" name="楕円 777">
          <a:extLst>
            <a:ext uri="{FF2B5EF4-FFF2-40B4-BE49-F238E27FC236}">
              <a16:creationId xmlns:a16="http://schemas.microsoft.com/office/drawing/2014/main" id="{742A8A32-66F3-4F48-9FCB-340343BC9FAF}"/>
            </a:ext>
          </a:extLst>
        </xdr:cNvPr>
        <xdr:cNvSpPr/>
      </xdr:nvSpPr>
      <xdr:spPr>
        <a:xfrm>
          <a:off x="16268700" y="182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47262</xdr:rowOff>
    </xdr:from>
    <xdr:ext cx="405111" cy="259045"/>
    <xdr:sp macro="" textlink="">
      <xdr:nvSpPr>
        <xdr:cNvPr id="779" name="【公民館】&#10;有形固定資産減価償却率該当値テキスト">
          <a:extLst>
            <a:ext uri="{FF2B5EF4-FFF2-40B4-BE49-F238E27FC236}">
              <a16:creationId xmlns:a16="http://schemas.microsoft.com/office/drawing/2014/main" id="{3CC20395-4CAD-4547-80CC-2F39FFAD79B4}"/>
            </a:ext>
          </a:extLst>
        </xdr:cNvPr>
        <xdr:cNvSpPr txBox="1"/>
      </xdr:nvSpPr>
      <xdr:spPr>
        <a:xfrm>
          <a:off x="16357600" y="1822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29972</xdr:rowOff>
    </xdr:from>
    <xdr:to>
      <xdr:col>81</xdr:col>
      <xdr:colOff>101600</xdr:colOff>
      <xdr:row>106</xdr:row>
      <xdr:rowOff>131572</xdr:rowOff>
    </xdr:to>
    <xdr:sp macro="" textlink="">
      <xdr:nvSpPr>
        <xdr:cNvPr id="780" name="楕円 779">
          <a:extLst>
            <a:ext uri="{FF2B5EF4-FFF2-40B4-BE49-F238E27FC236}">
              <a16:creationId xmlns:a16="http://schemas.microsoft.com/office/drawing/2014/main" id="{C81A9844-F382-41BC-A8C9-1A01D44E1DC4}"/>
            </a:ext>
          </a:extLst>
        </xdr:cNvPr>
        <xdr:cNvSpPr/>
      </xdr:nvSpPr>
      <xdr:spPr>
        <a:xfrm>
          <a:off x="15430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80772</xdr:rowOff>
    </xdr:from>
    <xdr:to>
      <xdr:col>85</xdr:col>
      <xdr:colOff>127000</xdr:colOff>
      <xdr:row>106</xdr:row>
      <xdr:rowOff>119635</xdr:rowOff>
    </xdr:to>
    <xdr:cxnSp macro="">
      <xdr:nvCxnSpPr>
        <xdr:cNvPr id="781" name="直線コネクタ 780">
          <a:extLst>
            <a:ext uri="{FF2B5EF4-FFF2-40B4-BE49-F238E27FC236}">
              <a16:creationId xmlns:a16="http://schemas.microsoft.com/office/drawing/2014/main" id="{BB7EBEE1-EA85-4707-B2A1-209FDC23AF89}"/>
            </a:ext>
          </a:extLst>
        </xdr:cNvPr>
        <xdr:cNvCxnSpPr/>
      </xdr:nvCxnSpPr>
      <xdr:spPr>
        <a:xfrm>
          <a:off x="15481300" y="18254472"/>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782" name="楕円 781">
          <a:extLst>
            <a:ext uri="{FF2B5EF4-FFF2-40B4-BE49-F238E27FC236}">
              <a16:creationId xmlns:a16="http://schemas.microsoft.com/office/drawing/2014/main" id="{A71B922A-63A7-4648-BA09-0C5BA9EE1ED8}"/>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80772</xdr:rowOff>
    </xdr:from>
    <xdr:to>
      <xdr:col>81</xdr:col>
      <xdr:colOff>50800</xdr:colOff>
      <xdr:row>106</xdr:row>
      <xdr:rowOff>110489</xdr:rowOff>
    </xdr:to>
    <xdr:cxnSp macro="">
      <xdr:nvCxnSpPr>
        <xdr:cNvPr id="783" name="直線コネクタ 782">
          <a:extLst>
            <a:ext uri="{FF2B5EF4-FFF2-40B4-BE49-F238E27FC236}">
              <a16:creationId xmlns:a16="http://schemas.microsoft.com/office/drawing/2014/main" id="{825BD385-19F6-4B1E-A265-5819B9141CAC}"/>
            </a:ext>
          </a:extLst>
        </xdr:cNvPr>
        <xdr:cNvCxnSpPr/>
      </xdr:nvCxnSpPr>
      <xdr:spPr>
        <a:xfrm flipV="1">
          <a:off x="14592300" y="18254472"/>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784" name="楕円 783">
          <a:extLst>
            <a:ext uri="{FF2B5EF4-FFF2-40B4-BE49-F238E27FC236}">
              <a16:creationId xmlns:a16="http://schemas.microsoft.com/office/drawing/2014/main" id="{6FB8B842-0DAB-4A37-9173-BCEB6B6494BF}"/>
            </a:ext>
          </a:extLst>
        </xdr:cNvPr>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110489</xdr:rowOff>
    </xdr:to>
    <xdr:cxnSp macro="">
      <xdr:nvCxnSpPr>
        <xdr:cNvPr id="785" name="直線コネクタ 784">
          <a:extLst>
            <a:ext uri="{FF2B5EF4-FFF2-40B4-BE49-F238E27FC236}">
              <a16:creationId xmlns:a16="http://schemas.microsoft.com/office/drawing/2014/main" id="{75880FDC-C1C5-41B9-8E78-D90F8B5B2377}"/>
            </a:ext>
          </a:extLst>
        </xdr:cNvPr>
        <xdr:cNvCxnSpPr/>
      </xdr:nvCxnSpPr>
      <xdr:spPr>
        <a:xfrm>
          <a:off x="13703300" y="18272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34544</xdr:rowOff>
    </xdr:from>
    <xdr:to>
      <xdr:col>67</xdr:col>
      <xdr:colOff>101600</xdr:colOff>
      <xdr:row>106</xdr:row>
      <xdr:rowOff>136144</xdr:rowOff>
    </xdr:to>
    <xdr:sp macro="" textlink="">
      <xdr:nvSpPr>
        <xdr:cNvPr id="786" name="楕円 785">
          <a:extLst>
            <a:ext uri="{FF2B5EF4-FFF2-40B4-BE49-F238E27FC236}">
              <a16:creationId xmlns:a16="http://schemas.microsoft.com/office/drawing/2014/main" id="{7F97BBF2-214A-42CF-B385-A9A991CC59AA}"/>
            </a:ext>
          </a:extLst>
        </xdr:cNvPr>
        <xdr:cNvSpPr/>
      </xdr:nvSpPr>
      <xdr:spPr>
        <a:xfrm>
          <a:off x="12763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85344</xdr:rowOff>
    </xdr:from>
    <xdr:to>
      <xdr:col>71</xdr:col>
      <xdr:colOff>177800</xdr:colOff>
      <xdr:row>106</xdr:row>
      <xdr:rowOff>99061</xdr:rowOff>
    </xdr:to>
    <xdr:cxnSp macro="">
      <xdr:nvCxnSpPr>
        <xdr:cNvPr id="787" name="直線コネクタ 786">
          <a:extLst>
            <a:ext uri="{FF2B5EF4-FFF2-40B4-BE49-F238E27FC236}">
              <a16:creationId xmlns:a16="http://schemas.microsoft.com/office/drawing/2014/main" id="{0B4F23F3-94B1-440D-A276-8AB06C108F6C}"/>
            </a:ext>
          </a:extLst>
        </xdr:cNvPr>
        <xdr:cNvCxnSpPr/>
      </xdr:nvCxnSpPr>
      <xdr:spPr>
        <a:xfrm>
          <a:off x="12814300" y="182590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77233</xdr:rowOff>
    </xdr:from>
    <xdr:ext cx="405111" cy="259045"/>
    <xdr:sp macro="" textlink="">
      <xdr:nvSpPr>
        <xdr:cNvPr id="788" name="n_1aveValue【公民館】&#10;有形固定資産減価償却率">
          <a:extLst>
            <a:ext uri="{FF2B5EF4-FFF2-40B4-BE49-F238E27FC236}">
              <a16:creationId xmlns:a16="http://schemas.microsoft.com/office/drawing/2014/main" id="{C6FC7402-9B83-4F6D-AF60-799C6AE3375C}"/>
            </a:ext>
          </a:extLst>
        </xdr:cNvPr>
        <xdr:cNvSpPr txBox="1"/>
      </xdr:nvSpPr>
      <xdr:spPr>
        <a:xfrm>
          <a:off x="152660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42942</xdr:rowOff>
    </xdr:from>
    <xdr:ext cx="405111" cy="259045"/>
    <xdr:sp macro="" textlink="">
      <xdr:nvSpPr>
        <xdr:cNvPr id="789" name="n_2aveValue【公民館】&#10;有形固定資産減価償却率">
          <a:extLst>
            <a:ext uri="{FF2B5EF4-FFF2-40B4-BE49-F238E27FC236}">
              <a16:creationId xmlns:a16="http://schemas.microsoft.com/office/drawing/2014/main" id="{24A38521-01CC-46BB-8917-F9212FB66FF5}"/>
            </a:ext>
          </a:extLst>
        </xdr:cNvPr>
        <xdr:cNvSpPr txBox="1"/>
      </xdr:nvSpPr>
      <xdr:spPr>
        <a:xfrm>
          <a:off x="143897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790" name="n_3aveValue【公民館】&#10;有形固定資産減価償却率">
          <a:extLst>
            <a:ext uri="{FF2B5EF4-FFF2-40B4-BE49-F238E27FC236}">
              <a16:creationId xmlns:a16="http://schemas.microsoft.com/office/drawing/2014/main" id="{59173192-2D17-4007-B752-C4096CA69418}"/>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91" name="n_4aveValue【公民館】&#10;有形固定資産減価償却率">
          <a:extLst>
            <a:ext uri="{FF2B5EF4-FFF2-40B4-BE49-F238E27FC236}">
              <a16:creationId xmlns:a16="http://schemas.microsoft.com/office/drawing/2014/main" id="{F4D06D6C-F246-4F8A-B4F9-F56727700DF7}"/>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122699</xdr:rowOff>
    </xdr:from>
    <xdr:ext cx="405111" cy="259045"/>
    <xdr:sp macro="" textlink="">
      <xdr:nvSpPr>
        <xdr:cNvPr id="792" name="n_1mainValue【公民館】&#10;有形固定資産減価償却率">
          <a:extLst>
            <a:ext uri="{FF2B5EF4-FFF2-40B4-BE49-F238E27FC236}">
              <a16:creationId xmlns:a16="http://schemas.microsoft.com/office/drawing/2014/main" id="{EEC6E87A-718D-4263-B7E6-A17A3D89B630}"/>
            </a:ext>
          </a:extLst>
        </xdr:cNvPr>
        <xdr:cNvSpPr txBox="1"/>
      </xdr:nvSpPr>
      <xdr:spPr>
        <a:xfrm>
          <a:off x="152660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93" name="n_2mainValue【公民館】&#10;有形固定資産減価償却率">
          <a:extLst>
            <a:ext uri="{FF2B5EF4-FFF2-40B4-BE49-F238E27FC236}">
              <a16:creationId xmlns:a16="http://schemas.microsoft.com/office/drawing/2014/main" id="{267C5618-04F1-4961-9B2A-DB0B608D51A7}"/>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794" name="n_3mainValue【公民館】&#10;有形固定資産減価償却率">
          <a:extLst>
            <a:ext uri="{FF2B5EF4-FFF2-40B4-BE49-F238E27FC236}">
              <a16:creationId xmlns:a16="http://schemas.microsoft.com/office/drawing/2014/main" id="{039FBB55-DD08-4531-BB75-7B5F8A486E4B}"/>
            </a:ext>
          </a:extLst>
        </xdr:cNvPr>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127271</xdr:rowOff>
    </xdr:from>
    <xdr:ext cx="405111" cy="259045"/>
    <xdr:sp macro="" textlink="">
      <xdr:nvSpPr>
        <xdr:cNvPr id="795" name="n_4mainValue【公民館】&#10;有形固定資産減価償却率">
          <a:extLst>
            <a:ext uri="{FF2B5EF4-FFF2-40B4-BE49-F238E27FC236}">
              <a16:creationId xmlns:a16="http://schemas.microsoft.com/office/drawing/2014/main" id="{CBE4A318-D7D0-48DA-9EDE-6D9708C9836D}"/>
            </a:ext>
          </a:extLst>
        </xdr:cNvPr>
        <xdr:cNvSpPr txBox="1"/>
      </xdr:nvSpPr>
      <xdr:spPr>
        <a:xfrm>
          <a:off x="12611744" y="1830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DFBD5FDD-C5AF-4235-A134-8BFF57132D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4044B199-1A17-406C-A7E0-186384A85E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7717B18B-8B94-4877-A807-33732C1A3A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8E256548-3CCE-4A30-99DA-55717D14D49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C7D5F783-9A95-4135-8D7F-8B41A58DA1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56BAE1CA-6985-4E7D-B34B-FB6E0A4286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B2FD2A83-8EDD-4A96-ADD8-EE253A1B96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775A6A4F-1047-42AC-8731-69C89819C6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1012B0A5-F7EA-4108-87BC-68EC8C913B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FB2122BF-207D-43A6-A322-589586CCABB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FE7713AA-9AC2-481B-9796-A0E304AE937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E95D3840-439E-4AC2-BF97-00B156B8383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209A2370-6C81-4520-885E-E0EC3A48638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6DCA053E-2289-4004-A4A4-3A5F423D515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C15DE1F8-BA8E-4F3F-A51F-F4CC4B3AE4A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816203E3-EEE0-4E47-BACB-3959965D437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DDF5B64F-A6D4-4CC3-85BA-F20A25F3E69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648D1E41-7279-475B-88E9-0FA1074E0D5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D407EBD3-1507-49E9-93FF-0C0F28DAEA4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70EB5E78-B809-40E6-A283-503EC369E13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80B19758-883A-4E65-8913-07852BFEF1E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C6D8D319-660C-4C03-8BCA-ACB2A6BF98C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13B24F55-39F5-488C-8D36-BD53BF2616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19050</xdr:rowOff>
    </xdr:from>
    <xdr:to>
      <xdr:col>116</xdr:col>
      <xdr:colOff>62864</xdr:colOff>
      <xdr:row>108</xdr:row>
      <xdr:rowOff>30480</xdr:rowOff>
    </xdr:to>
    <xdr:cxnSp macro="">
      <xdr:nvCxnSpPr>
        <xdr:cNvPr id="819" name="直線コネクタ 818">
          <a:extLst>
            <a:ext uri="{FF2B5EF4-FFF2-40B4-BE49-F238E27FC236}">
              <a16:creationId xmlns:a16="http://schemas.microsoft.com/office/drawing/2014/main" id="{C74B32D5-0169-4B39-A085-432558F0BFB4}"/>
            </a:ext>
          </a:extLst>
        </xdr:cNvPr>
        <xdr:cNvCxnSpPr/>
      </xdr:nvCxnSpPr>
      <xdr:spPr>
        <a:xfrm flipV="1">
          <a:off x="22160864" y="1733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20" name="【公民館】&#10;一人当たり面積最小値テキスト">
          <a:extLst>
            <a:ext uri="{FF2B5EF4-FFF2-40B4-BE49-F238E27FC236}">
              <a16:creationId xmlns:a16="http://schemas.microsoft.com/office/drawing/2014/main" id="{E86B9ACA-96CC-4F3E-AC56-144ADCA22A5C}"/>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1" name="直線コネクタ 820">
          <a:extLst>
            <a:ext uri="{FF2B5EF4-FFF2-40B4-BE49-F238E27FC236}">
              <a16:creationId xmlns:a16="http://schemas.microsoft.com/office/drawing/2014/main" id="{05BE994F-9805-404B-A52E-7FC93942C6E6}"/>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137177</xdr:rowOff>
    </xdr:from>
    <xdr:ext cx="469744" cy="259045"/>
    <xdr:sp macro="" textlink="">
      <xdr:nvSpPr>
        <xdr:cNvPr id="822" name="【公民館】&#10;一人当たり面積最大値テキスト">
          <a:extLst>
            <a:ext uri="{FF2B5EF4-FFF2-40B4-BE49-F238E27FC236}">
              <a16:creationId xmlns:a16="http://schemas.microsoft.com/office/drawing/2014/main" id="{605CC131-37C9-48E1-89B1-9AD6F52A8250}"/>
            </a:ext>
          </a:extLst>
        </xdr:cNvPr>
        <xdr:cNvSpPr txBox="1"/>
      </xdr:nvSpPr>
      <xdr:spPr>
        <a:xfrm>
          <a:off x="22199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823" name="直線コネクタ 822">
          <a:extLst>
            <a:ext uri="{FF2B5EF4-FFF2-40B4-BE49-F238E27FC236}">
              <a16:creationId xmlns:a16="http://schemas.microsoft.com/office/drawing/2014/main" id="{D4EE6C26-CAC1-4EAA-B3E7-AC686BF2994B}"/>
            </a:ext>
          </a:extLst>
        </xdr:cNvPr>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824" name="【公民館】&#10;一人当たり面積平均値テキスト">
          <a:extLst>
            <a:ext uri="{FF2B5EF4-FFF2-40B4-BE49-F238E27FC236}">
              <a16:creationId xmlns:a16="http://schemas.microsoft.com/office/drawing/2014/main" id="{8874936C-C009-4B32-9010-914DEE9CF6F1}"/>
            </a:ext>
          </a:extLst>
        </xdr:cNvPr>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5" name="フローチャート: 判断 824">
          <a:extLst>
            <a:ext uri="{FF2B5EF4-FFF2-40B4-BE49-F238E27FC236}">
              <a16:creationId xmlns:a16="http://schemas.microsoft.com/office/drawing/2014/main" id="{2B2F77C2-0D94-4FC5-90FC-5EAF824C0017}"/>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6" name="フローチャート: 判断 825">
          <a:extLst>
            <a:ext uri="{FF2B5EF4-FFF2-40B4-BE49-F238E27FC236}">
              <a16:creationId xmlns:a16="http://schemas.microsoft.com/office/drawing/2014/main" id="{2310589D-A375-456F-A456-ABA7057F5390}"/>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27" name="フローチャート: 判断 826">
          <a:extLst>
            <a:ext uri="{FF2B5EF4-FFF2-40B4-BE49-F238E27FC236}">
              <a16:creationId xmlns:a16="http://schemas.microsoft.com/office/drawing/2014/main" id="{9C86D009-FFAB-4E1F-94F2-7E9D0EC28C7E}"/>
            </a:ext>
          </a:extLst>
        </xdr:cNvPr>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28" name="フローチャート: 判断 827">
          <a:extLst>
            <a:ext uri="{FF2B5EF4-FFF2-40B4-BE49-F238E27FC236}">
              <a16:creationId xmlns:a16="http://schemas.microsoft.com/office/drawing/2014/main" id="{B2E3E2DD-EE72-4B0D-BDD5-5EC8B18F9281}"/>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29" name="フローチャート: 判断 828">
          <a:extLst>
            <a:ext uri="{FF2B5EF4-FFF2-40B4-BE49-F238E27FC236}">
              <a16:creationId xmlns:a16="http://schemas.microsoft.com/office/drawing/2014/main" id="{AA2EE32F-6BB7-4D8F-A068-2028E3B673C8}"/>
            </a:ext>
          </a:extLst>
        </xdr:cNvPr>
        <xdr:cNvSpPr/>
      </xdr:nvSpPr>
      <xdr:spPr>
        <a:xfrm>
          <a:off x="18605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F60E69E-0186-413E-9665-C3EDE77EC1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6A29492-C703-4EEB-A80A-A7EB4DEF0AC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81C2CAA-A6A5-4C36-8BB7-679D613935C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C98769B-F27D-40C7-95D2-8538C413F9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A785DA5-D828-4DE6-B6DE-DE5639917B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154939</xdr:rowOff>
    </xdr:from>
    <xdr:to>
      <xdr:col>116</xdr:col>
      <xdr:colOff>114300</xdr:colOff>
      <xdr:row>107</xdr:row>
      <xdr:rowOff>85089</xdr:rowOff>
    </xdr:to>
    <xdr:sp macro="" textlink="">
      <xdr:nvSpPr>
        <xdr:cNvPr id="835" name="楕円 834">
          <a:extLst>
            <a:ext uri="{FF2B5EF4-FFF2-40B4-BE49-F238E27FC236}">
              <a16:creationId xmlns:a16="http://schemas.microsoft.com/office/drawing/2014/main" id="{ABACC903-99AD-49BC-8750-DC48DCB9CD30}"/>
            </a:ext>
          </a:extLst>
        </xdr:cNvPr>
        <xdr:cNvSpPr/>
      </xdr:nvSpPr>
      <xdr:spPr>
        <a:xfrm>
          <a:off x="22110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133366</xdr:rowOff>
    </xdr:from>
    <xdr:ext cx="469744" cy="259045"/>
    <xdr:sp macro="" textlink="">
      <xdr:nvSpPr>
        <xdr:cNvPr id="836" name="【公民館】&#10;一人当たり面積該当値テキスト">
          <a:extLst>
            <a:ext uri="{FF2B5EF4-FFF2-40B4-BE49-F238E27FC236}">
              <a16:creationId xmlns:a16="http://schemas.microsoft.com/office/drawing/2014/main" id="{6BEEA421-A57D-4B00-8595-EA192E6EACD5}"/>
            </a:ext>
          </a:extLst>
        </xdr:cNvPr>
        <xdr:cNvSpPr txBox="1"/>
      </xdr:nvSpPr>
      <xdr:spPr>
        <a:xfrm>
          <a:off x="22199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154939</xdr:rowOff>
    </xdr:from>
    <xdr:to>
      <xdr:col>112</xdr:col>
      <xdr:colOff>38100</xdr:colOff>
      <xdr:row>107</xdr:row>
      <xdr:rowOff>85089</xdr:rowOff>
    </xdr:to>
    <xdr:sp macro="" textlink="">
      <xdr:nvSpPr>
        <xdr:cNvPr id="837" name="楕円 836">
          <a:extLst>
            <a:ext uri="{FF2B5EF4-FFF2-40B4-BE49-F238E27FC236}">
              <a16:creationId xmlns:a16="http://schemas.microsoft.com/office/drawing/2014/main" id="{A77C80F1-9D1C-404F-AD85-78D3FF44F814}"/>
            </a:ext>
          </a:extLst>
        </xdr:cNvPr>
        <xdr:cNvSpPr/>
      </xdr:nvSpPr>
      <xdr:spPr>
        <a:xfrm>
          <a:off x="21272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34289</xdr:rowOff>
    </xdr:from>
    <xdr:to>
      <xdr:col>116</xdr:col>
      <xdr:colOff>63500</xdr:colOff>
      <xdr:row>107</xdr:row>
      <xdr:rowOff>34289</xdr:rowOff>
    </xdr:to>
    <xdr:cxnSp macro="">
      <xdr:nvCxnSpPr>
        <xdr:cNvPr id="838" name="直線コネクタ 837">
          <a:extLst>
            <a:ext uri="{FF2B5EF4-FFF2-40B4-BE49-F238E27FC236}">
              <a16:creationId xmlns:a16="http://schemas.microsoft.com/office/drawing/2014/main" id="{1F55D2A2-E8A3-4685-872A-6B15457B1694}"/>
            </a:ext>
          </a:extLst>
        </xdr:cNvPr>
        <xdr:cNvCxnSpPr/>
      </xdr:nvCxnSpPr>
      <xdr:spPr>
        <a:xfrm>
          <a:off x="21323300" y="18379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154939</xdr:rowOff>
    </xdr:from>
    <xdr:to>
      <xdr:col>107</xdr:col>
      <xdr:colOff>101600</xdr:colOff>
      <xdr:row>107</xdr:row>
      <xdr:rowOff>85089</xdr:rowOff>
    </xdr:to>
    <xdr:sp macro="" textlink="">
      <xdr:nvSpPr>
        <xdr:cNvPr id="839" name="楕円 838">
          <a:extLst>
            <a:ext uri="{FF2B5EF4-FFF2-40B4-BE49-F238E27FC236}">
              <a16:creationId xmlns:a16="http://schemas.microsoft.com/office/drawing/2014/main" id="{3CEB405D-5344-444C-8361-AF1693E7AF10}"/>
            </a:ext>
          </a:extLst>
        </xdr:cNvPr>
        <xdr:cNvSpPr/>
      </xdr:nvSpPr>
      <xdr:spPr>
        <a:xfrm>
          <a:off x="20383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34289</xdr:rowOff>
    </xdr:from>
    <xdr:to>
      <xdr:col>111</xdr:col>
      <xdr:colOff>177800</xdr:colOff>
      <xdr:row>107</xdr:row>
      <xdr:rowOff>34289</xdr:rowOff>
    </xdr:to>
    <xdr:cxnSp macro="">
      <xdr:nvCxnSpPr>
        <xdr:cNvPr id="840" name="直線コネクタ 839">
          <a:extLst>
            <a:ext uri="{FF2B5EF4-FFF2-40B4-BE49-F238E27FC236}">
              <a16:creationId xmlns:a16="http://schemas.microsoft.com/office/drawing/2014/main" id="{892C3E9E-613D-4749-8BC2-CCF85F04C5BD}"/>
            </a:ext>
          </a:extLst>
        </xdr:cNvPr>
        <xdr:cNvCxnSpPr/>
      </xdr:nvCxnSpPr>
      <xdr:spPr>
        <a:xfrm>
          <a:off x="20434300" y="1837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41" name="楕円 840">
          <a:extLst>
            <a:ext uri="{FF2B5EF4-FFF2-40B4-BE49-F238E27FC236}">
              <a16:creationId xmlns:a16="http://schemas.microsoft.com/office/drawing/2014/main" id="{A6DFC332-1183-4658-9678-CAE9564D7509}"/>
            </a:ext>
          </a:extLst>
        </xdr:cNvPr>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34289</xdr:rowOff>
    </xdr:from>
    <xdr:to>
      <xdr:col>107</xdr:col>
      <xdr:colOff>50800</xdr:colOff>
      <xdr:row>107</xdr:row>
      <xdr:rowOff>41911</xdr:rowOff>
    </xdr:to>
    <xdr:cxnSp macro="">
      <xdr:nvCxnSpPr>
        <xdr:cNvPr id="842" name="直線コネクタ 841">
          <a:extLst>
            <a:ext uri="{FF2B5EF4-FFF2-40B4-BE49-F238E27FC236}">
              <a16:creationId xmlns:a16="http://schemas.microsoft.com/office/drawing/2014/main" id="{83350F9B-C547-4645-853D-6930BD21561C}"/>
            </a:ext>
          </a:extLst>
        </xdr:cNvPr>
        <xdr:cNvCxnSpPr/>
      </xdr:nvCxnSpPr>
      <xdr:spPr>
        <a:xfrm flipV="1">
          <a:off x="19545300" y="1837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154939</xdr:rowOff>
    </xdr:from>
    <xdr:to>
      <xdr:col>98</xdr:col>
      <xdr:colOff>38100</xdr:colOff>
      <xdr:row>107</xdr:row>
      <xdr:rowOff>85089</xdr:rowOff>
    </xdr:to>
    <xdr:sp macro="" textlink="">
      <xdr:nvSpPr>
        <xdr:cNvPr id="843" name="楕円 842">
          <a:extLst>
            <a:ext uri="{FF2B5EF4-FFF2-40B4-BE49-F238E27FC236}">
              <a16:creationId xmlns:a16="http://schemas.microsoft.com/office/drawing/2014/main" id="{511431B8-BDC6-43D8-B49B-9DB9998A62AB}"/>
            </a:ext>
          </a:extLst>
        </xdr:cNvPr>
        <xdr:cNvSpPr/>
      </xdr:nvSpPr>
      <xdr:spPr>
        <a:xfrm>
          <a:off x="18605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34289</xdr:rowOff>
    </xdr:from>
    <xdr:to>
      <xdr:col>102</xdr:col>
      <xdr:colOff>114300</xdr:colOff>
      <xdr:row>107</xdr:row>
      <xdr:rowOff>41911</xdr:rowOff>
    </xdr:to>
    <xdr:cxnSp macro="">
      <xdr:nvCxnSpPr>
        <xdr:cNvPr id="844" name="直線コネクタ 843">
          <a:extLst>
            <a:ext uri="{FF2B5EF4-FFF2-40B4-BE49-F238E27FC236}">
              <a16:creationId xmlns:a16="http://schemas.microsoft.com/office/drawing/2014/main" id="{709626BF-EFDB-488D-B6EA-9D6A8AA3E10C}"/>
            </a:ext>
          </a:extLst>
        </xdr:cNvPr>
        <xdr:cNvCxnSpPr/>
      </xdr:nvCxnSpPr>
      <xdr:spPr>
        <a:xfrm>
          <a:off x="18656300" y="1837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845" name="n_1aveValue【公民館】&#10;一人当たり面積">
          <a:extLst>
            <a:ext uri="{FF2B5EF4-FFF2-40B4-BE49-F238E27FC236}">
              <a16:creationId xmlns:a16="http://schemas.microsoft.com/office/drawing/2014/main" id="{34177707-BAB1-4CE2-A9F4-0F0A535ECD02}"/>
            </a:ext>
          </a:extLst>
        </xdr:cNvPr>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846" name="n_2aveValue【公民館】&#10;一人当たり面積">
          <a:extLst>
            <a:ext uri="{FF2B5EF4-FFF2-40B4-BE49-F238E27FC236}">
              <a16:creationId xmlns:a16="http://schemas.microsoft.com/office/drawing/2014/main" id="{12E08C99-58E7-4F30-AAEA-9F3354FF9470}"/>
            </a:ext>
          </a:extLst>
        </xdr:cNvPr>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7" name="n_3aveValue【公民館】&#10;一人当たり面積">
          <a:extLst>
            <a:ext uri="{FF2B5EF4-FFF2-40B4-BE49-F238E27FC236}">
              <a16:creationId xmlns:a16="http://schemas.microsoft.com/office/drawing/2014/main" id="{826066C8-B45F-4B46-8A57-90777CEDD552}"/>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48" name="n_4aveValue【公民館】&#10;一人当たり面積">
          <a:extLst>
            <a:ext uri="{FF2B5EF4-FFF2-40B4-BE49-F238E27FC236}">
              <a16:creationId xmlns:a16="http://schemas.microsoft.com/office/drawing/2014/main" id="{85662373-295A-4BA8-8A73-FE9D9883F8E4}"/>
            </a:ext>
          </a:extLst>
        </xdr:cNvPr>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76216</xdr:rowOff>
    </xdr:from>
    <xdr:ext cx="469744" cy="259045"/>
    <xdr:sp macro="" textlink="">
      <xdr:nvSpPr>
        <xdr:cNvPr id="849" name="n_1mainValue【公民館】&#10;一人当たり面積">
          <a:extLst>
            <a:ext uri="{FF2B5EF4-FFF2-40B4-BE49-F238E27FC236}">
              <a16:creationId xmlns:a16="http://schemas.microsoft.com/office/drawing/2014/main" id="{0BBC83A0-C0C8-4615-86E0-CD8D468CE16F}"/>
            </a:ext>
          </a:extLst>
        </xdr:cNvPr>
        <xdr:cNvSpPr txBox="1"/>
      </xdr:nvSpPr>
      <xdr:spPr>
        <a:xfrm>
          <a:off x="21075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76216</xdr:rowOff>
    </xdr:from>
    <xdr:ext cx="469744" cy="259045"/>
    <xdr:sp macro="" textlink="">
      <xdr:nvSpPr>
        <xdr:cNvPr id="850" name="n_2mainValue【公民館】&#10;一人当たり面積">
          <a:extLst>
            <a:ext uri="{FF2B5EF4-FFF2-40B4-BE49-F238E27FC236}">
              <a16:creationId xmlns:a16="http://schemas.microsoft.com/office/drawing/2014/main" id="{4A5F10F8-FAFC-4BAD-A525-0D19E98850BA}"/>
            </a:ext>
          </a:extLst>
        </xdr:cNvPr>
        <xdr:cNvSpPr txBox="1"/>
      </xdr:nvSpPr>
      <xdr:spPr>
        <a:xfrm>
          <a:off x="20199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51" name="n_3mainValue【公民館】&#10;一人当たり面積">
          <a:extLst>
            <a:ext uri="{FF2B5EF4-FFF2-40B4-BE49-F238E27FC236}">
              <a16:creationId xmlns:a16="http://schemas.microsoft.com/office/drawing/2014/main" id="{BA9E1216-6D3C-48D3-AEFC-F5EFB93792A4}"/>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76216</xdr:rowOff>
    </xdr:from>
    <xdr:ext cx="469744" cy="259045"/>
    <xdr:sp macro="" textlink="">
      <xdr:nvSpPr>
        <xdr:cNvPr id="852" name="n_4mainValue【公民館】&#10;一人当たり面積">
          <a:extLst>
            <a:ext uri="{FF2B5EF4-FFF2-40B4-BE49-F238E27FC236}">
              <a16:creationId xmlns:a16="http://schemas.microsoft.com/office/drawing/2014/main" id="{EA06BE74-8BC3-4526-B83F-031733EC9C88}"/>
            </a:ext>
          </a:extLst>
        </xdr:cNvPr>
        <xdr:cNvSpPr txBox="1"/>
      </xdr:nvSpPr>
      <xdr:spPr>
        <a:xfrm>
          <a:off x="18421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FC3D8FD9-E69D-4C17-BF49-04A462DB0F3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D1ED04BC-E50C-4839-A29B-658B013FBE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7774E997-3EB1-44FA-97BF-D0337505CD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類似団体と比較して有形固定資産減価償却率が特に高くなっている施設類型は、学校施設と公民館、橋りょうである。学校施設については建築後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年を経過した建物が</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校中</a:t>
          </a:r>
          <a:r>
            <a:rPr kumimoji="1" lang="en-US" altLang="ja-JP" sz="1100">
              <a:solidFill>
                <a:schemeClr val="tx1"/>
              </a:solidFill>
              <a:effectLst/>
              <a:latin typeface="+mn-lt"/>
              <a:ea typeface="+mn-ea"/>
              <a:cs typeface="+mn-cs"/>
            </a:rPr>
            <a:t>51</a:t>
          </a:r>
          <a:r>
            <a:rPr kumimoji="1" lang="ja-JP" altLang="ja-JP" sz="1100">
              <a:solidFill>
                <a:schemeClr val="tx1"/>
              </a:solidFill>
              <a:effectLst/>
              <a:latin typeface="+mn-lt"/>
              <a:ea typeface="+mn-ea"/>
              <a:cs typeface="+mn-cs"/>
            </a:rPr>
            <a:t>校</a:t>
          </a:r>
          <a:r>
            <a:rPr kumimoji="1" lang="ja-JP" altLang="ja-JP" sz="1100">
              <a:solidFill>
                <a:schemeClr val="dk1"/>
              </a:solidFill>
              <a:effectLst/>
              <a:latin typeface="+mn-lt"/>
              <a:ea typeface="+mn-ea"/>
              <a:cs typeface="+mn-cs"/>
            </a:rPr>
            <a:t>を占めるため、公共施設個別施設計画に基づき毎年度一定数の学校について大規模改修をしていく予定である。また、公民館についても、計画に基づき大規模改修及び他施設との機能統合や移転など施設のあり方を検討していく。橋りょうについては、引き続き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年度に策定した長寿命化計画に基づき改修工事を計画的に推進して、改善に努めていく。今後は、各計画に基づき改修等を推進することで指標の改善に努めていく。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C35C7D-9EB9-42EC-9C1B-A787BEFD01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502D19-7B82-46EB-9193-E6813349926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4464AA-C81E-4B49-B33A-CF427B5C4F8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94443D-8B72-429D-A406-0EB0FAC574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9ABB21-2450-4B3D-BC17-1BA8EDF559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31A3C5-B808-438C-ADB2-B4EA725EF6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282ACE-46FB-4E8B-AF14-378CE07B7B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5D316D-9118-4181-9D4E-F120FBBD3E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5573BD-79F8-4252-A992-D766C20707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7255B8-F594-4E2F-814D-8F5F017E71D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308,937
300,724
92.78
119,422,549
118,925,365
68,544
61,709,952
82,907,364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4BF0F9C-C00E-4684-B094-48BFCEDCF5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B212132-C2D3-4725-9407-61CE13F27C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B63FF1-0D99-43C1-BF4B-644C56D9CB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AB2C07-F177-4F57-861E-4F6E9CD4271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F738CE-9717-4020-96EB-6DEAF13174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5DADF8-C311-4CAD-9E6C-A8CB3B4C99B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989079-F1A5-442E-954A-D2958DCD3A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28FAD7-87CD-4C7A-A012-7B0C1D0363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B6EBEF-261E-4797-A771-0DC01D99E7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790A2C-6103-4590-8614-944F00C3D86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F6188A-D826-4247-A107-3A802B8002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C826F3-E52E-4486-8FD1-A1020E98472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CD5F41-12B9-4292-A1B2-0E982A94B9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172B5E-91C9-4628-A000-BD9905C5201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13FB48-A9FC-41E3-AE6E-7BF46A1637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FD3C28-9F90-46DC-B9D4-0CDA455292B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9B3C38E-ABD3-4C34-86BA-CDCEA87FEA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0CA836-BD4D-4E79-892F-A34068D670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F91A18-EABB-4372-A56E-CD366255ED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6536A0-43CC-498E-A066-ECED060A152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9638DFB-C64F-47E5-8C54-E8BDCA9E86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A5B1CE-1BDB-4DD9-B80A-A690167DA9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A31D98-7F1B-4C7E-A0B1-B3DF392131A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C0EF79-2E15-4EC3-A140-B42EB7177C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981BD2-7050-480C-9464-1E2AB693BB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2B849C-D697-45C8-B123-309A644502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51FD3B-BFCE-4B19-9407-C7C77EA637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1A7F62-30D9-453F-8C55-F0839C4185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EA57E52-1750-47D5-AC82-C38597A6D7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3ABA725-7F84-4A45-B8C3-7914105A81A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3433C4-96C4-4842-9400-898BF77B77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2577487-BF0F-4F70-93B3-855E0A6F76E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E385077-4FDA-4EE1-9682-457C53DA8A5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33A82B4-A0BE-4202-B3E4-19F87219683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137B2F8-0B51-4F75-BBB8-7DD8DB2FC95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AA290DF-2855-4B87-BD88-2B30CDB33A5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1C5FA6F-BBBD-4543-AA45-5376902771D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6573D22-0EE3-49EC-A96F-DEB5F78488A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F0814F5-D97C-47C6-9366-8438A8375A9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1E9C927-BD8B-4B31-BCD5-92CA4901312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0A65928-3E7E-4E79-8A72-E15D5C87A00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3E5126-2B1C-4815-8F88-A9761032EFE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2125542-400D-49BF-B552-5631764DDF8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B03D96-48B4-4C4D-9063-FA10CA15652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BD9311D-648F-4DEB-86D0-46E87C969F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AB31D26-9F98-4DE3-A7E4-B2A762E9A8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a:extLst>
            <a:ext uri="{FF2B5EF4-FFF2-40B4-BE49-F238E27FC236}">
              <a16:creationId xmlns:a16="http://schemas.microsoft.com/office/drawing/2014/main" id="{7AA65C13-91F5-4ACF-AEFB-DC88120E332D}"/>
            </a:ext>
          </a:extLst>
        </xdr:cNvPr>
        <xdr:cNvCxnSpPr/>
      </xdr:nvCxnSpPr>
      <xdr:spPr>
        <a:xfrm flipV="1">
          <a:off x="4634865" y="5856514"/>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a:extLst>
            <a:ext uri="{FF2B5EF4-FFF2-40B4-BE49-F238E27FC236}">
              <a16:creationId xmlns:a16="http://schemas.microsoft.com/office/drawing/2014/main" id="{44225D46-E7FD-4EEC-8C4F-24A010939F6D}"/>
            </a:ext>
          </a:extLst>
        </xdr:cNvPr>
        <xdr:cNvSpPr txBox="1"/>
      </xdr:nvSpPr>
      <xdr:spPr>
        <a:xfrm>
          <a:off x="46736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a:extLst>
            <a:ext uri="{FF2B5EF4-FFF2-40B4-BE49-F238E27FC236}">
              <a16:creationId xmlns:a16="http://schemas.microsoft.com/office/drawing/2014/main" id="{1F69636E-AA1B-439B-BC31-A6C411CFE670}"/>
            </a:ext>
          </a:extLst>
        </xdr:cNvPr>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A02AF2DC-B5DD-4421-984E-1984D32926A0}"/>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1E8AF26F-7697-4CEC-B592-A46D15A85306}"/>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3" name="【図書館】&#10;有形固定資産減価償却率平均値テキスト">
          <a:extLst>
            <a:ext uri="{FF2B5EF4-FFF2-40B4-BE49-F238E27FC236}">
              <a16:creationId xmlns:a16="http://schemas.microsoft.com/office/drawing/2014/main" id="{0A7ACEDF-7244-4E1B-AA0A-CFD3A63ACF5B}"/>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a:extLst>
            <a:ext uri="{FF2B5EF4-FFF2-40B4-BE49-F238E27FC236}">
              <a16:creationId xmlns:a16="http://schemas.microsoft.com/office/drawing/2014/main" id="{881ACE9D-983F-4B58-B8A7-2BAC4F4CF606}"/>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AAE908B0-F91E-4D83-8D0F-341C6A34B3AF}"/>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a:extLst>
            <a:ext uri="{FF2B5EF4-FFF2-40B4-BE49-F238E27FC236}">
              <a16:creationId xmlns:a16="http://schemas.microsoft.com/office/drawing/2014/main" id="{E9408F52-4062-4AEF-AFB9-F91CA8B9ACC8}"/>
            </a:ext>
          </a:extLst>
        </xdr:cNvPr>
        <xdr:cNvSpPr/>
      </xdr:nvSpPr>
      <xdr:spPr>
        <a:xfrm>
          <a:off x="2857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48260</xdr:rowOff>
    </xdr:from>
    <xdr:to>
      <xdr:col>10</xdr:col>
      <xdr:colOff>165100</xdr:colOff>
      <xdr:row>37</xdr:row>
      <xdr:rowOff>149860</xdr:rowOff>
    </xdr:to>
    <xdr:sp macro="" textlink="">
      <xdr:nvSpPr>
        <xdr:cNvPr id="67" name="フローチャート: 判断 66">
          <a:extLst>
            <a:ext uri="{FF2B5EF4-FFF2-40B4-BE49-F238E27FC236}">
              <a16:creationId xmlns:a16="http://schemas.microsoft.com/office/drawing/2014/main" id="{81BFBC63-6DFA-4069-99D0-B97B50B8FBB6}"/>
            </a:ext>
          </a:extLst>
        </xdr:cNvPr>
        <xdr:cNvSpPr/>
      </xdr:nvSpPr>
      <xdr:spPr>
        <a:xfrm>
          <a:off x="1968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58057</xdr:rowOff>
    </xdr:from>
    <xdr:to>
      <xdr:col>6</xdr:col>
      <xdr:colOff>38100</xdr:colOff>
      <xdr:row>37</xdr:row>
      <xdr:rowOff>159657</xdr:rowOff>
    </xdr:to>
    <xdr:sp macro="" textlink="">
      <xdr:nvSpPr>
        <xdr:cNvPr id="68" name="フローチャート: 判断 67">
          <a:extLst>
            <a:ext uri="{FF2B5EF4-FFF2-40B4-BE49-F238E27FC236}">
              <a16:creationId xmlns:a16="http://schemas.microsoft.com/office/drawing/2014/main" id="{808AF646-32B7-4D05-8D32-1A3C10AF1F85}"/>
            </a:ext>
          </a:extLst>
        </xdr:cNvPr>
        <xdr:cNvSpPr/>
      </xdr:nvSpPr>
      <xdr:spPr>
        <a:xfrm>
          <a:off x="1079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14DEBE-FA97-4F36-87BD-FBB5C700D1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3CA32C-DE18-48D1-BA8C-B188544AD21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EA5E27B-508B-4304-A6BA-F3FAA6CB65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2FB3941-AC75-4571-8BD3-9466D7FC74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032C38E-088A-4155-BA4D-2C3556452A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74" name="楕円 73">
          <a:extLst>
            <a:ext uri="{FF2B5EF4-FFF2-40B4-BE49-F238E27FC236}">
              <a16:creationId xmlns:a16="http://schemas.microsoft.com/office/drawing/2014/main" id="{973CA4CF-0C92-4BCB-9EDA-66915A33D753}"/>
            </a:ext>
          </a:extLst>
        </xdr:cNvPr>
        <xdr:cNvSpPr/>
      </xdr:nvSpPr>
      <xdr:spPr>
        <a:xfrm>
          <a:off x="45847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69504</xdr:rowOff>
    </xdr:from>
    <xdr:ext cx="405111" cy="259045"/>
    <xdr:sp macro="" textlink="">
      <xdr:nvSpPr>
        <xdr:cNvPr id="75" name="【図書館】&#10;有形固定資産減価償却率該当値テキスト">
          <a:extLst>
            <a:ext uri="{FF2B5EF4-FFF2-40B4-BE49-F238E27FC236}">
              <a16:creationId xmlns:a16="http://schemas.microsoft.com/office/drawing/2014/main" id="{AE5D2608-626C-41AA-AB0F-ABB5E590F65E}"/>
            </a:ext>
          </a:extLst>
        </xdr:cNvPr>
        <xdr:cNvSpPr txBox="1"/>
      </xdr:nvSpPr>
      <xdr:spPr>
        <a:xfrm>
          <a:off x="4673600" y="624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xdr:rowOff>
    </xdr:from>
    <xdr:to>
      <xdr:col>20</xdr:col>
      <xdr:colOff>38100</xdr:colOff>
      <xdr:row>37</xdr:row>
      <xdr:rowOff>112304</xdr:rowOff>
    </xdr:to>
    <xdr:sp macro="" textlink="">
      <xdr:nvSpPr>
        <xdr:cNvPr id="76" name="楕円 75">
          <a:extLst>
            <a:ext uri="{FF2B5EF4-FFF2-40B4-BE49-F238E27FC236}">
              <a16:creationId xmlns:a16="http://schemas.microsoft.com/office/drawing/2014/main" id="{02126CB7-7B87-4CC0-A0FB-B37D63CB4450}"/>
            </a:ext>
          </a:extLst>
        </xdr:cNvPr>
        <xdr:cNvSpPr/>
      </xdr:nvSpPr>
      <xdr:spPr>
        <a:xfrm>
          <a:off x="3746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61504</xdr:rowOff>
    </xdr:from>
    <xdr:to>
      <xdr:col>24</xdr:col>
      <xdr:colOff>63500</xdr:colOff>
      <xdr:row>37</xdr:row>
      <xdr:rowOff>97427</xdr:rowOff>
    </xdr:to>
    <xdr:cxnSp macro="">
      <xdr:nvCxnSpPr>
        <xdr:cNvPr id="77" name="直線コネクタ 76">
          <a:extLst>
            <a:ext uri="{FF2B5EF4-FFF2-40B4-BE49-F238E27FC236}">
              <a16:creationId xmlns:a16="http://schemas.microsoft.com/office/drawing/2014/main" id="{44DD71B3-38E8-4E55-9F33-4CBEC0372AD8}"/>
            </a:ext>
          </a:extLst>
        </xdr:cNvPr>
        <xdr:cNvCxnSpPr/>
      </xdr:nvCxnSpPr>
      <xdr:spPr>
        <a:xfrm>
          <a:off x="3797300" y="64051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146231</xdr:rowOff>
    </xdr:from>
    <xdr:to>
      <xdr:col>15</xdr:col>
      <xdr:colOff>101600</xdr:colOff>
      <xdr:row>37</xdr:row>
      <xdr:rowOff>76381</xdr:rowOff>
    </xdr:to>
    <xdr:sp macro="" textlink="">
      <xdr:nvSpPr>
        <xdr:cNvPr id="78" name="楕円 77">
          <a:extLst>
            <a:ext uri="{FF2B5EF4-FFF2-40B4-BE49-F238E27FC236}">
              <a16:creationId xmlns:a16="http://schemas.microsoft.com/office/drawing/2014/main" id="{9DA1BA8F-EFBB-4E82-A7ED-CF9BBB26CC25}"/>
            </a:ext>
          </a:extLst>
        </xdr:cNvPr>
        <xdr:cNvSpPr/>
      </xdr:nvSpPr>
      <xdr:spPr>
        <a:xfrm>
          <a:off x="2857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25581</xdr:rowOff>
    </xdr:from>
    <xdr:to>
      <xdr:col>19</xdr:col>
      <xdr:colOff>177800</xdr:colOff>
      <xdr:row>37</xdr:row>
      <xdr:rowOff>61504</xdr:rowOff>
    </xdr:to>
    <xdr:cxnSp macro="">
      <xdr:nvCxnSpPr>
        <xdr:cNvPr id="79" name="直線コネクタ 78">
          <a:extLst>
            <a:ext uri="{FF2B5EF4-FFF2-40B4-BE49-F238E27FC236}">
              <a16:creationId xmlns:a16="http://schemas.microsoft.com/office/drawing/2014/main" id="{FC6803F3-529A-46D4-B303-5B6A8B3D775E}"/>
            </a:ext>
          </a:extLst>
        </xdr:cNvPr>
        <xdr:cNvCxnSpPr/>
      </xdr:nvCxnSpPr>
      <xdr:spPr>
        <a:xfrm>
          <a:off x="2908300" y="63692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111942</xdr:rowOff>
    </xdr:from>
    <xdr:to>
      <xdr:col>10</xdr:col>
      <xdr:colOff>165100</xdr:colOff>
      <xdr:row>37</xdr:row>
      <xdr:rowOff>42092</xdr:rowOff>
    </xdr:to>
    <xdr:sp macro="" textlink="">
      <xdr:nvSpPr>
        <xdr:cNvPr id="80" name="楕円 79">
          <a:extLst>
            <a:ext uri="{FF2B5EF4-FFF2-40B4-BE49-F238E27FC236}">
              <a16:creationId xmlns:a16="http://schemas.microsoft.com/office/drawing/2014/main" id="{FE1E02E2-D928-4986-8401-45EB8277B59A}"/>
            </a:ext>
          </a:extLst>
        </xdr:cNvPr>
        <xdr:cNvSpPr/>
      </xdr:nvSpPr>
      <xdr:spPr>
        <a:xfrm>
          <a:off x="1968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162742</xdr:rowOff>
    </xdr:from>
    <xdr:to>
      <xdr:col>15</xdr:col>
      <xdr:colOff>50800</xdr:colOff>
      <xdr:row>37</xdr:row>
      <xdr:rowOff>25581</xdr:rowOff>
    </xdr:to>
    <xdr:cxnSp macro="">
      <xdr:nvCxnSpPr>
        <xdr:cNvPr id="81" name="直線コネクタ 80">
          <a:extLst>
            <a:ext uri="{FF2B5EF4-FFF2-40B4-BE49-F238E27FC236}">
              <a16:creationId xmlns:a16="http://schemas.microsoft.com/office/drawing/2014/main" id="{7766B9C3-D116-4D8C-BC73-F46954E85533}"/>
            </a:ext>
          </a:extLst>
        </xdr:cNvPr>
        <xdr:cNvCxnSpPr/>
      </xdr:nvCxnSpPr>
      <xdr:spPr>
        <a:xfrm>
          <a:off x="2019300" y="63349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76019</xdr:rowOff>
    </xdr:from>
    <xdr:to>
      <xdr:col>6</xdr:col>
      <xdr:colOff>38100</xdr:colOff>
      <xdr:row>37</xdr:row>
      <xdr:rowOff>6169</xdr:rowOff>
    </xdr:to>
    <xdr:sp macro="" textlink="">
      <xdr:nvSpPr>
        <xdr:cNvPr id="82" name="楕円 81">
          <a:extLst>
            <a:ext uri="{FF2B5EF4-FFF2-40B4-BE49-F238E27FC236}">
              <a16:creationId xmlns:a16="http://schemas.microsoft.com/office/drawing/2014/main" id="{58BBF26C-70E5-4391-9734-3B90CD30A6F4}"/>
            </a:ext>
          </a:extLst>
        </xdr:cNvPr>
        <xdr:cNvSpPr/>
      </xdr:nvSpPr>
      <xdr:spPr>
        <a:xfrm>
          <a:off x="1079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126819</xdr:rowOff>
    </xdr:from>
    <xdr:to>
      <xdr:col>10</xdr:col>
      <xdr:colOff>114300</xdr:colOff>
      <xdr:row>36</xdr:row>
      <xdr:rowOff>162742</xdr:rowOff>
    </xdr:to>
    <xdr:cxnSp macro="">
      <xdr:nvCxnSpPr>
        <xdr:cNvPr id="83" name="直線コネクタ 82">
          <a:extLst>
            <a:ext uri="{FF2B5EF4-FFF2-40B4-BE49-F238E27FC236}">
              <a16:creationId xmlns:a16="http://schemas.microsoft.com/office/drawing/2014/main" id="{0420A2AA-3107-4608-BBA6-47C382B9F567}"/>
            </a:ext>
          </a:extLst>
        </xdr:cNvPr>
        <xdr:cNvCxnSpPr/>
      </xdr:nvCxnSpPr>
      <xdr:spPr>
        <a:xfrm>
          <a:off x="1130300" y="62990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448FEE6C-19DD-4973-8418-1CBA51DEA6A2}"/>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163847</xdr:rowOff>
    </xdr:from>
    <xdr:ext cx="405111" cy="259045"/>
    <xdr:sp macro="" textlink="">
      <xdr:nvSpPr>
        <xdr:cNvPr id="85" name="n_2aveValue【図書館】&#10;有形固定資産減価償却率">
          <a:extLst>
            <a:ext uri="{FF2B5EF4-FFF2-40B4-BE49-F238E27FC236}">
              <a16:creationId xmlns:a16="http://schemas.microsoft.com/office/drawing/2014/main" id="{1468F0A0-C2A6-41B1-8F3C-673E551E270C}"/>
            </a:ext>
          </a:extLst>
        </xdr:cNvPr>
        <xdr:cNvSpPr txBox="1"/>
      </xdr:nvSpPr>
      <xdr:spPr>
        <a:xfrm>
          <a:off x="2705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86" name="n_3aveValue【図書館】&#10;有形固定資産減価償却率">
          <a:extLst>
            <a:ext uri="{FF2B5EF4-FFF2-40B4-BE49-F238E27FC236}">
              <a16:creationId xmlns:a16="http://schemas.microsoft.com/office/drawing/2014/main" id="{3B999DCE-7D17-43B6-9E7C-72038A0F038D}"/>
            </a:ext>
          </a:extLst>
        </xdr:cNvPr>
        <xdr:cNvSpPr txBox="1"/>
      </xdr:nvSpPr>
      <xdr:spPr>
        <a:xfrm>
          <a:off x="181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150784</xdr:rowOff>
    </xdr:from>
    <xdr:ext cx="405111" cy="259045"/>
    <xdr:sp macro="" textlink="">
      <xdr:nvSpPr>
        <xdr:cNvPr id="87" name="n_4aveValue【図書館】&#10;有形固定資産減価償却率">
          <a:extLst>
            <a:ext uri="{FF2B5EF4-FFF2-40B4-BE49-F238E27FC236}">
              <a16:creationId xmlns:a16="http://schemas.microsoft.com/office/drawing/2014/main" id="{FC12043B-ECAD-4554-8738-1BBC43EC22DA}"/>
            </a:ext>
          </a:extLst>
        </xdr:cNvPr>
        <xdr:cNvSpPr txBox="1"/>
      </xdr:nvSpPr>
      <xdr:spPr>
        <a:xfrm>
          <a:off x="9277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128831</xdr:rowOff>
    </xdr:from>
    <xdr:ext cx="405111" cy="259045"/>
    <xdr:sp macro="" textlink="">
      <xdr:nvSpPr>
        <xdr:cNvPr id="88" name="n_1mainValue【図書館】&#10;有形固定資産減価償却率">
          <a:extLst>
            <a:ext uri="{FF2B5EF4-FFF2-40B4-BE49-F238E27FC236}">
              <a16:creationId xmlns:a16="http://schemas.microsoft.com/office/drawing/2014/main" id="{3E55F73F-4FFA-4904-8CED-0078761BC062}"/>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92908</xdr:rowOff>
    </xdr:from>
    <xdr:ext cx="405111" cy="259045"/>
    <xdr:sp macro="" textlink="">
      <xdr:nvSpPr>
        <xdr:cNvPr id="89" name="n_2mainValue【図書館】&#10;有形固定資産減価償却率">
          <a:extLst>
            <a:ext uri="{FF2B5EF4-FFF2-40B4-BE49-F238E27FC236}">
              <a16:creationId xmlns:a16="http://schemas.microsoft.com/office/drawing/2014/main" id="{9E2FF27E-5890-4F57-B58F-221E5AFE601C}"/>
            </a:ext>
          </a:extLst>
        </xdr:cNvPr>
        <xdr:cNvSpPr txBox="1"/>
      </xdr:nvSpPr>
      <xdr:spPr>
        <a:xfrm>
          <a:off x="2705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90" name="n_3mainValue【図書館】&#10;有形固定資産減価償却率">
          <a:extLst>
            <a:ext uri="{FF2B5EF4-FFF2-40B4-BE49-F238E27FC236}">
              <a16:creationId xmlns:a16="http://schemas.microsoft.com/office/drawing/2014/main" id="{2CFDBFD4-E4E0-4C16-AF32-A3ADE17AAA9F}"/>
            </a:ext>
          </a:extLst>
        </xdr:cNvPr>
        <xdr:cNvSpPr txBox="1"/>
      </xdr:nvSpPr>
      <xdr:spPr>
        <a:xfrm>
          <a:off x="1816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22696</xdr:rowOff>
    </xdr:from>
    <xdr:ext cx="405111" cy="259045"/>
    <xdr:sp macro="" textlink="">
      <xdr:nvSpPr>
        <xdr:cNvPr id="91" name="n_4mainValue【図書館】&#10;有形固定資産減価償却率">
          <a:extLst>
            <a:ext uri="{FF2B5EF4-FFF2-40B4-BE49-F238E27FC236}">
              <a16:creationId xmlns:a16="http://schemas.microsoft.com/office/drawing/2014/main" id="{7F0F72DF-E17C-40B0-80E2-2C76A0A23891}"/>
            </a:ext>
          </a:extLst>
        </xdr:cNvPr>
        <xdr:cNvSpPr txBox="1"/>
      </xdr:nvSpPr>
      <xdr:spPr>
        <a:xfrm>
          <a:off x="927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648AD8D-65F6-4051-AC83-2733E34F46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205DC34-646E-4690-B2BD-316950C24D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F27243B-DDC5-4355-9D2B-2ADD014643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2CFA3EE-C084-4396-A4DD-F8BEC8A878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832B5F5-1B80-4903-8643-6468D318154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C03297B-9AF4-4364-9B37-402AAECEB1B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43FA58F-B6F4-4F09-8274-F1B519C5CF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C216C6A-3FDA-4AF3-B9D5-0D49654467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BD18CD5-C34A-419A-A2F9-1ACD828EDD4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93E2D0F-E983-441F-9EB4-CD5ACA29D5D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581E20F-6D4B-41ED-8DCF-23D56C7089D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F0318DB-276A-47FE-9556-33661D03CB8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A1795E0-543B-4031-94C6-69DF3881991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6E5E1BA-F937-4C77-8D31-D47AF3E46E4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2D9D843-6988-4665-8D11-A25EF215583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08F7290-D774-4EF5-8C33-0C24F739631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74B4010-3A24-4E94-968A-E17ED045DCE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FA6433D-F854-41A5-9480-2DE65FD8573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7F40B26-C977-44DC-9E43-816C8D6A1B8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A375145-86B4-4496-ACA2-435D6752519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68AD557-629F-427E-918D-86A944B7BB8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70BF4F2E-741C-4E6C-9042-13011A12A554}"/>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F45B72D2-CA6C-4DA0-9E4E-7F65CE5178B0}"/>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6480D215-7BA2-44EE-87F8-F210A9DBD80A}"/>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718EB110-FBA4-464A-ACAC-1301E0933EAA}"/>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a:extLst>
            <a:ext uri="{FF2B5EF4-FFF2-40B4-BE49-F238E27FC236}">
              <a16:creationId xmlns:a16="http://schemas.microsoft.com/office/drawing/2014/main" id="{24345663-13D5-46E0-A5B7-62B3B98F7C61}"/>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29F4768C-EFF5-4C05-B75C-37A906DE1815}"/>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8B681650-9D34-414E-A9D0-A1ADF898C70E}"/>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BD55BAF1-ED75-4BDA-BFCC-84BE6864AC2C}"/>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CCE764F7-95E9-413E-B3D8-11CE67B5F823}"/>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105410</xdr:rowOff>
    </xdr:from>
    <xdr:to>
      <xdr:col>41</xdr:col>
      <xdr:colOff>101600</xdr:colOff>
      <xdr:row>38</xdr:row>
      <xdr:rowOff>35560</xdr:rowOff>
    </xdr:to>
    <xdr:sp macro="" textlink="">
      <xdr:nvSpPr>
        <xdr:cNvPr id="122" name="フローチャート: 判断 121">
          <a:extLst>
            <a:ext uri="{FF2B5EF4-FFF2-40B4-BE49-F238E27FC236}">
              <a16:creationId xmlns:a16="http://schemas.microsoft.com/office/drawing/2014/main" id="{E9861751-8C4F-4B51-9838-30C3988A67FF}"/>
            </a:ext>
          </a:extLst>
        </xdr:cNvPr>
        <xdr:cNvSpPr/>
      </xdr:nvSpPr>
      <xdr:spPr>
        <a:xfrm>
          <a:off x="781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a:extLst>
            <a:ext uri="{FF2B5EF4-FFF2-40B4-BE49-F238E27FC236}">
              <a16:creationId xmlns:a16="http://schemas.microsoft.com/office/drawing/2014/main" id="{2F56145C-851B-4F27-87DD-43EB26A3C9D2}"/>
            </a:ext>
          </a:extLst>
        </xdr:cNvPr>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B2AA029-EC23-4835-B482-FA56A5EF9B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DE9A3EB-ED3D-402F-AA81-BF9E197BE5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B91851-1543-417E-B0F8-4E805B8AE9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CCF512-1584-4F7B-9576-D25D04638EE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69C623-8050-4CFC-AFA2-953DB2A35AC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9" name="楕円 128">
          <a:extLst>
            <a:ext uri="{FF2B5EF4-FFF2-40B4-BE49-F238E27FC236}">
              <a16:creationId xmlns:a16="http://schemas.microsoft.com/office/drawing/2014/main" id="{B73C6028-E435-4624-A6A9-7C8F0B0E889F}"/>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30" name="【図書館】&#10;一人当たり面積該当値テキスト">
          <a:extLst>
            <a:ext uri="{FF2B5EF4-FFF2-40B4-BE49-F238E27FC236}">
              <a16:creationId xmlns:a16="http://schemas.microsoft.com/office/drawing/2014/main" id="{A8ABF352-4B97-4EC5-BE23-E9D49B2ACD9C}"/>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1" name="楕円 130">
          <a:extLst>
            <a:ext uri="{FF2B5EF4-FFF2-40B4-BE49-F238E27FC236}">
              <a16:creationId xmlns:a16="http://schemas.microsoft.com/office/drawing/2014/main" id="{63139BBE-0047-4115-BB92-61D713B56DD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2" name="直線コネクタ 131">
          <a:extLst>
            <a:ext uri="{FF2B5EF4-FFF2-40B4-BE49-F238E27FC236}">
              <a16:creationId xmlns:a16="http://schemas.microsoft.com/office/drawing/2014/main" id="{1BE2B2CB-F5C7-4278-BD43-C5FC1E63110F}"/>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3" name="楕円 132">
          <a:extLst>
            <a:ext uri="{FF2B5EF4-FFF2-40B4-BE49-F238E27FC236}">
              <a16:creationId xmlns:a16="http://schemas.microsoft.com/office/drawing/2014/main" id="{62E87DAA-E183-4A4D-A512-767F47881542}"/>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4" name="直線コネクタ 133">
          <a:extLst>
            <a:ext uri="{FF2B5EF4-FFF2-40B4-BE49-F238E27FC236}">
              <a16:creationId xmlns:a16="http://schemas.microsoft.com/office/drawing/2014/main" id="{116B643A-34A1-4F03-BEA2-0AC0B230E433}"/>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5" name="楕円 134">
          <a:extLst>
            <a:ext uri="{FF2B5EF4-FFF2-40B4-BE49-F238E27FC236}">
              <a16:creationId xmlns:a16="http://schemas.microsoft.com/office/drawing/2014/main" id="{3FB6630C-BF2F-4E45-A509-E0CBF5A87A1B}"/>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6" name="直線コネクタ 135">
          <a:extLst>
            <a:ext uri="{FF2B5EF4-FFF2-40B4-BE49-F238E27FC236}">
              <a16:creationId xmlns:a16="http://schemas.microsoft.com/office/drawing/2014/main" id="{3A69359F-A363-4641-9520-279B1E693959}"/>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7" name="楕円 136">
          <a:extLst>
            <a:ext uri="{FF2B5EF4-FFF2-40B4-BE49-F238E27FC236}">
              <a16:creationId xmlns:a16="http://schemas.microsoft.com/office/drawing/2014/main" id="{93159CC3-6791-4D5D-886E-21199C5494C5}"/>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8" name="直線コネクタ 137">
          <a:extLst>
            <a:ext uri="{FF2B5EF4-FFF2-40B4-BE49-F238E27FC236}">
              <a16:creationId xmlns:a16="http://schemas.microsoft.com/office/drawing/2014/main" id="{E6BAD050-A1AD-4641-AE8F-9083D48A2518}"/>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a:extLst>
            <a:ext uri="{FF2B5EF4-FFF2-40B4-BE49-F238E27FC236}">
              <a16:creationId xmlns:a16="http://schemas.microsoft.com/office/drawing/2014/main" id="{7F77FC4B-2E3F-485E-82E5-F888C97301B4}"/>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a16="http://schemas.microsoft.com/office/drawing/2014/main" id="{5905CADC-EAAD-4EA8-B470-870E24D5F9DC}"/>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52087</xdr:rowOff>
    </xdr:from>
    <xdr:ext cx="469744" cy="259045"/>
    <xdr:sp macro="" textlink="">
      <xdr:nvSpPr>
        <xdr:cNvPr id="141" name="n_3aveValue【図書館】&#10;一人当たり面積">
          <a:extLst>
            <a:ext uri="{FF2B5EF4-FFF2-40B4-BE49-F238E27FC236}">
              <a16:creationId xmlns:a16="http://schemas.microsoft.com/office/drawing/2014/main" id="{1CDFE5A5-702E-4A54-8DA4-A4EF1626E679}"/>
            </a:ext>
          </a:extLst>
        </xdr:cNvPr>
        <xdr:cNvSpPr txBox="1"/>
      </xdr:nvSpPr>
      <xdr:spPr>
        <a:xfrm>
          <a:off x="7626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a:extLst>
            <a:ext uri="{FF2B5EF4-FFF2-40B4-BE49-F238E27FC236}">
              <a16:creationId xmlns:a16="http://schemas.microsoft.com/office/drawing/2014/main" id="{0DE79C45-7E46-4840-A740-401CF77BDFCC}"/>
            </a:ext>
          </a:extLst>
        </xdr:cNvPr>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3" name="n_1mainValue【図書館】&#10;一人当たり面積">
          <a:extLst>
            <a:ext uri="{FF2B5EF4-FFF2-40B4-BE49-F238E27FC236}">
              <a16:creationId xmlns:a16="http://schemas.microsoft.com/office/drawing/2014/main" id="{EC2240CA-1CD3-444E-BAC1-7518D61C15FF}"/>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4" name="n_2mainValue【図書館】&#10;一人当たり面積">
          <a:extLst>
            <a:ext uri="{FF2B5EF4-FFF2-40B4-BE49-F238E27FC236}">
              <a16:creationId xmlns:a16="http://schemas.microsoft.com/office/drawing/2014/main" id="{91B2F5FA-3F07-4A8C-8808-C97EA625F1B7}"/>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5" name="n_3mainValue【図書館】&#10;一人当たり面積">
          <a:extLst>
            <a:ext uri="{FF2B5EF4-FFF2-40B4-BE49-F238E27FC236}">
              <a16:creationId xmlns:a16="http://schemas.microsoft.com/office/drawing/2014/main" id="{71C2637B-BDD4-4B80-A96C-41B156451ACE}"/>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6" name="n_4mainValue【図書館】&#10;一人当たり面積">
          <a:extLst>
            <a:ext uri="{FF2B5EF4-FFF2-40B4-BE49-F238E27FC236}">
              <a16:creationId xmlns:a16="http://schemas.microsoft.com/office/drawing/2014/main" id="{C5272391-7821-4C82-ABD5-3E7FBCEF66F4}"/>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FFE48D2-254F-4839-8407-0544723BAA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4FEB0FD-A073-452B-9E21-98961266B5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40E1F17-6C8A-42B2-9D6E-CEC3C4DB942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F1DC838-049F-48B1-8315-8AD24F125C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09A6590-2AC9-4207-A63F-A8C4A65C2D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C05FA63-49A9-4DE1-AACA-8F32F375C2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D361659-D0E9-4DB0-8B3D-8DAE17DDDAA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1CF7D52-F8A0-41B7-99D0-68E00689AE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324C7A1-4D51-4A7E-A82C-70EF652DCE6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CC01D33-9DA2-4C4C-9DBC-8C5A2B1467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F71428-2BEF-4FFC-BD2D-852CCD2651B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AA2DBFA6-F292-43DE-9EE1-2255427B8FB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a:extLst>
            <a:ext uri="{FF2B5EF4-FFF2-40B4-BE49-F238E27FC236}">
              <a16:creationId xmlns:a16="http://schemas.microsoft.com/office/drawing/2014/main" id="{BDE7B1E0-23E3-41B2-AD50-8971E63F59FB}"/>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E97D54DC-8D00-4361-936C-145A20465B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4B303A6D-79EC-4C54-8CBE-478B73C6790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52CA7220-B951-4306-AED4-6B37D58C8E74}"/>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610E2BF4-95EB-4D1A-9CB4-2A9CE16423B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09E8D338-EADF-4816-A5B8-569B6C6B29C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A184FD98-C152-4549-BC4A-E1AD05174A7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BF7059D9-F543-4E99-93E7-50A564B46F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B6096083-FE67-4FBF-BE05-9939F4C86B7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4A1CEF86-E37A-43D0-B1B4-A40A4DB51E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9" name="直線コネクタ 168">
          <a:extLst>
            <a:ext uri="{FF2B5EF4-FFF2-40B4-BE49-F238E27FC236}">
              <a16:creationId xmlns:a16="http://schemas.microsoft.com/office/drawing/2014/main" id="{45FC06BF-A91E-4539-91D5-A9783F547AF9}"/>
            </a:ext>
          </a:extLst>
        </xdr:cNvPr>
        <xdr:cNvCxnSpPr/>
      </xdr:nvCxnSpPr>
      <xdr:spPr>
        <a:xfrm flipV="1">
          <a:off x="4634865" y="966978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4DCE18A5-5B67-42A1-B2C3-1341AE9E9677}"/>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1" name="直線コネクタ 170">
          <a:extLst>
            <a:ext uri="{FF2B5EF4-FFF2-40B4-BE49-F238E27FC236}">
              <a16:creationId xmlns:a16="http://schemas.microsoft.com/office/drawing/2014/main" id="{34BA5A13-3A95-464C-B69C-075B1267B757}"/>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5235B895-9062-4048-B063-5E49A471A68D}"/>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3" name="直線コネクタ 172">
          <a:extLst>
            <a:ext uri="{FF2B5EF4-FFF2-40B4-BE49-F238E27FC236}">
              <a16:creationId xmlns:a16="http://schemas.microsoft.com/office/drawing/2014/main" id="{D91E91AB-C8E1-4526-957C-132B684D21AD}"/>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41927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6E11BD1B-3710-4DE1-AA9C-E75C3FDAE1FD}"/>
            </a:ext>
          </a:extLst>
        </xdr:cNvPr>
        <xdr:cNvSpPr txBox="1"/>
      </xdr:nvSpPr>
      <xdr:spPr>
        <a:xfrm>
          <a:off x="4673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5" name="フローチャート: 判断 174">
          <a:extLst>
            <a:ext uri="{FF2B5EF4-FFF2-40B4-BE49-F238E27FC236}">
              <a16:creationId xmlns:a16="http://schemas.microsoft.com/office/drawing/2014/main" id="{C657CABF-D35A-493C-B530-56722BEBB1DE}"/>
            </a:ext>
          </a:extLst>
        </xdr:cNvPr>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6" name="フローチャート: 判断 175">
          <a:extLst>
            <a:ext uri="{FF2B5EF4-FFF2-40B4-BE49-F238E27FC236}">
              <a16:creationId xmlns:a16="http://schemas.microsoft.com/office/drawing/2014/main" id="{4CA2D2DE-FCAE-4110-93B9-F424B2B90E9D}"/>
            </a:ext>
          </a:extLst>
        </xdr:cNvPr>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36068</xdr:rowOff>
    </xdr:from>
    <xdr:to>
      <xdr:col>15</xdr:col>
      <xdr:colOff>101600</xdr:colOff>
      <xdr:row>60</xdr:row>
      <xdr:rowOff>137668</xdr:rowOff>
    </xdr:to>
    <xdr:sp macro="" textlink="">
      <xdr:nvSpPr>
        <xdr:cNvPr id="177" name="フローチャート: 判断 176">
          <a:extLst>
            <a:ext uri="{FF2B5EF4-FFF2-40B4-BE49-F238E27FC236}">
              <a16:creationId xmlns:a16="http://schemas.microsoft.com/office/drawing/2014/main" id="{B963227C-5581-4B7D-8F90-74C32C2FC1ED}"/>
            </a:ext>
          </a:extLst>
        </xdr:cNvPr>
        <xdr:cNvSpPr/>
      </xdr:nvSpPr>
      <xdr:spPr>
        <a:xfrm>
          <a:off x="2857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8" name="フローチャート: 判断 177">
          <a:extLst>
            <a:ext uri="{FF2B5EF4-FFF2-40B4-BE49-F238E27FC236}">
              <a16:creationId xmlns:a16="http://schemas.microsoft.com/office/drawing/2014/main" id="{F76E757A-034E-4995-B9BF-D06884094C37}"/>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150368</xdr:rowOff>
    </xdr:from>
    <xdr:to>
      <xdr:col>6</xdr:col>
      <xdr:colOff>38100</xdr:colOff>
      <xdr:row>60</xdr:row>
      <xdr:rowOff>80518</xdr:rowOff>
    </xdr:to>
    <xdr:sp macro="" textlink="">
      <xdr:nvSpPr>
        <xdr:cNvPr id="179" name="フローチャート: 判断 178">
          <a:extLst>
            <a:ext uri="{FF2B5EF4-FFF2-40B4-BE49-F238E27FC236}">
              <a16:creationId xmlns:a16="http://schemas.microsoft.com/office/drawing/2014/main" id="{6C7A5C52-AC8C-448F-8B3A-6DA32A9FCF83}"/>
            </a:ext>
          </a:extLst>
        </xdr:cNvPr>
        <xdr:cNvSpPr/>
      </xdr:nvSpPr>
      <xdr:spPr>
        <a:xfrm>
          <a:off x="1079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D13657D-6E95-48E2-AAF1-E03A6BB4EA6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104AD80-B90A-466A-83E8-34D4A09023C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C826DA3-6CA5-4BC0-8AC5-FB76E87D4B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43A92CC-C3BA-4A65-96EE-D88090FCCD3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E4CFBF7-4842-47B9-AA5B-BDD76B37688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95504</xdr:rowOff>
    </xdr:from>
    <xdr:to>
      <xdr:col>24</xdr:col>
      <xdr:colOff>114300</xdr:colOff>
      <xdr:row>60</xdr:row>
      <xdr:rowOff>25654</xdr:rowOff>
    </xdr:to>
    <xdr:sp macro="" textlink="">
      <xdr:nvSpPr>
        <xdr:cNvPr id="185" name="楕円 184">
          <a:extLst>
            <a:ext uri="{FF2B5EF4-FFF2-40B4-BE49-F238E27FC236}">
              <a16:creationId xmlns:a16="http://schemas.microsoft.com/office/drawing/2014/main" id="{5484A13C-473D-4FC3-A82C-726A5C123623}"/>
            </a:ext>
          </a:extLst>
        </xdr:cNvPr>
        <xdr:cNvSpPr/>
      </xdr:nvSpPr>
      <xdr:spPr>
        <a:xfrm>
          <a:off x="45847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118381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F6886032-4D5C-49DD-9923-C023F46D1A5B}"/>
            </a:ext>
          </a:extLst>
        </xdr:cNvPr>
        <xdr:cNvSpPr txBox="1"/>
      </xdr:nvSpPr>
      <xdr:spPr>
        <a:xfrm>
          <a:off x="4673600" y="1006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70358</xdr:rowOff>
    </xdr:from>
    <xdr:to>
      <xdr:col>20</xdr:col>
      <xdr:colOff>38100</xdr:colOff>
      <xdr:row>60</xdr:row>
      <xdr:rowOff>508</xdr:rowOff>
    </xdr:to>
    <xdr:sp macro="" textlink="">
      <xdr:nvSpPr>
        <xdr:cNvPr id="187" name="楕円 186">
          <a:extLst>
            <a:ext uri="{FF2B5EF4-FFF2-40B4-BE49-F238E27FC236}">
              <a16:creationId xmlns:a16="http://schemas.microsoft.com/office/drawing/2014/main" id="{6544F296-E853-44EE-9C8B-1C8D94A30B1B}"/>
            </a:ext>
          </a:extLst>
        </xdr:cNvPr>
        <xdr:cNvSpPr/>
      </xdr:nvSpPr>
      <xdr:spPr>
        <a:xfrm>
          <a:off x="3746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121158</xdr:rowOff>
    </xdr:from>
    <xdr:to>
      <xdr:col>24</xdr:col>
      <xdr:colOff>63500</xdr:colOff>
      <xdr:row>59</xdr:row>
      <xdr:rowOff>146304</xdr:rowOff>
    </xdr:to>
    <xdr:cxnSp macro="">
      <xdr:nvCxnSpPr>
        <xdr:cNvPr id="188" name="直線コネクタ 187">
          <a:extLst>
            <a:ext uri="{FF2B5EF4-FFF2-40B4-BE49-F238E27FC236}">
              <a16:creationId xmlns:a16="http://schemas.microsoft.com/office/drawing/2014/main" id="{88544169-19D2-472B-A4A7-0EF2897E8B86}"/>
            </a:ext>
          </a:extLst>
        </xdr:cNvPr>
        <xdr:cNvCxnSpPr/>
      </xdr:nvCxnSpPr>
      <xdr:spPr>
        <a:xfrm>
          <a:off x="3797300" y="1023670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70358</xdr:rowOff>
    </xdr:from>
    <xdr:to>
      <xdr:col>15</xdr:col>
      <xdr:colOff>101600</xdr:colOff>
      <xdr:row>60</xdr:row>
      <xdr:rowOff>508</xdr:rowOff>
    </xdr:to>
    <xdr:sp macro="" textlink="">
      <xdr:nvSpPr>
        <xdr:cNvPr id="189" name="楕円 188">
          <a:extLst>
            <a:ext uri="{FF2B5EF4-FFF2-40B4-BE49-F238E27FC236}">
              <a16:creationId xmlns:a16="http://schemas.microsoft.com/office/drawing/2014/main" id="{866C4D34-DA49-44DC-A968-D849520A8A01}"/>
            </a:ext>
          </a:extLst>
        </xdr:cNvPr>
        <xdr:cNvSpPr/>
      </xdr:nvSpPr>
      <xdr:spPr>
        <a:xfrm>
          <a:off x="2857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121158</xdr:rowOff>
    </xdr:from>
    <xdr:to>
      <xdr:col>19</xdr:col>
      <xdr:colOff>177800</xdr:colOff>
      <xdr:row>59</xdr:row>
      <xdr:rowOff>121158</xdr:rowOff>
    </xdr:to>
    <xdr:cxnSp macro="">
      <xdr:nvCxnSpPr>
        <xdr:cNvPr id="190" name="直線コネクタ 189">
          <a:extLst>
            <a:ext uri="{FF2B5EF4-FFF2-40B4-BE49-F238E27FC236}">
              <a16:creationId xmlns:a16="http://schemas.microsoft.com/office/drawing/2014/main" id="{D119A0F0-8AB5-4FA2-BBF2-268BE83D4512}"/>
            </a:ext>
          </a:extLst>
        </xdr:cNvPr>
        <xdr:cNvCxnSpPr/>
      </xdr:nvCxnSpPr>
      <xdr:spPr>
        <a:xfrm>
          <a:off x="2908300" y="10236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61214</xdr:rowOff>
    </xdr:from>
    <xdr:to>
      <xdr:col>10</xdr:col>
      <xdr:colOff>165100</xdr:colOff>
      <xdr:row>59</xdr:row>
      <xdr:rowOff>162814</xdr:rowOff>
    </xdr:to>
    <xdr:sp macro="" textlink="">
      <xdr:nvSpPr>
        <xdr:cNvPr id="191" name="楕円 190">
          <a:extLst>
            <a:ext uri="{FF2B5EF4-FFF2-40B4-BE49-F238E27FC236}">
              <a16:creationId xmlns:a16="http://schemas.microsoft.com/office/drawing/2014/main" id="{FD6A6D37-AE74-4934-A785-00F215B6BB63}"/>
            </a:ext>
          </a:extLst>
        </xdr:cNvPr>
        <xdr:cNvSpPr/>
      </xdr:nvSpPr>
      <xdr:spPr>
        <a:xfrm>
          <a:off x="1968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112014</xdr:rowOff>
    </xdr:from>
    <xdr:to>
      <xdr:col>15</xdr:col>
      <xdr:colOff>50800</xdr:colOff>
      <xdr:row>59</xdr:row>
      <xdr:rowOff>121158</xdr:rowOff>
    </xdr:to>
    <xdr:cxnSp macro="">
      <xdr:nvCxnSpPr>
        <xdr:cNvPr id="192" name="直線コネクタ 191">
          <a:extLst>
            <a:ext uri="{FF2B5EF4-FFF2-40B4-BE49-F238E27FC236}">
              <a16:creationId xmlns:a16="http://schemas.microsoft.com/office/drawing/2014/main" id="{372CAF32-E514-4032-83EF-CD29C21E9148}"/>
            </a:ext>
          </a:extLst>
        </xdr:cNvPr>
        <xdr:cNvCxnSpPr/>
      </xdr:nvCxnSpPr>
      <xdr:spPr>
        <a:xfrm>
          <a:off x="2019300" y="10227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24638</xdr:rowOff>
    </xdr:from>
    <xdr:to>
      <xdr:col>6</xdr:col>
      <xdr:colOff>38100</xdr:colOff>
      <xdr:row>59</xdr:row>
      <xdr:rowOff>126238</xdr:rowOff>
    </xdr:to>
    <xdr:sp macro="" textlink="">
      <xdr:nvSpPr>
        <xdr:cNvPr id="193" name="楕円 192">
          <a:extLst>
            <a:ext uri="{FF2B5EF4-FFF2-40B4-BE49-F238E27FC236}">
              <a16:creationId xmlns:a16="http://schemas.microsoft.com/office/drawing/2014/main" id="{163320DE-565D-4131-8671-D9547BC6CD1F}"/>
            </a:ext>
          </a:extLst>
        </xdr:cNvPr>
        <xdr:cNvSpPr/>
      </xdr:nvSpPr>
      <xdr:spPr>
        <a:xfrm>
          <a:off x="1079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75438</xdr:rowOff>
    </xdr:from>
    <xdr:to>
      <xdr:col>10</xdr:col>
      <xdr:colOff>114300</xdr:colOff>
      <xdr:row>59</xdr:row>
      <xdr:rowOff>112014</xdr:rowOff>
    </xdr:to>
    <xdr:cxnSp macro="">
      <xdr:nvCxnSpPr>
        <xdr:cNvPr id="194" name="直線コネクタ 193">
          <a:extLst>
            <a:ext uri="{FF2B5EF4-FFF2-40B4-BE49-F238E27FC236}">
              <a16:creationId xmlns:a16="http://schemas.microsoft.com/office/drawing/2014/main" id="{360395E9-F633-49D1-8271-48ED032A0F1D}"/>
            </a:ext>
          </a:extLst>
        </xdr:cNvPr>
        <xdr:cNvCxnSpPr/>
      </xdr:nvCxnSpPr>
      <xdr:spPr>
        <a:xfrm>
          <a:off x="1130300" y="10190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12209</xdr:rowOff>
    </xdr:from>
    <xdr:ext cx="405111" cy="259045"/>
    <xdr:sp macro="" textlink="">
      <xdr:nvSpPr>
        <xdr:cNvPr id="195" name="n_1aveValue【体育館・プール】&#10;有形固定資産減価償却率">
          <a:extLst>
            <a:ext uri="{FF2B5EF4-FFF2-40B4-BE49-F238E27FC236}">
              <a16:creationId xmlns:a16="http://schemas.microsoft.com/office/drawing/2014/main" id="{E7315915-4F79-475F-ABE2-C375CDA49CA0}"/>
            </a:ext>
          </a:extLst>
        </xdr:cNvPr>
        <xdr:cNvSpPr txBox="1"/>
      </xdr:nvSpPr>
      <xdr:spPr>
        <a:xfrm>
          <a:off x="3582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128795</xdr:rowOff>
    </xdr:from>
    <xdr:ext cx="405111" cy="259045"/>
    <xdr:sp macro="" textlink="">
      <xdr:nvSpPr>
        <xdr:cNvPr id="196" name="n_2aveValue【体育館・プール】&#10;有形固定資産減価償却率">
          <a:extLst>
            <a:ext uri="{FF2B5EF4-FFF2-40B4-BE49-F238E27FC236}">
              <a16:creationId xmlns:a16="http://schemas.microsoft.com/office/drawing/2014/main" id="{6FDAF553-4551-4CA5-878B-6F8C42A45764}"/>
            </a:ext>
          </a:extLst>
        </xdr:cNvPr>
        <xdr:cNvSpPr txBox="1"/>
      </xdr:nvSpPr>
      <xdr:spPr>
        <a:xfrm>
          <a:off x="2705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197" name="n_3aveValue【体育館・プール】&#10;有形固定資産減価償却率">
          <a:extLst>
            <a:ext uri="{FF2B5EF4-FFF2-40B4-BE49-F238E27FC236}">
              <a16:creationId xmlns:a16="http://schemas.microsoft.com/office/drawing/2014/main" id="{B1849475-A7DB-4C0C-A59B-E35DF132676E}"/>
            </a:ext>
          </a:extLst>
        </xdr:cNvPr>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71645</xdr:rowOff>
    </xdr:from>
    <xdr:ext cx="405111" cy="259045"/>
    <xdr:sp macro="" textlink="">
      <xdr:nvSpPr>
        <xdr:cNvPr id="198" name="n_4aveValue【体育館・プール】&#10;有形固定資産減価償却率">
          <a:extLst>
            <a:ext uri="{FF2B5EF4-FFF2-40B4-BE49-F238E27FC236}">
              <a16:creationId xmlns:a16="http://schemas.microsoft.com/office/drawing/2014/main" id="{CB3B86A0-6661-4613-9378-2A49B8D00DED}"/>
            </a:ext>
          </a:extLst>
        </xdr:cNvPr>
        <xdr:cNvSpPr txBox="1"/>
      </xdr:nvSpPr>
      <xdr:spPr>
        <a:xfrm>
          <a:off x="927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17035</xdr:rowOff>
    </xdr:from>
    <xdr:ext cx="405111" cy="259045"/>
    <xdr:sp macro="" textlink="">
      <xdr:nvSpPr>
        <xdr:cNvPr id="199" name="n_1mainValue【体育館・プール】&#10;有形固定資産減価償却率">
          <a:extLst>
            <a:ext uri="{FF2B5EF4-FFF2-40B4-BE49-F238E27FC236}">
              <a16:creationId xmlns:a16="http://schemas.microsoft.com/office/drawing/2014/main" id="{6BDA18E9-AD01-4FCA-A7CC-48F40C1D1A6C}"/>
            </a:ext>
          </a:extLst>
        </xdr:cNvPr>
        <xdr:cNvSpPr txBox="1"/>
      </xdr:nvSpPr>
      <xdr:spPr>
        <a:xfrm>
          <a:off x="35820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17035</xdr:rowOff>
    </xdr:from>
    <xdr:ext cx="405111" cy="259045"/>
    <xdr:sp macro="" textlink="">
      <xdr:nvSpPr>
        <xdr:cNvPr id="200" name="n_2mainValue【体育館・プール】&#10;有形固定資産減価償却率">
          <a:extLst>
            <a:ext uri="{FF2B5EF4-FFF2-40B4-BE49-F238E27FC236}">
              <a16:creationId xmlns:a16="http://schemas.microsoft.com/office/drawing/2014/main" id="{928E5FC0-E871-44FC-8921-25DC60D5F759}"/>
            </a:ext>
          </a:extLst>
        </xdr:cNvPr>
        <xdr:cNvSpPr txBox="1"/>
      </xdr:nvSpPr>
      <xdr:spPr>
        <a:xfrm>
          <a:off x="2705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7891</xdr:rowOff>
    </xdr:from>
    <xdr:ext cx="405111" cy="259045"/>
    <xdr:sp macro="" textlink="">
      <xdr:nvSpPr>
        <xdr:cNvPr id="201" name="n_3mainValue【体育館・プール】&#10;有形固定資産減価償却率">
          <a:extLst>
            <a:ext uri="{FF2B5EF4-FFF2-40B4-BE49-F238E27FC236}">
              <a16:creationId xmlns:a16="http://schemas.microsoft.com/office/drawing/2014/main" id="{50186F86-5746-4DAC-ACE6-160828D8670D}"/>
            </a:ext>
          </a:extLst>
        </xdr:cNvPr>
        <xdr:cNvSpPr txBox="1"/>
      </xdr:nvSpPr>
      <xdr:spPr>
        <a:xfrm>
          <a:off x="18167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142765</xdr:rowOff>
    </xdr:from>
    <xdr:ext cx="405111" cy="259045"/>
    <xdr:sp macro="" textlink="">
      <xdr:nvSpPr>
        <xdr:cNvPr id="202" name="n_4mainValue【体育館・プール】&#10;有形固定資産減価償却率">
          <a:extLst>
            <a:ext uri="{FF2B5EF4-FFF2-40B4-BE49-F238E27FC236}">
              <a16:creationId xmlns:a16="http://schemas.microsoft.com/office/drawing/2014/main" id="{F6445A12-9E16-481F-B23E-07B44CAAFAC8}"/>
            </a:ext>
          </a:extLst>
        </xdr:cNvPr>
        <xdr:cNvSpPr txBox="1"/>
      </xdr:nvSpPr>
      <xdr:spPr>
        <a:xfrm>
          <a:off x="9277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7A82191-24B3-4D7F-B8D7-95FE72E944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56E1D3B-6743-445B-9C88-37FCAF09206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FCB80510-B7D5-494F-943A-9F0B272F32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0165325-D8A5-4967-8C1E-F012FAC60C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1A9F754-53D3-43D5-892A-43947127D1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C7D87A5-CF44-47A2-9F2B-50279F2365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E0679F5-3813-4F71-BF0F-DAA3A89EA4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B3A6D00-204E-4148-9310-600C63FDF0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3FE89B2-35B5-4822-A66A-A668352EA05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F55FF313-E686-48C3-9624-0018151B2FB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9B96A56C-A012-4287-BD72-529495FBAB0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9780200A-FB7C-41A7-925F-3D5CEA9C0E2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D95E4F3E-50C9-442A-8712-7A43210171F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F785918C-EFCC-464C-ABE5-C5989AEECC7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E4F6DD96-C9A3-47A6-BD66-B7B6870C9A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3F0A6C85-6446-4FFD-B6D5-1913098F535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49B4E6A6-59CC-4EE6-B379-45DAC804A30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9CEB5EEC-CCF3-4B6D-8FBA-6452E356953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1BBEF081-A1F7-40AE-BD7F-F362C56680A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F271811B-EAEB-4DD8-BA5F-D43FF94343E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CED2456-AB6C-4D5E-98D4-D8A50B1C00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BDF8A6-B87E-4417-8B92-5DDD6C49347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FC74EE94-5746-40D5-8BD9-87BCFBF1EA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26" name="直線コネクタ 225">
          <a:extLst>
            <a:ext uri="{FF2B5EF4-FFF2-40B4-BE49-F238E27FC236}">
              <a16:creationId xmlns:a16="http://schemas.microsoft.com/office/drawing/2014/main" id="{0979130E-98AF-42C7-A935-B2B033D83982}"/>
            </a:ext>
          </a:extLst>
        </xdr:cNvPr>
        <xdr:cNvCxnSpPr/>
      </xdr:nvCxnSpPr>
      <xdr:spPr>
        <a:xfrm flipV="1">
          <a:off x="10476865" y="965073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a:extLst>
            <a:ext uri="{FF2B5EF4-FFF2-40B4-BE49-F238E27FC236}">
              <a16:creationId xmlns:a16="http://schemas.microsoft.com/office/drawing/2014/main" id="{9400489A-CEF8-4FA7-B9E9-52525E30B069}"/>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a:extLst>
            <a:ext uri="{FF2B5EF4-FFF2-40B4-BE49-F238E27FC236}">
              <a16:creationId xmlns:a16="http://schemas.microsoft.com/office/drawing/2014/main" id="{39924F8B-694F-44CE-BAC6-12EC1EAE1498}"/>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29" name="【体育館・プール】&#10;一人当たり面積最大値テキスト">
          <a:extLst>
            <a:ext uri="{FF2B5EF4-FFF2-40B4-BE49-F238E27FC236}">
              <a16:creationId xmlns:a16="http://schemas.microsoft.com/office/drawing/2014/main" id="{B53CD93C-8DD7-4447-83EA-442DB8D98CA8}"/>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0" name="直線コネクタ 229">
          <a:extLst>
            <a:ext uri="{FF2B5EF4-FFF2-40B4-BE49-F238E27FC236}">
              <a16:creationId xmlns:a16="http://schemas.microsoft.com/office/drawing/2014/main" id="{8AEE5D34-CEB9-4B5B-911C-E0FC4F8510B6}"/>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1" name="【体育館・プール】&#10;一人当たり面積平均値テキスト">
          <a:extLst>
            <a:ext uri="{FF2B5EF4-FFF2-40B4-BE49-F238E27FC236}">
              <a16:creationId xmlns:a16="http://schemas.microsoft.com/office/drawing/2014/main" id="{7D80D715-8800-43F1-B7DC-42DE5D96DE96}"/>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2" name="フローチャート: 判断 231">
          <a:extLst>
            <a:ext uri="{FF2B5EF4-FFF2-40B4-BE49-F238E27FC236}">
              <a16:creationId xmlns:a16="http://schemas.microsoft.com/office/drawing/2014/main" id="{0C20043D-F357-4146-8086-F6677AE45C0E}"/>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F428C415-387A-4B89-8419-F14F019718FC}"/>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4" name="フローチャート: 判断 233">
          <a:extLst>
            <a:ext uri="{FF2B5EF4-FFF2-40B4-BE49-F238E27FC236}">
              <a16:creationId xmlns:a16="http://schemas.microsoft.com/office/drawing/2014/main" id="{FFC9E212-0660-402E-99E6-D241A4AB86B5}"/>
            </a:ext>
          </a:extLst>
        </xdr:cNvPr>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5" name="フローチャート: 判断 234">
          <a:extLst>
            <a:ext uri="{FF2B5EF4-FFF2-40B4-BE49-F238E27FC236}">
              <a16:creationId xmlns:a16="http://schemas.microsoft.com/office/drawing/2014/main" id="{1E93CA01-7969-4276-BE2A-ADBEB02F7F8D}"/>
            </a:ext>
          </a:extLst>
        </xdr:cNvPr>
        <xdr:cNvSpPr/>
      </xdr:nvSpPr>
      <xdr:spPr>
        <a:xfrm>
          <a:off x="781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6A170A39-B9FC-4650-AABA-E5C7B3EFAE49}"/>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565E92C-EDDF-4C65-AA4B-5FAA16997E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5CA931E-D220-4CE0-91F6-510556DB878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BE72D5-328E-4F4E-BDF4-FC4A1C38974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232FFD6-1858-41B7-9B03-0469279E22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3E8FC76-4C6C-4B03-8C27-FFBF2300F85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2" name="楕円 241">
          <a:extLst>
            <a:ext uri="{FF2B5EF4-FFF2-40B4-BE49-F238E27FC236}">
              <a16:creationId xmlns:a16="http://schemas.microsoft.com/office/drawing/2014/main" id="{812AD227-CCCE-47F8-9B01-C874B461540B}"/>
            </a:ext>
          </a:extLst>
        </xdr:cNvPr>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130827</xdr:rowOff>
    </xdr:from>
    <xdr:ext cx="469744" cy="259045"/>
    <xdr:sp macro="" textlink="">
      <xdr:nvSpPr>
        <xdr:cNvPr id="243" name="【体育館・プール】&#10;一人当たり面積該当値テキスト">
          <a:extLst>
            <a:ext uri="{FF2B5EF4-FFF2-40B4-BE49-F238E27FC236}">
              <a16:creationId xmlns:a16="http://schemas.microsoft.com/office/drawing/2014/main" id="{E148EDA2-A439-49BA-B47D-1DB3774E319E}"/>
            </a:ext>
          </a:extLst>
        </xdr:cNvPr>
        <xdr:cNvSpPr txBox="1"/>
      </xdr:nvSpPr>
      <xdr:spPr>
        <a:xfrm>
          <a:off x="1051560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244" name="楕円 243">
          <a:extLst>
            <a:ext uri="{FF2B5EF4-FFF2-40B4-BE49-F238E27FC236}">
              <a16:creationId xmlns:a16="http://schemas.microsoft.com/office/drawing/2014/main" id="{0AB8D430-8F29-4897-82F8-2C9242F7769E}"/>
            </a:ext>
          </a:extLst>
        </xdr:cNvPr>
        <xdr:cNvSpPr/>
      </xdr:nvSpPr>
      <xdr:spPr>
        <a:xfrm>
          <a:off x="9588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99060</xdr:rowOff>
    </xdr:to>
    <xdr:cxnSp macro="">
      <xdr:nvCxnSpPr>
        <xdr:cNvPr id="245" name="直線コネクタ 244">
          <a:extLst>
            <a:ext uri="{FF2B5EF4-FFF2-40B4-BE49-F238E27FC236}">
              <a16:creationId xmlns:a16="http://schemas.microsoft.com/office/drawing/2014/main" id="{F9564FEC-D532-41C1-A20C-4EF151BEFD2D}"/>
            </a:ext>
          </a:extLst>
        </xdr:cNvPr>
        <xdr:cNvCxnSpPr/>
      </xdr:nvCxnSpPr>
      <xdr:spPr>
        <a:xfrm flipV="1">
          <a:off x="9639300" y="107251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48260</xdr:rowOff>
    </xdr:from>
    <xdr:to>
      <xdr:col>46</xdr:col>
      <xdr:colOff>38100</xdr:colOff>
      <xdr:row>62</xdr:row>
      <xdr:rowOff>149860</xdr:rowOff>
    </xdr:to>
    <xdr:sp macro="" textlink="">
      <xdr:nvSpPr>
        <xdr:cNvPr id="246" name="楕円 245">
          <a:extLst>
            <a:ext uri="{FF2B5EF4-FFF2-40B4-BE49-F238E27FC236}">
              <a16:creationId xmlns:a16="http://schemas.microsoft.com/office/drawing/2014/main" id="{F4C536AB-14FA-47E2-AE26-392EEAEAA469}"/>
            </a:ext>
          </a:extLst>
        </xdr:cNvPr>
        <xdr:cNvSpPr/>
      </xdr:nvSpPr>
      <xdr:spPr>
        <a:xfrm>
          <a:off x="869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99060</xdr:rowOff>
    </xdr:from>
    <xdr:to>
      <xdr:col>50</xdr:col>
      <xdr:colOff>114300</xdr:colOff>
      <xdr:row>62</xdr:row>
      <xdr:rowOff>99060</xdr:rowOff>
    </xdr:to>
    <xdr:cxnSp macro="">
      <xdr:nvCxnSpPr>
        <xdr:cNvPr id="247" name="直線コネクタ 246">
          <a:extLst>
            <a:ext uri="{FF2B5EF4-FFF2-40B4-BE49-F238E27FC236}">
              <a16:creationId xmlns:a16="http://schemas.microsoft.com/office/drawing/2014/main" id="{89E1EE5C-7777-44D8-855D-E321B8CC3284}"/>
            </a:ext>
          </a:extLst>
        </xdr:cNvPr>
        <xdr:cNvCxnSpPr/>
      </xdr:nvCxnSpPr>
      <xdr:spPr>
        <a:xfrm>
          <a:off x="8750300" y="1072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48" name="楕円 247">
          <a:extLst>
            <a:ext uri="{FF2B5EF4-FFF2-40B4-BE49-F238E27FC236}">
              <a16:creationId xmlns:a16="http://schemas.microsoft.com/office/drawing/2014/main" id="{CA9BBC5A-CC15-4211-BB6F-0029E20B22FD}"/>
            </a:ext>
          </a:extLst>
        </xdr:cNvPr>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99060</xdr:rowOff>
    </xdr:from>
    <xdr:to>
      <xdr:col>45</xdr:col>
      <xdr:colOff>177800</xdr:colOff>
      <xdr:row>62</xdr:row>
      <xdr:rowOff>102870</xdr:rowOff>
    </xdr:to>
    <xdr:cxnSp macro="">
      <xdr:nvCxnSpPr>
        <xdr:cNvPr id="249" name="直線コネクタ 248">
          <a:extLst>
            <a:ext uri="{FF2B5EF4-FFF2-40B4-BE49-F238E27FC236}">
              <a16:creationId xmlns:a16="http://schemas.microsoft.com/office/drawing/2014/main" id="{B5D25E18-5F1A-4D9A-BC50-2156095E5DC3}"/>
            </a:ext>
          </a:extLst>
        </xdr:cNvPr>
        <xdr:cNvCxnSpPr/>
      </xdr:nvCxnSpPr>
      <xdr:spPr>
        <a:xfrm flipV="1">
          <a:off x="7861300" y="1072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0" name="楕円 249">
          <a:extLst>
            <a:ext uri="{FF2B5EF4-FFF2-40B4-BE49-F238E27FC236}">
              <a16:creationId xmlns:a16="http://schemas.microsoft.com/office/drawing/2014/main" id="{7B6096CB-B3C8-4857-BB40-F9308D490C4E}"/>
            </a:ext>
          </a:extLst>
        </xdr:cNvPr>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102870</xdr:rowOff>
    </xdr:to>
    <xdr:cxnSp macro="">
      <xdr:nvCxnSpPr>
        <xdr:cNvPr id="251" name="直線コネクタ 250">
          <a:extLst>
            <a:ext uri="{FF2B5EF4-FFF2-40B4-BE49-F238E27FC236}">
              <a16:creationId xmlns:a16="http://schemas.microsoft.com/office/drawing/2014/main" id="{5C5901AD-FFCC-437E-BD32-97C759103176}"/>
            </a:ext>
          </a:extLst>
        </xdr:cNvPr>
        <xdr:cNvCxnSpPr/>
      </xdr:nvCxnSpPr>
      <xdr:spPr>
        <a:xfrm>
          <a:off x="6972300" y="1073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a:extLst>
            <a:ext uri="{FF2B5EF4-FFF2-40B4-BE49-F238E27FC236}">
              <a16:creationId xmlns:a16="http://schemas.microsoft.com/office/drawing/2014/main" id="{B05FAEE9-36D8-43FD-B268-E06D5121D6B2}"/>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53" name="n_2aveValue【体育館・プール】&#10;一人当たり面積">
          <a:extLst>
            <a:ext uri="{FF2B5EF4-FFF2-40B4-BE49-F238E27FC236}">
              <a16:creationId xmlns:a16="http://schemas.microsoft.com/office/drawing/2014/main" id="{25385AFB-70E3-4A63-9EF2-923B2E6B386E}"/>
            </a:ext>
          </a:extLst>
        </xdr:cNvPr>
        <xdr:cNvSpPr txBox="1"/>
      </xdr:nvSpPr>
      <xdr:spPr>
        <a:xfrm>
          <a:off x="8515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54" name="n_3aveValue【体育館・プール】&#10;一人当たり面積">
          <a:extLst>
            <a:ext uri="{FF2B5EF4-FFF2-40B4-BE49-F238E27FC236}">
              <a16:creationId xmlns:a16="http://schemas.microsoft.com/office/drawing/2014/main" id="{59C7A3FD-FFD7-4E3F-B796-9247AC2D55C9}"/>
            </a:ext>
          </a:extLst>
        </xdr:cNvPr>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a:extLst>
            <a:ext uri="{FF2B5EF4-FFF2-40B4-BE49-F238E27FC236}">
              <a16:creationId xmlns:a16="http://schemas.microsoft.com/office/drawing/2014/main" id="{924C77BA-C8EA-4F12-8515-96A268076BB9}"/>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140987</xdr:rowOff>
    </xdr:from>
    <xdr:ext cx="469744" cy="259045"/>
    <xdr:sp macro="" textlink="">
      <xdr:nvSpPr>
        <xdr:cNvPr id="256" name="n_1mainValue【体育館・プール】&#10;一人当たり面積">
          <a:extLst>
            <a:ext uri="{FF2B5EF4-FFF2-40B4-BE49-F238E27FC236}">
              <a16:creationId xmlns:a16="http://schemas.microsoft.com/office/drawing/2014/main" id="{B74E2350-F40A-4CBA-A383-FA504375A5F1}"/>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257" name="n_2mainValue【体育館・プール】&#10;一人当たり面積">
          <a:extLst>
            <a:ext uri="{FF2B5EF4-FFF2-40B4-BE49-F238E27FC236}">
              <a16:creationId xmlns:a16="http://schemas.microsoft.com/office/drawing/2014/main" id="{DC61FFED-0BAE-4622-A571-43F9B80BAFE3}"/>
            </a:ext>
          </a:extLst>
        </xdr:cNvPr>
        <xdr:cNvSpPr txBox="1"/>
      </xdr:nvSpPr>
      <xdr:spPr>
        <a:xfrm>
          <a:off x="8515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8" name="n_3mainValue【体育館・プール】&#10;一人当たり面積">
          <a:extLst>
            <a:ext uri="{FF2B5EF4-FFF2-40B4-BE49-F238E27FC236}">
              <a16:creationId xmlns:a16="http://schemas.microsoft.com/office/drawing/2014/main" id="{684AF8AB-CC73-47CE-B9CF-AFAB1E621416}"/>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9" name="n_4mainValue【体育館・プール】&#10;一人当たり面積">
          <a:extLst>
            <a:ext uri="{FF2B5EF4-FFF2-40B4-BE49-F238E27FC236}">
              <a16:creationId xmlns:a16="http://schemas.microsoft.com/office/drawing/2014/main" id="{74411100-D36F-4BB5-B674-F45A444366B4}"/>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889D7156-84B2-4020-B8DA-DE74EF71B9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B4D7644E-F0E5-4F07-AFD1-EDCDEA9501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3B9C8B02-E5EE-4E42-BD64-670BB740649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78A1045A-0877-4AEC-97F5-48B6B745A9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981B4C97-065F-42E7-999D-60384172C2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632D99A-68A1-4D0A-9A11-4F23F19C10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D5B05094-C5F3-4970-A975-FA7E6DE002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B9D70E1-5AFC-4536-A3D1-B05E774F5D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9CC9FA4-EF47-4996-AC91-8F64917D082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51F366B-4700-44BB-AD9A-CA7DF3C19A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E1782AAE-C1FD-4387-943D-9CD48084EC4F}"/>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1" name="直線コネクタ 270">
          <a:extLst>
            <a:ext uri="{FF2B5EF4-FFF2-40B4-BE49-F238E27FC236}">
              <a16:creationId xmlns:a16="http://schemas.microsoft.com/office/drawing/2014/main" id="{3916C95C-36F8-4044-A9E1-209C09D86F83}"/>
            </a:ext>
          </a:extLst>
        </xdr:cNvPr>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72" name="テキスト ボックス 271">
          <a:extLst>
            <a:ext uri="{FF2B5EF4-FFF2-40B4-BE49-F238E27FC236}">
              <a16:creationId xmlns:a16="http://schemas.microsoft.com/office/drawing/2014/main" id="{3EB78555-B0BC-453A-831C-B24779D15344}"/>
            </a:ext>
          </a:extLst>
        </xdr:cNvPr>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3" name="直線コネクタ 272">
          <a:extLst>
            <a:ext uri="{FF2B5EF4-FFF2-40B4-BE49-F238E27FC236}">
              <a16:creationId xmlns:a16="http://schemas.microsoft.com/office/drawing/2014/main" id="{E463DE15-CB78-4410-ADBB-31A94DAC87F8}"/>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4" name="テキスト ボックス 273">
          <a:extLst>
            <a:ext uri="{FF2B5EF4-FFF2-40B4-BE49-F238E27FC236}">
              <a16:creationId xmlns:a16="http://schemas.microsoft.com/office/drawing/2014/main" id="{35D7DBFE-91F0-4BC4-8C2C-2B74786C63A9}"/>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5" name="直線コネクタ 274">
          <a:extLst>
            <a:ext uri="{FF2B5EF4-FFF2-40B4-BE49-F238E27FC236}">
              <a16:creationId xmlns:a16="http://schemas.microsoft.com/office/drawing/2014/main" id="{BEF61E67-D4C7-42F4-AD1C-2AC94A3D834D}"/>
            </a:ext>
          </a:extLst>
        </xdr:cNvPr>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76" name="テキスト ボックス 275">
          <a:extLst>
            <a:ext uri="{FF2B5EF4-FFF2-40B4-BE49-F238E27FC236}">
              <a16:creationId xmlns:a16="http://schemas.microsoft.com/office/drawing/2014/main" id="{25095076-DCE9-4CFC-ACA4-968B447679B7}"/>
            </a:ext>
          </a:extLst>
        </xdr:cNvPr>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280FA62-2210-4567-A9B2-49185899508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53DD9E44-16DC-4874-8F76-B58D1DD7C2C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79" name="直線コネクタ 278">
          <a:extLst>
            <a:ext uri="{FF2B5EF4-FFF2-40B4-BE49-F238E27FC236}">
              <a16:creationId xmlns:a16="http://schemas.microsoft.com/office/drawing/2014/main" id="{9D052A2C-7571-4E6E-86FC-10A4F4280D3C}"/>
            </a:ext>
          </a:extLst>
        </xdr:cNvPr>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0" name="テキスト ボックス 279">
          <a:extLst>
            <a:ext uri="{FF2B5EF4-FFF2-40B4-BE49-F238E27FC236}">
              <a16:creationId xmlns:a16="http://schemas.microsoft.com/office/drawing/2014/main" id="{6F2298C9-A657-4050-A701-B9EDC1B85311}"/>
            </a:ext>
          </a:extLst>
        </xdr:cNvPr>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a:extLst>
            <a:ext uri="{FF2B5EF4-FFF2-40B4-BE49-F238E27FC236}">
              <a16:creationId xmlns:a16="http://schemas.microsoft.com/office/drawing/2014/main" id="{0E052155-4121-4CDC-A5B2-CC7EF16C9075}"/>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a:extLst>
            <a:ext uri="{FF2B5EF4-FFF2-40B4-BE49-F238E27FC236}">
              <a16:creationId xmlns:a16="http://schemas.microsoft.com/office/drawing/2014/main" id="{7E434869-ABBC-4094-904C-69C2F2EBA0E0}"/>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3" name="直線コネクタ 282">
          <a:extLst>
            <a:ext uri="{FF2B5EF4-FFF2-40B4-BE49-F238E27FC236}">
              <a16:creationId xmlns:a16="http://schemas.microsoft.com/office/drawing/2014/main" id="{17D3F424-8724-4863-9E08-2BB3AB61764D}"/>
            </a:ext>
          </a:extLst>
        </xdr:cNvPr>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4" name="テキスト ボックス 283">
          <a:extLst>
            <a:ext uri="{FF2B5EF4-FFF2-40B4-BE49-F238E27FC236}">
              <a16:creationId xmlns:a16="http://schemas.microsoft.com/office/drawing/2014/main" id="{231B643C-02D8-4696-A16B-5FAD96CDBA00}"/>
            </a:ext>
          </a:extLst>
        </xdr:cNvPr>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E3E9421-13C3-4440-8F5E-E61A2CF4F43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58C4680F-4F75-4965-B29D-FAEF20DB285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C7EB8D03-7C5F-4690-BAFE-DD69C1BAEE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69532</xdr:rowOff>
    </xdr:to>
    <xdr:cxnSp macro="">
      <xdr:nvCxnSpPr>
        <xdr:cNvPr id="288" name="直線コネクタ 287">
          <a:extLst>
            <a:ext uri="{FF2B5EF4-FFF2-40B4-BE49-F238E27FC236}">
              <a16:creationId xmlns:a16="http://schemas.microsoft.com/office/drawing/2014/main" id="{0C5F6B53-50FD-4F45-B4F4-D92499A65626}"/>
            </a:ext>
          </a:extLst>
        </xdr:cNvPr>
        <xdr:cNvCxnSpPr/>
      </xdr:nvCxnSpPr>
      <xdr:spPr>
        <a:xfrm flipV="1">
          <a:off x="4634865" y="13434061"/>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73359</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E36B4CF8-B943-4CFC-AA81-42A081464D9D}"/>
            </a:ext>
          </a:extLst>
        </xdr:cNvPr>
        <xdr:cNvSpPr txBox="1"/>
      </xdr:nvSpPr>
      <xdr:spPr>
        <a:xfrm>
          <a:off x="4673600" y="1481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69532</xdr:rowOff>
    </xdr:from>
    <xdr:to>
      <xdr:col>24</xdr:col>
      <xdr:colOff>152400</xdr:colOff>
      <xdr:row>86</xdr:row>
      <xdr:rowOff>69532</xdr:rowOff>
    </xdr:to>
    <xdr:cxnSp macro="">
      <xdr:nvCxnSpPr>
        <xdr:cNvPr id="290" name="直線コネクタ 289">
          <a:extLst>
            <a:ext uri="{FF2B5EF4-FFF2-40B4-BE49-F238E27FC236}">
              <a16:creationId xmlns:a16="http://schemas.microsoft.com/office/drawing/2014/main" id="{8657707D-714E-450F-A019-6524C38372C0}"/>
            </a:ext>
          </a:extLst>
        </xdr:cNvPr>
        <xdr:cNvCxnSpPr/>
      </xdr:nvCxnSpPr>
      <xdr:spPr>
        <a:xfrm>
          <a:off x="4546600" y="1481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CBEF5018-4E44-413E-99F9-6BB288D8A281}"/>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2" name="直線コネクタ 291">
          <a:extLst>
            <a:ext uri="{FF2B5EF4-FFF2-40B4-BE49-F238E27FC236}">
              <a16:creationId xmlns:a16="http://schemas.microsoft.com/office/drawing/2014/main" id="{C97449B4-2B53-4CD9-A038-99924AD98AA2}"/>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AA3067FA-8A67-4CFF-9C6D-855FD5B0BBC0}"/>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4" name="フローチャート: 判断 293">
          <a:extLst>
            <a:ext uri="{FF2B5EF4-FFF2-40B4-BE49-F238E27FC236}">
              <a16:creationId xmlns:a16="http://schemas.microsoft.com/office/drawing/2014/main" id="{CA617F6E-77D1-4BF8-BD58-121FEC058BA2}"/>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167323</xdr:rowOff>
    </xdr:from>
    <xdr:to>
      <xdr:col>20</xdr:col>
      <xdr:colOff>38100</xdr:colOff>
      <xdr:row>83</xdr:row>
      <xdr:rowOff>97473</xdr:rowOff>
    </xdr:to>
    <xdr:sp macro="" textlink="">
      <xdr:nvSpPr>
        <xdr:cNvPr id="295" name="フローチャート: 判断 294">
          <a:extLst>
            <a:ext uri="{FF2B5EF4-FFF2-40B4-BE49-F238E27FC236}">
              <a16:creationId xmlns:a16="http://schemas.microsoft.com/office/drawing/2014/main" id="{7DFEE2B4-586B-4B8B-887B-55BDC8DC9048}"/>
            </a:ext>
          </a:extLst>
        </xdr:cNvPr>
        <xdr:cNvSpPr/>
      </xdr:nvSpPr>
      <xdr:spPr>
        <a:xfrm>
          <a:off x="3746500" y="1422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23E63DB9-FC7C-4395-8454-7C073784497F}"/>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a:extLst>
            <a:ext uri="{FF2B5EF4-FFF2-40B4-BE49-F238E27FC236}">
              <a16:creationId xmlns:a16="http://schemas.microsoft.com/office/drawing/2014/main" id="{5DFA3836-AEA3-4220-8213-1173412853F7}"/>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98" name="フローチャート: 判断 297">
          <a:extLst>
            <a:ext uri="{FF2B5EF4-FFF2-40B4-BE49-F238E27FC236}">
              <a16:creationId xmlns:a16="http://schemas.microsoft.com/office/drawing/2014/main" id="{0F5D9D0D-62D5-4F92-8704-8343D38CCC7C}"/>
            </a:ext>
          </a:extLst>
        </xdr:cNvPr>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38FAE84-7F12-410E-BE16-EBAE5C059D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B6A237E-9020-478B-88A2-88DE53F05F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6690803-E7BC-44B4-A77A-63C2D78461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34F83BD-B2A9-4717-A290-1C4E4FA1B1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5B757AA-A29C-4445-8DD9-A2750CF259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47307</xdr:rowOff>
    </xdr:from>
    <xdr:to>
      <xdr:col>24</xdr:col>
      <xdr:colOff>114300</xdr:colOff>
      <xdr:row>85</xdr:row>
      <xdr:rowOff>148907</xdr:rowOff>
    </xdr:to>
    <xdr:sp macro="" textlink="">
      <xdr:nvSpPr>
        <xdr:cNvPr id="304" name="楕円 303">
          <a:extLst>
            <a:ext uri="{FF2B5EF4-FFF2-40B4-BE49-F238E27FC236}">
              <a16:creationId xmlns:a16="http://schemas.microsoft.com/office/drawing/2014/main" id="{9F45FB71-D749-4E05-8B58-7D3C9BC57475}"/>
            </a:ext>
          </a:extLst>
        </xdr:cNvPr>
        <xdr:cNvSpPr/>
      </xdr:nvSpPr>
      <xdr:spPr>
        <a:xfrm>
          <a:off x="45847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25734</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54A8CE83-6096-47B8-A370-200EECFFD774}"/>
            </a:ext>
          </a:extLst>
        </xdr:cNvPr>
        <xdr:cNvSpPr txBox="1"/>
      </xdr:nvSpPr>
      <xdr:spPr>
        <a:xfrm>
          <a:off x="4673600" y="14598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xdr:rowOff>
    </xdr:from>
    <xdr:to>
      <xdr:col>20</xdr:col>
      <xdr:colOff>38100</xdr:colOff>
      <xdr:row>85</xdr:row>
      <xdr:rowOff>117475</xdr:rowOff>
    </xdr:to>
    <xdr:sp macro="" textlink="">
      <xdr:nvSpPr>
        <xdr:cNvPr id="306" name="楕円 305">
          <a:extLst>
            <a:ext uri="{FF2B5EF4-FFF2-40B4-BE49-F238E27FC236}">
              <a16:creationId xmlns:a16="http://schemas.microsoft.com/office/drawing/2014/main" id="{7DE48AC5-E7AD-490B-9A9E-0CC56B0EBFC1}"/>
            </a:ext>
          </a:extLst>
        </xdr:cNvPr>
        <xdr:cNvSpPr/>
      </xdr:nvSpPr>
      <xdr:spPr>
        <a:xfrm>
          <a:off x="3746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66675</xdr:rowOff>
    </xdr:from>
    <xdr:to>
      <xdr:col>24</xdr:col>
      <xdr:colOff>63500</xdr:colOff>
      <xdr:row>85</xdr:row>
      <xdr:rowOff>98107</xdr:rowOff>
    </xdr:to>
    <xdr:cxnSp macro="">
      <xdr:nvCxnSpPr>
        <xdr:cNvPr id="307" name="直線コネクタ 306">
          <a:extLst>
            <a:ext uri="{FF2B5EF4-FFF2-40B4-BE49-F238E27FC236}">
              <a16:creationId xmlns:a16="http://schemas.microsoft.com/office/drawing/2014/main" id="{63693FD3-05B8-413C-B40A-DE5B08C54003}"/>
            </a:ext>
          </a:extLst>
        </xdr:cNvPr>
        <xdr:cNvCxnSpPr/>
      </xdr:nvCxnSpPr>
      <xdr:spPr>
        <a:xfrm>
          <a:off x="3797300" y="14639925"/>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161607</xdr:rowOff>
    </xdr:from>
    <xdr:to>
      <xdr:col>15</xdr:col>
      <xdr:colOff>101600</xdr:colOff>
      <xdr:row>85</xdr:row>
      <xdr:rowOff>91757</xdr:rowOff>
    </xdr:to>
    <xdr:sp macro="" textlink="">
      <xdr:nvSpPr>
        <xdr:cNvPr id="308" name="楕円 307">
          <a:extLst>
            <a:ext uri="{FF2B5EF4-FFF2-40B4-BE49-F238E27FC236}">
              <a16:creationId xmlns:a16="http://schemas.microsoft.com/office/drawing/2014/main" id="{F121DC2D-2222-4258-93F8-4C618AA4ECEC}"/>
            </a:ext>
          </a:extLst>
        </xdr:cNvPr>
        <xdr:cNvSpPr/>
      </xdr:nvSpPr>
      <xdr:spPr>
        <a:xfrm>
          <a:off x="2857500" y="1456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40957</xdr:rowOff>
    </xdr:from>
    <xdr:to>
      <xdr:col>19</xdr:col>
      <xdr:colOff>177800</xdr:colOff>
      <xdr:row>85</xdr:row>
      <xdr:rowOff>66675</xdr:rowOff>
    </xdr:to>
    <xdr:cxnSp macro="">
      <xdr:nvCxnSpPr>
        <xdr:cNvPr id="309" name="直線コネクタ 308">
          <a:extLst>
            <a:ext uri="{FF2B5EF4-FFF2-40B4-BE49-F238E27FC236}">
              <a16:creationId xmlns:a16="http://schemas.microsoft.com/office/drawing/2014/main" id="{1F518DFD-E873-46A5-9391-2BA43027C60D}"/>
            </a:ext>
          </a:extLst>
        </xdr:cNvPr>
        <xdr:cNvCxnSpPr/>
      </xdr:nvCxnSpPr>
      <xdr:spPr>
        <a:xfrm>
          <a:off x="2908300" y="1461420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24448</xdr:rowOff>
    </xdr:from>
    <xdr:to>
      <xdr:col>10</xdr:col>
      <xdr:colOff>165100</xdr:colOff>
      <xdr:row>85</xdr:row>
      <xdr:rowOff>126048</xdr:rowOff>
    </xdr:to>
    <xdr:sp macro="" textlink="">
      <xdr:nvSpPr>
        <xdr:cNvPr id="310" name="楕円 309">
          <a:extLst>
            <a:ext uri="{FF2B5EF4-FFF2-40B4-BE49-F238E27FC236}">
              <a16:creationId xmlns:a16="http://schemas.microsoft.com/office/drawing/2014/main" id="{EDDA0CC4-050F-466E-8E5D-5007750B9674}"/>
            </a:ext>
          </a:extLst>
        </xdr:cNvPr>
        <xdr:cNvSpPr/>
      </xdr:nvSpPr>
      <xdr:spPr>
        <a:xfrm>
          <a:off x="1968500" y="145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40957</xdr:rowOff>
    </xdr:from>
    <xdr:to>
      <xdr:col>15</xdr:col>
      <xdr:colOff>50800</xdr:colOff>
      <xdr:row>85</xdr:row>
      <xdr:rowOff>75248</xdr:rowOff>
    </xdr:to>
    <xdr:cxnSp macro="">
      <xdr:nvCxnSpPr>
        <xdr:cNvPr id="311" name="直線コネクタ 310">
          <a:extLst>
            <a:ext uri="{FF2B5EF4-FFF2-40B4-BE49-F238E27FC236}">
              <a16:creationId xmlns:a16="http://schemas.microsoft.com/office/drawing/2014/main" id="{40FF7FF8-0FAD-435B-AA62-F99BA357198F}"/>
            </a:ext>
          </a:extLst>
        </xdr:cNvPr>
        <xdr:cNvCxnSpPr/>
      </xdr:nvCxnSpPr>
      <xdr:spPr>
        <a:xfrm flipV="1">
          <a:off x="2019300" y="146142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18732</xdr:rowOff>
    </xdr:from>
    <xdr:to>
      <xdr:col>6</xdr:col>
      <xdr:colOff>38100</xdr:colOff>
      <xdr:row>85</xdr:row>
      <xdr:rowOff>120332</xdr:rowOff>
    </xdr:to>
    <xdr:sp macro="" textlink="">
      <xdr:nvSpPr>
        <xdr:cNvPr id="312" name="楕円 311">
          <a:extLst>
            <a:ext uri="{FF2B5EF4-FFF2-40B4-BE49-F238E27FC236}">
              <a16:creationId xmlns:a16="http://schemas.microsoft.com/office/drawing/2014/main" id="{2F1BA9C9-5862-497D-BD5D-15A07149C28A}"/>
            </a:ext>
          </a:extLst>
        </xdr:cNvPr>
        <xdr:cNvSpPr/>
      </xdr:nvSpPr>
      <xdr:spPr>
        <a:xfrm>
          <a:off x="1079500" y="145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69532</xdr:rowOff>
    </xdr:from>
    <xdr:to>
      <xdr:col>10</xdr:col>
      <xdr:colOff>114300</xdr:colOff>
      <xdr:row>85</xdr:row>
      <xdr:rowOff>75248</xdr:rowOff>
    </xdr:to>
    <xdr:cxnSp macro="">
      <xdr:nvCxnSpPr>
        <xdr:cNvPr id="313" name="直線コネクタ 312">
          <a:extLst>
            <a:ext uri="{FF2B5EF4-FFF2-40B4-BE49-F238E27FC236}">
              <a16:creationId xmlns:a16="http://schemas.microsoft.com/office/drawing/2014/main" id="{DF6E289A-5DBD-40D7-880E-8E054140666D}"/>
            </a:ext>
          </a:extLst>
        </xdr:cNvPr>
        <xdr:cNvCxnSpPr/>
      </xdr:nvCxnSpPr>
      <xdr:spPr>
        <a:xfrm>
          <a:off x="1130300" y="1464278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114000</xdr:rowOff>
    </xdr:from>
    <xdr:ext cx="405111" cy="259045"/>
    <xdr:sp macro="" textlink="">
      <xdr:nvSpPr>
        <xdr:cNvPr id="314" name="n_1aveValue【福祉施設】&#10;有形固定資産減価償却率">
          <a:extLst>
            <a:ext uri="{FF2B5EF4-FFF2-40B4-BE49-F238E27FC236}">
              <a16:creationId xmlns:a16="http://schemas.microsoft.com/office/drawing/2014/main" id="{5246BE56-562D-401D-A03E-0E1649B311EE}"/>
            </a:ext>
          </a:extLst>
        </xdr:cNvPr>
        <xdr:cNvSpPr txBox="1"/>
      </xdr:nvSpPr>
      <xdr:spPr>
        <a:xfrm>
          <a:off x="3582044" y="14001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5" name="n_2aveValue【福祉施設】&#10;有形固定資産減価償却率">
          <a:extLst>
            <a:ext uri="{FF2B5EF4-FFF2-40B4-BE49-F238E27FC236}">
              <a16:creationId xmlns:a16="http://schemas.microsoft.com/office/drawing/2014/main" id="{4AF7A706-9607-4C2E-B14B-440B8762B361}"/>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福祉施設】&#10;有形固定資産減価償却率">
          <a:extLst>
            <a:ext uri="{FF2B5EF4-FFF2-40B4-BE49-F238E27FC236}">
              <a16:creationId xmlns:a16="http://schemas.microsoft.com/office/drawing/2014/main" id="{50DECF4C-F17A-4D47-9968-6DA97DB5EB1A}"/>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17" name="n_4aveValue【福祉施設】&#10;有形固定資産減価償却率">
          <a:extLst>
            <a:ext uri="{FF2B5EF4-FFF2-40B4-BE49-F238E27FC236}">
              <a16:creationId xmlns:a16="http://schemas.microsoft.com/office/drawing/2014/main" id="{233F20F8-348C-44A1-A6C9-06ED20ED0886}"/>
            </a:ext>
          </a:extLst>
        </xdr:cNvPr>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108602</xdr:rowOff>
    </xdr:from>
    <xdr:ext cx="405111" cy="259045"/>
    <xdr:sp macro="" textlink="">
      <xdr:nvSpPr>
        <xdr:cNvPr id="318" name="n_1mainValue【福祉施設】&#10;有形固定資産減価償却率">
          <a:extLst>
            <a:ext uri="{FF2B5EF4-FFF2-40B4-BE49-F238E27FC236}">
              <a16:creationId xmlns:a16="http://schemas.microsoft.com/office/drawing/2014/main" id="{11FC0D24-7921-4E36-91B2-3E8909407E27}"/>
            </a:ext>
          </a:extLst>
        </xdr:cNvPr>
        <xdr:cNvSpPr txBox="1"/>
      </xdr:nvSpPr>
      <xdr:spPr>
        <a:xfrm>
          <a:off x="35820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82884</xdr:rowOff>
    </xdr:from>
    <xdr:ext cx="405111" cy="259045"/>
    <xdr:sp macro="" textlink="">
      <xdr:nvSpPr>
        <xdr:cNvPr id="319" name="n_2mainValue【福祉施設】&#10;有形固定資産減価償却率">
          <a:extLst>
            <a:ext uri="{FF2B5EF4-FFF2-40B4-BE49-F238E27FC236}">
              <a16:creationId xmlns:a16="http://schemas.microsoft.com/office/drawing/2014/main" id="{76A86A9D-ABCA-4A2C-B8EB-7B55F31B5700}"/>
            </a:ext>
          </a:extLst>
        </xdr:cNvPr>
        <xdr:cNvSpPr txBox="1"/>
      </xdr:nvSpPr>
      <xdr:spPr>
        <a:xfrm>
          <a:off x="2705744" y="14656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117175</xdr:rowOff>
    </xdr:from>
    <xdr:ext cx="405111" cy="259045"/>
    <xdr:sp macro="" textlink="">
      <xdr:nvSpPr>
        <xdr:cNvPr id="320" name="n_3mainValue【福祉施設】&#10;有形固定資産減価償却率">
          <a:extLst>
            <a:ext uri="{FF2B5EF4-FFF2-40B4-BE49-F238E27FC236}">
              <a16:creationId xmlns:a16="http://schemas.microsoft.com/office/drawing/2014/main" id="{8C5A54D0-B8F3-4130-A00E-4F427D5BE3F7}"/>
            </a:ext>
          </a:extLst>
        </xdr:cNvPr>
        <xdr:cNvSpPr txBox="1"/>
      </xdr:nvSpPr>
      <xdr:spPr>
        <a:xfrm>
          <a:off x="1816744" y="1469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111459</xdr:rowOff>
    </xdr:from>
    <xdr:ext cx="405111" cy="259045"/>
    <xdr:sp macro="" textlink="">
      <xdr:nvSpPr>
        <xdr:cNvPr id="321" name="n_4mainValue【福祉施設】&#10;有形固定資産減価償却率">
          <a:extLst>
            <a:ext uri="{FF2B5EF4-FFF2-40B4-BE49-F238E27FC236}">
              <a16:creationId xmlns:a16="http://schemas.microsoft.com/office/drawing/2014/main" id="{D4D9B11D-1E28-4AAC-8677-B2ACA730CA88}"/>
            </a:ext>
          </a:extLst>
        </xdr:cNvPr>
        <xdr:cNvSpPr txBox="1"/>
      </xdr:nvSpPr>
      <xdr:spPr>
        <a:xfrm>
          <a:off x="927744" y="1468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CE322C0-4DF2-4529-8DE1-788F500942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5DA7333-E439-4CA4-9730-DB45479C85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5AB896D-60BC-4DD6-A22F-93DA783690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A0A4BCE-1436-4CC4-8AD8-E054CCF657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5936A2D-F2FE-4012-AE3E-3FFD041E959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52802F9-595B-4679-B6D0-ADC7A8459C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2B1156A-F329-44D4-A9A9-E3191A50EE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5C8363A-C148-41FE-B144-63FE67FDA8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66F8BBF-20B5-4B32-A8DC-90F839D723C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13673EE-DE40-4CFA-8912-7C46393DF5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B1A7D6C-F8A2-4449-AD2C-96199FDFE89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42BAABF-CF4E-4AD1-873E-FE301D55E7D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4BE9EE4-A868-4CE1-9242-8617C64F8D5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76C573E-F0B9-471F-8B2C-BDC89C5EC41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3231FA2-5440-4796-9983-8051CDD83B2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9B01641-678B-4215-A9D2-724BCD75505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DC21FD7-2EF3-402D-A374-675B72379FC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375B1F5-A66C-4972-8242-895DC092406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400014B-4532-4E95-9426-0004464784E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0B80C83-C92D-4584-83BC-26B95F36444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079BEBE-8CF5-47F9-814A-D686F45062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7DE7364-E05D-4F2C-9A13-9BFB94698A7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714A10A-A473-4FBE-924B-E2F271CB1C7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101600</xdr:rowOff>
    </xdr:to>
    <xdr:cxnSp macro="">
      <xdr:nvCxnSpPr>
        <xdr:cNvPr id="345" name="直線コネクタ 344">
          <a:extLst>
            <a:ext uri="{FF2B5EF4-FFF2-40B4-BE49-F238E27FC236}">
              <a16:creationId xmlns:a16="http://schemas.microsoft.com/office/drawing/2014/main" id="{FF41CAC1-3A55-4FFB-BC4E-5B3E5138F059}"/>
            </a:ext>
          </a:extLst>
        </xdr:cNvPr>
        <xdr:cNvCxnSpPr/>
      </xdr:nvCxnSpPr>
      <xdr:spPr>
        <a:xfrm flipV="1">
          <a:off x="10476865" y="13436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a:extLst>
            <a:ext uri="{FF2B5EF4-FFF2-40B4-BE49-F238E27FC236}">
              <a16:creationId xmlns:a16="http://schemas.microsoft.com/office/drawing/2014/main" id="{71FF5508-E47C-4D84-BC4A-296A571E1723}"/>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a:extLst>
            <a:ext uri="{FF2B5EF4-FFF2-40B4-BE49-F238E27FC236}">
              <a16:creationId xmlns:a16="http://schemas.microsoft.com/office/drawing/2014/main" id="{84CD6AC5-EC59-4872-A1C3-6A6091BAE6FA}"/>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348" name="【福祉施設】&#10;一人当たり面積最大値テキスト">
          <a:extLst>
            <a:ext uri="{FF2B5EF4-FFF2-40B4-BE49-F238E27FC236}">
              <a16:creationId xmlns:a16="http://schemas.microsoft.com/office/drawing/2014/main" id="{F9656E2B-2227-4ED8-8105-140D4AFC1A25}"/>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349" name="直線コネクタ 348">
          <a:extLst>
            <a:ext uri="{FF2B5EF4-FFF2-40B4-BE49-F238E27FC236}">
              <a16:creationId xmlns:a16="http://schemas.microsoft.com/office/drawing/2014/main" id="{A84041E0-D4E7-4B6A-A1FF-0707880C0F44}"/>
            </a:ext>
          </a:extLst>
        </xdr:cNvPr>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50" name="【福祉施設】&#10;一人当たり面積平均値テキスト">
          <a:extLst>
            <a:ext uri="{FF2B5EF4-FFF2-40B4-BE49-F238E27FC236}">
              <a16:creationId xmlns:a16="http://schemas.microsoft.com/office/drawing/2014/main" id="{9AA89A82-6897-4A13-AD93-8453B85C64F3}"/>
            </a:ext>
          </a:extLst>
        </xdr:cNvPr>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51" name="フローチャート: 判断 350">
          <a:extLst>
            <a:ext uri="{FF2B5EF4-FFF2-40B4-BE49-F238E27FC236}">
              <a16:creationId xmlns:a16="http://schemas.microsoft.com/office/drawing/2014/main" id="{861A5451-5DD8-443E-8398-BA2D3EC94042}"/>
            </a:ext>
          </a:extLst>
        </xdr:cNvPr>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31750</xdr:rowOff>
    </xdr:from>
    <xdr:to>
      <xdr:col>50</xdr:col>
      <xdr:colOff>165100</xdr:colOff>
      <xdr:row>83</xdr:row>
      <xdr:rowOff>133350</xdr:rowOff>
    </xdr:to>
    <xdr:sp macro="" textlink="">
      <xdr:nvSpPr>
        <xdr:cNvPr id="352" name="フローチャート: 判断 351">
          <a:extLst>
            <a:ext uri="{FF2B5EF4-FFF2-40B4-BE49-F238E27FC236}">
              <a16:creationId xmlns:a16="http://schemas.microsoft.com/office/drawing/2014/main" id="{A8361FEE-9015-44C4-8285-0E08A7CAF157}"/>
            </a:ext>
          </a:extLst>
        </xdr:cNvPr>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53" name="フローチャート: 判断 352">
          <a:extLst>
            <a:ext uri="{FF2B5EF4-FFF2-40B4-BE49-F238E27FC236}">
              <a16:creationId xmlns:a16="http://schemas.microsoft.com/office/drawing/2014/main" id="{316C481F-2816-4853-AE72-45331FE71D6B}"/>
            </a:ext>
          </a:extLst>
        </xdr:cNvPr>
        <xdr:cNvSpPr/>
      </xdr:nvSpPr>
      <xdr:spPr>
        <a:xfrm>
          <a:off x="869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4" name="フローチャート: 判断 353">
          <a:extLst>
            <a:ext uri="{FF2B5EF4-FFF2-40B4-BE49-F238E27FC236}">
              <a16:creationId xmlns:a16="http://schemas.microsoft.com/office/drawing/2014/main" id="{8CF90251-FFE9-4A6C-A533-2BDBC1BFD61C}"/>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a:extLst>
            <a:ext uri="{FF2B5EF4-FFF2-40B4-BE49-F238E27FC236}">
              <a16:creationId xmlns:a16="http://schemas.microsoft.com/office/drawing/2014/main" id="{4D7556AD-8574-4695-AAE7-604084E5DA16}"/>
            </a:ext>
          </a:extLst>
        </xdr:cNvPr>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6BE4627-9CCD-4950-B449-C25623DB5C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865F565-59D5-4073-ACF2-F23418CE24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FEAB714-7A5E-48A9-9FA0-3BE955A4606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496586B-BD25-4733-88DE-27E8DBF603A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307E034-44FF-4660-B0B6-957AE780F6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0</xdr:rowOff>
    </xdr:from>
    <xdr:to>
      <xdr:col>55</xdr:col>
      <xdr:colOff>50800</xdr:colOff>
      <xdr:row>84</xdr:row>
      <xdr:rowOff>101600</xdr:rowOff>
    </xdr:to>
    <xdr:sp macro="" textlink="">
      <xdr:nvSpPr>
        <xdr:cNvPr id="361" name="楕円 360">
          <a:extLst>
            <a:ext uri="{FF2B5EF4-FFF2-40B4-BE49-F238E27FC236}">
              <a16:creationId xmlns:a16="http://schemas.microsoft.com/office/drawing/2014/main" id="{59636C19-E61E-4EFF-99A0-5F80CADB12F6}"/>
            </a:ext>
          </a:extLst>
        </xdr:cNvPr>
        <xdr:cNvSpPr/>
      </xdr:nvSpPr>
      <xdr:spPr>
        <a:xfrm>
          <a:off x="104267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149877</xdr:rowOff>
    </xdr:from>
    <xdr:ext cx="469744" cy="259045"/>
    <xdr:sp macro="" textlink="">
      <xdr:nvSpPr>
        <xdr:cNvPr id="362" name="【福祉施設】&#10;一人当たり面積該当値テキスト">
          <a:extLst>
            <a:ext uri="{FF2B5EF4-FFF2-40B4-BE49-F238E27FC236}">
              <a16:creationId xmlns:a16="http://schemas.microsoft.com/office/drawing/2014/main" id="{0A1C509A-73B8-4C77-B685-37B1EE390E91}"/>
            </a:ext>
          </a:extLst>
        </xdr:cNvPr>
        <xdr:cNvSpPr txBox="1"/>
      </xdr:nvSpPr>
      <xdr:spPr>
        <a:xfrm>
          <a:off x="10515600"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0</xdr:rowOff>
    </xdr:from>
    <xdr:to>
      <xdr:col>50</xdr:col>
      <xdr:colOff>165100</xdr:colOff>
      <xdr:row>84</xdr:row>
      <xdr:rowOff>101600</xdr:rowOff>
    </xdr:to>
    <xdr:sp macro="" textlink="">
      <xdr:nvSpPr>
        <xdr:cNvPr id="363" name="楕円 362">
          <a:extLst>
            <a:ext uri="{FF2B5EF4-FFF2-40B4-BE49-F238E27FC236}">
              <a16:creationId xmlns:a16="http://schemas.microsoft.com/office/drawing/2014/main" id="{AC181B4B-CF5B-487B-A2E9-68DB3478D37B}"/>
            </a:ext>
          </a:extLst>
        </xdr:cNvPr>
        <xdr:cNvSpPr/>
      </xdr:nvSpPr>
      <xdr:spPr>
        <a:xfrm>
          <a:off x="9588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50800</xdr:rowOff>
    </xdr:from>
    <xdr:to>
      <xdr:col>55</xdr:col>
      <xdr:colOff>0</xdr:colOff>
      <xdr:row>84</xdr:row>
      <xdr:rowOff>50800</xdr:rowOff>
    </xdr:to>
    <xdr:cxnSp macro="">
      <xdr:nvCxnSpPr>
        <xdr:cNvPr id="364" name="直線コネクタ 363">
          <a:extLst>
            <a:ext uri="{FF2B5EF4-FFF2-40B4-BE49-F238E27FC236}">
              <a16:creationId xmlns:a16="http://schemas.microsoft.com/office/drawing/2014/main" id="{C915B381-1E9C-4D35-82B7-6F49547AFAF0}"/>
            </a:ext>
          </a:extLst>
        </xdr:cNvPr>
        <xdr:cNvCxnSpPr/>
      </xdr:nvCxnSpPr>
      <xdr:spPr>
        <a:xfrm>
          <a:off x="9639300" y="1445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0</xdr:rowOff>
    </xdr:from>
    <xdr:to>
      <xdr:col>46</xdr:col>
      <xdr:colOff>38100</xdr:colOff>
      <xdr:row>84</xdr:row>
      <xdr:rowOff>101600</xdr:rowOff>
    </xdr:to>
    <xdr:sp macro="" textlink="">
      <xdr:nvSpPr>
        <xdr:cNvPr id="365" name="楕円 364">
          <a:extLst>
            <a:ext uri="{FF2B5EF4-FFF2-40B4-BE49-F238E27FC236}">
              <a16:creationId xmlns:a16="http://schemas.microsoft.com/office/drawing/2014/main" id="{34633DBF-723A-4850-86CD-C14D68C07530}"/>
            </a:ext>
          </a:extLst>
        </xdr:cNvPr>
        <xdr:cNvSpPr/>
      </xdr:nvSpPr>
      <xdr:spPr>
        <a:xfrm>
          <a:off x="8699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50800</xdr:rowOff>
    </xdr:from>
    <xdr:to>
      <xdr:col>50</xdr:col>
      <xdr:colOff>114300</xdr:colOff>
      <xdr:row>84</xdr:row>
      <xdr:rowOff>50800</xdr:rowOff>
    </xdr:to>
    <xdr:cxnSp macro="">
      <xdr:nvCxnSpPr>
        <xdr:cNvPr id="366" name="直線コネクタ 365">
          <a:extLst>
            <a:ext uri="{FF2B5EF4-FFF2-40B4-BE49-F238E27FC236}">
              <a16:creationId xmlns:a16="http://schemas.microsoft.com/office/drawing/2014/main" id="{65D9DE40-02CF-4664-9B68-C3E219B2BB9A}"/>
            </a:ext>
          </a:extLst>
        </xdr:cNvPr>
        <xdr:cNvCxnSpPr/>
      </xdr:nvCxnSpPr>
      <xdr:spPr>
        <a:xfrm>
          <a:off x="8750300" y="1445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0</xdr:rowOff>
    </xdr:from>
    <xdr:to>
      <xdr:col>41</xdr:col>
      <xdr:colOff>101600</xdr:colOff>
      <xdr:row>84</xdr:row>
      <xdr:rowOff>101600</xdr:rowOff>
    </xdr:to>
    <xdr:sp macro="" textlink="">
      <xdr:nvSpPr>
        <xdr:cNvPr id="367" name="楕円 366">
          <a:extLst>
            <a:ext uri="{FF2B5EF4-FFF2-40B4-BE49-F238E27FC236}">
              <a16:creationId xmlns:a16="http://schemas.microsoft.com/office/drawing/2014/main" id="{D910346F-100C-4CC2-BB9F-842B09E6F707}"/>
            </a:ext>
          </a:extLst>
        </xdr:cNvPr>
        <xdr:cNvSpPr/>
      </xdr:nvSpPr>
      <xdr:spPr>
        <a:xfrm>
          <a:off x="7810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50800</xdr:rowOff>
    </xdr:from>
    <xdr:to>
      <xdr:col>45</xdr:col>
      <xdr:colOff>177800</xdr:colOff>
      <xdr:row>84</xdr:row>
      <xdr:rowOff>50800</xdr:rowOff>
    </xdr:to>
    <xdr:cxnSp macro="">
      <xdr:nvCxnSpPr>
        <xdr:cNvPr id="368" name="直線コネクタ 367">
          <a:extLst>
            <a:ext uri="{FF2B5EF4-FFF2-40B4-BE49-F238E27FC236}">
              <a16:creationId xmlns:a16="http://schemas.microsoft.com/office/drawing/2014/main" id="{A539A427-EDAC-44E3-8AD6-4E0F71BBC67D}"/>
            </a:ext>
          </a:extLst>
        </xdr:cNvPr>
        <xdr:cNvCxnSpPr/>
      </xdr:nvCxnSpPr>
      <xdr:spPr>
        <a:xfrm>
          <a:off x="7861300" y="1445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12700</xdr:rowOff>
    </xdr:from>
    <xdr:to>
      <xdr:col>36</xdr:col>
      <xdr:colOff>165100</xdr:colOff>
      <xdr:row>84</xdr:row>
      <xdr:rowOff>114300</xdr:rowOff>
    </xdr:to>
    <xdr:sp macro="" textlink="">
      <xdr:nvSpPr>
        <xdr:cNvPr id="369" name="楕円 368">
          <a:extLst>
            <a:ext uri="{FF2B5EF4-FFF2-40B4-BE49-F238E27FC236}">
              <a16:creationId xmlns:a16="http://schemas.microsoft.com/office/drawing/2014/main" id="{D00B72EB-938A-4C6C-8105-7DBD8949FBA5}"/>
            </a:ext>
          </a:extLst>
        </xdr:cNvPr>
        <xdr:cNvSpPr/>
      </xdr:nvSpPr>
      <xdr:spPr>
        <a:xfrm>
          <a:off x="69215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50800</xdr:rowOff>
    </xdr:from>
    <xdr:to>
      <xdr:col>41</xdr:col>
      <xdr:colOff>50800</xdr:colOff>
      <xdr:row>84</xdr:row>
      <xdr:rowOff>63500</xdr:rowOff>
    </xdr:to>
    <xdr:cxnSp macro="">
      <xdr:nvCxnSpPr>
        <xdr:cNvPr id="370" name="直線コネクタ 369">
          <a:extLst>
            <a:ext uri="{FF2B5EF4-FFF2-40B4-BE49-F238E27FC236}">
              <a16:creationId xmlns:a16="http://schemas.microsoft.com/office/drawing/2014/main" id="{3241415A-608A-4470-BF6E-A0AD55B4DF3F}"/>
            </a:ext>
          </a:extLst>
        </xdr:cNvPr>
        <xdr:cNvCxnSpPr/>
      </xdr:nvCxnSpPr>
      <xdr:spPr>
        <a:xfrm flipV="1">
          <a:off x="6972300" y="1445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149877</xdr:rowOff>
    </xdr:from>
    <xdr:ext cx="469744" cy="259045"/>
    <xdr:sp macro="" textlink="">
      <xdr:nvSpPr>
        <xdr:cNvPr id="371" name="n_1aveValue【福祉施設】&#10;一人当たり面積">
          <a:extLst>
            <a:ext uri="{FF2B5EF4-FFF2-40B4-BE49-F238E27FC236}">
              <a16:creationId xmlns:a16="http://schemas.microsoft.com/office/drawing/2014/main" id="{525277CA-F497-4A32-A926-A91F1FC65185}"/>
            </a:ext>
          </a:extLst>
        </xdr:cNvPr>
        <xdr:cNvSpPr txBox="1"/>
      </xdr:nvSpPr>
      <xdr:spPr>
        <a:xfrm>
          <a:off x="9391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2" name="n_2aveValue【福祉施設】&#10;一人当たり面積">
          <a:extLst>
            <a:ext uri="{FF2B5EF4-FFF2-40B4-BE49-F238E27FC236}">
              <a16:creationId xmlns:a16="http://schemas.microsoft.com/office/drawing/2014/main" id="{6D58AED9-75F7-4424-8970-0DCAA5DCA101}"/>
            </a:ext>
          </a:extLst>
        </xdr:cNvPr>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3" name="n_3aveValue【福祉施設】&#10;一人当たり面積">
          <a:extLst>
            <a:ext uri="{FF2B5EF4-FFF2-40B4-BE49-F238E27FC236}">
              <a16:creationId xmlns:a16="http://schemas.microsoft.com/office/drawing/2014/main" id="{92560D67-3CEF-4459-BB98-697737C22F25}"/>
            </a:ext>
          </a:extLst>
        </xdr:cNvPr>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4" name="n_4aveValue【福祉施設】&#10;一人当たり面積">
          <a:extLst>
            <a:ext uri="{FF2B5EF4-FFF2-40B4-BE49-F238E27FC236}">
              <a16:creationId xmlns:a16="http://schemas.microsoft.com/office/drawing/2014/main" id="{F3A369A4-FF7C-484F-B794-58DD78825AE1}"/>
            </a:ext>
          </a:extLst>
        </xdr:cNvPr>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92727</xdr:rowOff>
    </xdr:from>
    <xdr:ext cx="469744" cy="259045"/>
    <xdr:sp macro="" textlink="">
      <xdr:nvSpPr>
        <xdr:cNvPr id="375" name="n_1mainValue【福祉施設】&#10;一人当たり面積">
          <a:extLst>
            <a:ext uri="{FF2B5EF4-FFF2-40B4-BE49-F238E27FC236}">
              <a16:creationId xmlns:a16="http://schemas.microsoft.com/office/drawing/2014/main" id="{77C72C0E-3002-4E1A-8C39-59BD8BDA276F}"/>
            </a:ext>
          </a:extLst>
        </xdr:cNvPr>
        <xdr:cNvSpPr txBox="1"/>
      </xdr:nvSpPr>
      <xdr:spPr>
        <a:xfrm>
          <a:off x="93917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92727</xdr:rowOff>
    </xdr:from>
    <xdr:ext cx="469744" cy="259045"/>
    <xdr:sp macro="" textlink="">
      <xdr:nvSpPr>
        <xdr:cNvPr id="376" name="n_2mainValue【福祉施設】&#10;一人当たり面積">
          <a:extLst>
            <a:ext uri="{FF2B5EF4-FFF2-40B4-BE49-F238E27FC236}">
              <a16:creationId xmlns:a16="http://schemas.microsoft.com/office/drawing/2014/main" id="{A2033BBF-687E-4D80-9DE3-FBC2DA09D637}"/>
            </a:ext>
          </a:extLst>
        </xdr:cNvPr>
        <xdr:cNvSpPr txBox="1"/>
      </xdr:nvSpPr>
      <xdr:spPr>
        <a:xfrm>
          <a:off x="8515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92727</xdr:rowOff>
    </xdr:from>
    <xdr:ext cx="469744" cy="259045"/>
    <xdr:sp macro="" textlink="">
      <xdr:nvSpPr>
        <xdr:cNvPr id="377" name="n_3mainValue【福祉施設】&#10;一人当たり面積">
          <a:extLst>
            <a:ext uri="{FF2B5EF4-FFF2-40B4-BE49-F238E27FC236}">
              <a16:creationId xmlns:a16="http://schemas.microsoft.com/office/drawing/2014/main" id="{1C062C78-4541-47E7-A999-0C1DE3CB0519}"/>
            </a:ext>
          </a:extLst>
        </xdr:cNvPr>
        <xdr:cNvSpPr txBox="1"/>
      </xdr:nvSpPr>
      <xdr:spPr>
        <a:xfrm>
          <a:off x="7626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105427</xdr:rowOff>
    </xdr:from>
    <xdr:ext cx="469744" cy="259045"/>
    <xdr:sp macro="" textlink="">
      <xdr:nvSpPr>
        <xdr:cNvPr id="378" name="n_4mainValue【福祉施設】&#10;一人当たり面積">
          <a:extLst>
            <a:ext uri="{FF2B5EF4-FFF2-40B4-BE49-F238E27FC236}">
              <a16:creationId xmlns:a16="http://schemas.microsoft.com/office/drawing/2014/main" id="{BFB108B3-8B69-4700-80AE-BE733C4835C7}"/>
            </a:ext>
          </a:extLst>
        </xdr:cNvPr>
        <xdr:cNvSpPr txBox="1"/>
      </xdr:nvSpPr>
      <xdr:spPr>
        <a:xfrm>
          <a:off x="6737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1A17F0E-D6F8-406D-BF31-DB56F5DF3E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6945439-D8DE-47E3-95D4-C517B020E32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D4BFCBB-FF7F-4174-9FBC-81BFC98762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BB680AD-E2ED-4CCF-AEA7-C72E15CB5D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62FAFED-71FD-475F-B9F8-B3C1B55EF9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966C16A-82E1-4BB8-BCE1-FFE9A10691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095F6DD-2146-42AE-907C-2AA7F5EA4BC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52B81EC-A5D0-4BAB-B289-3C37BEFBBA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5E50597-A9B0-4830-8916-BC8CC979A04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1978DA9-9332-400F-AD02-588BB701AE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403CDB4B-1C60-4C8C-8084-CC468E8F522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1F1186CC-1405-4D88-BC8F-D224C040382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786A2052-F9F8-4AE6-938E-06BD687A891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D15A51FA-0F5C-4427-961F-174D958E761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70780D66-C971-4851-9AC9-3102F49B69D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D4F9B15-134F-4F9A-83E2-F56CBA1D873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6658B1AB-F94E-4D2C-A450-028761EA317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1BE0FE00-1D11-445A-B94D-BEE5FFFB693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AB34EEA-9647-4349-ABC6-3A897A7EAB5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26A89BD3-3270-4A63-986A-9E71AA597DC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DA6CB2B5-65B6-4CD0-B639-9CD44CC203E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0539DC1-53F0-4712-AE02-D462822BB26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2BD6446-3545-4FE8-9BD6-02622516845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70907E37-B1C4-42FD-9E3F-7C237E26D8A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D9657F17-95F0-4CB9-830A-409E98746CD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404" name="直線コネクタ 403">
          <a:extLst>
            <a:ext uri="{FF2B5EF4-FFF2-40B4-BE49-F238E27FC236}">
              <a16:creationId xmlns:a16="http://schemas.microsoft.com/office/drawing/2014/main" id="{224FC7BE-4CC8-45D5-9F9A-26D4EADA64EF}"/>
            </a:ext>
          </a:extLst>
        </xdr:cNvPr>
        <xdr:cNvCxnSpPr/>
      </xdr:nvCxnSpPr>
      <xdr:spPr>
        <a:xfrm flipV="1">
          <a:off x="4634865" y="1712649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82581067-6CBB-445B-BE2E-D4C1371F2B3D}"/>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6" name="直線コネクタ 405">
          <a:extLst>
            <a:ext uri="{FF2B5EF4-FFF2-40B4-BE49-F238E27FC236}">
              <a16:creationId xmlns:a16="http://schemas.microsoft.com/office/drawing/2014/main" id="{EC9FEF14-D799-4DAD-B5A9-1B3CCBC25B4A}"/>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C2954039-700E-4908-B4D9-92E7D5ADE3BD}"/>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08" name="直線コネクタ 407">
          <a:extLst>
            <a:ext uri="{FF2B5EF4-FFF2-40B4-BE49-F238E27FC236}">
              <a16:creationId xmlns:a16="http://schemas.microsoft.com/office/drawing/2014/main" id="{9F6A23BF-EE23-4F59-96F5-CE7BCC50D7F2}"/>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71138</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332C0343-85ED-4ECB-BDBC-51179471D3C5}"/>
            </a:ext>
          </a:extLst>
        </xdr:cNvPr>
        <xdr:cNvSpPr txBox="1"/>
      </xdr:nvSpPr>
      <xdr:spPr>
        <a:xfrm>
          <a:off x="4673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0" name="フローチャート: 判断 409">
          <a:extLst>
            <a:ext uri="{FF2B5EF4-FFF2-40B4-BE49-F238E27FC236}">
              <a16:creationId xmlns:a16="http://schemas.microsoft.com/office/drawing/2014/main" id="{25E6D914-B10D-49F2-8DD9-A275913F81A3}"/>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1" name="フローチャート: 判断 410">
          <a:extLst>
            <a:ext uri="{FF2B5EF4-FFF2-40B4-BE49-F238E27FC236}">
              <a16:creationId xmlns:a16="http://schemas.microsoft.com/office/drawing/2014/main" id="{B059221C-13C1-474F-BED7-625FF80CB628}"/>
            </a:ext>
          </a:extLst>
        </xdr:cNvPr>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412" name="フローチャート: 判断 411">
          <a:extLst>
            <a:ext uri="{FF2B5EF4-FFF2-40B4-BE49-F238E27FC236}">
              <a16:creationId xmlns:a16="http://schemas.microsoft.com/office/drawing/2014/main" id="{8DE2B9B4-62A1-421C-B64E-D8B3A1766AC0}"/>
            </a:ext>
          </a:extLst>
        </xdr:cNvPr>
        <xdr:cNvSpPr/>
      </xdr:nvSpPr>
      <xdr:spPr>
        <a:xfrm>
          <a:off x="2857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13" name="フローチャート: 判断 412">
          <a:extLst>
            <a:ext uri="{FF2B5EF4-FFF2-40B4-BE49-F238E27FC236}">
              <a16:creationId xmlns:a16="http://schemas.microsoft.com/office/drawing/2014/main" id="{2904E294-C7FE-47D7-AA23-6B0DE0152870}"/>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4" name="フローチャート: 判断 413">
          <a:extLst>
            <a:ext uri="{FF2B5EF4-FFF2-40B4-BE49-F238E27FC236}">
              <a16:creationId xmlns:a16="http://schemas.microsoft.com/office/drawing/2014/main" id="{33DD0B2A-CF6E-46AA-B10B-0AAB78F78AFA}"/>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B8B4929-132D-45C0-89AC-8132F2ADBCB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8DAFD6B-0582-4BB0-9362-EA6B47995BB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AC79989-1E3D-4EA9-A325-59F9084281A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37A0B2F-54C2-4BDF-8489-061EF549B93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D919A86-2877-44C0-B846-7C536954DE4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20" name="楕円 419">
          <a:extLst>
            <a:ext uri="{FF2B5EF4-FFF2-40B4-BE49-F238E27FC236}">
              <a16:creationId xmlns:a16="http://schemas.microsoft.com/office/drawing/2014/main" id="{0D072308-D34A-4791-928D-8479D2EF0F77}"/>
            </a:ext>
          </a:extLst>
        </xdr:cNvPr>
        <xdr:cNvSpPr/>
      </xdr:nvSpPr>
      <xdr:spPr>
        <a:xfrm>
          <a:off x="45847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90369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A0027937-3BFB-44B0-B577-07D002E8B144}"/>
            </a:ext>
          </a:extLst>
        </xdr:cNvPr>
        <xdr:cNvSpPr txBox="1"/>
      </xdr:nvSpPr>
      <xdr:spPr>
        <a:xfrm>
          <a:off x="4673600"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93980</xdr:rowOff>
    </xdr:from>
    <xdr:to>
      <xdr:col>20</xdr:col>
      <xdr:colOff>38100</xdr:colOff>
      <xdr:row>105</xdr:row>
      <xdr:rowOff>24130</xdr:rowOff>
    </xdr:to>
    <xdr:sp macro="" textlink="">
      <xdr:nvSpPr>
        <xdr:cNvPr id="422" name="楕円 421">
          <a:extLst>
            <a:ext uri="{FF2B5EF4-FFF2-40B4-BE49-F238E27FC236}">
              <a16:creationId xmlns:a16="http://schemas.microsoft.com/office/drawing/2014/main" id="{7C1232E3-8BB7-427C-8576-B8CDBAFD7975}"/>
            </a:ext>
          </a:extLst>
        </xdr:cNvPr>
        <xdr:cNvSpPr/>
      </xdr:nvSpPr>
      <xdr:spPr>
        <a:xfrm>
          <a:off x="3746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104</xdr:row>
      <xdr:rowOff>162742</xdr:rowOff>
    </xdr:to>
    <xdr:cxnSp macro="">
      <xdr:nvCxnSpPr>
        <xdr:cNvPr id="423" name="直線コネクタ 422">
          <a:extLst>
            <a:ext uri="{FF2B5EF4-FFF2-40B4-BE49-F238E27FC236}">
              <a16:creationId xmlns:a16="http://schemas.microsoft.com/office/drawing/2014/main" id="{D9BC3D5C-652B-48B7-8061-D523F6825FEE}"/>
            </a:ext>
          </a:extLst>
        </xdr:cNvPr>
        <xdr:cNvCxnSpPr/>
      </xdr:nvCxnSpPr>
      <xdr:spPr>
        <a:xfrm>
          <a:off x="3797300" y="1797558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2539</xdr:rowOff>
    </xdr:from>
    <xdr:to>
      <xdr:col>15</xdr:col>
      <xdr:colOff>101600</xdr:colOff>
      <xdr:row>105</xdr:row>
      <xdr:rowOff>104139</xdr:rowOff>
    </xdr:to>
    <xdr:sp macro="" textlink="">
      <xdr:nvSpPr>
        <xdr:cNvPr id="424" name="楕円 423">
          <a:extLst>
            <a:ext uri="{FF2B5EF4-FFF2-40B4-BE49-F238E27FC236}">
              <a16:creationId xmlns:a16="http://schemas.microsoft.com/office/drawing/2014/main" id="{451854B3-207B-4D12-A5AE-D04D4FA67E8C}"/>
            </a:ext>
          </a:extLst>
        </xdr:cNvPr>
        <xdr:cNvSpPr/>
      </xdr:nvSpPr>
      <xdr:spPr>
        <a:xfrm>
          <a:off x="2857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144780</xdr:rowOff>
    </xdr:from>
    <xdr:to>
      <xdr:col>19</xdr:col>
      <xdr:colOff>177800</xdr:colOff>
      <xdr:row>105</xdr:row>
      <xdr:rowOff>53339</xdr:rowOff>
    </xdr:to>
    <xdr:cxnSp macro="">
      <xdr:nvCxnSpPr>
        <xdr:cNvPr id="425" name="直線コネクタ 424">
          <a:extLst>
            <a:ext uri="{FF2B5EF4-FFF2-40B4-BE49-F238E27FC236}">
              <a16:creationId xmlns:a16="http://schemas.microsoft.com/office/drawing/2014/main" id="{78177908-2A6D-4DDB-8B29-5DA6CCACF841}"/>
            </a:ext>
          </a:extLst>
        </xdr:cNvPr>
        <xdr:cNvCxnSpPr/>
      </xdr:nvCxnSpPr>
      <xdr:spPr>
        <a:xfrm flipV="1">
          <a:off x="2908300" y="179755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157662</xdr:rowOff>
    </xdr:from>
    <xdr:to>
      <xdr:col>10</xdr:col>
      <xdr:colOff>165100</xdr:colOff>
      <xdr:row>105</xdr:row>
      <xdr:rowOff>87812</xdr:rowOff>
    </xdr:to>
    <xdr:sp macro="" textlink="">
      <xdr:nvSpPr>
        <xdr:cNvPr id="426" name="楕円 425">
          <a:extLst>
            <a:ext uri="{FF2B5EF4-FFF2-40B4-BE49-F238E27FC236}">
              <a16:creationId xmlns:a16="http://schemas.microsoft.com/office/drawing/2014/main" id="{13833EDD-4092-4735-B0FC-86F3E45EFAEE}"/>
            </a:ext>
          </a:extLst>
        </xdr:cNvPr>
        <xdr:cNvSpPr/>
      </xdr:nvSpPr>
      <xdr:spPr>
        <a:xfrm>
          <a:off x="1968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37012</xdr:rowOff>
    </xdr:from>
    <xdr:to>
      <xdr:col>15</xdr:col>
      <xdr:colOff>50800</xdr:colOff>
      <xdr:row>105</xdr:row>
      <xdr:rowOff>53339</xdr:rowOff>
    </xdr:to>
    <xdr:cxnSp macro="">
      <xdr:nvCxnSpPr>
        <xdr:cNvPr id="427" name="直線コネクタ 426">
          <a:extLst>
            <a:ext uri="{FF2B5EF4-FFF2-40B4-BE49-F238E27FC236}">
              <a16:creationId xmlns:a16="http://schemas.microsoft.com/office/drawing/2014/main" id="{83B56A60-D26E-4EEC-9BF2-26FFE1560223}"/>
            </a:ext>
          </a:extLst>
        </xdr:cNvPr>
        <xdr:cNvCxnSpPr/>
      </xdr:nvCxnSpPr>
      <xdr:spPr>
        <a:xfrm>
          <a:off x="2019300" y="1803926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28" name="楕円 427">
          <a:extLst>
            <a:ext uri="{FF2B5EF4-FFF2-40B4-BE49-F238E27FC236}">
              <a16:creationId xmlns:a16="http://schemas.microsoft.com/office/drawing/2014/main" id="{D4DB3D86-35BD-4898-8045-883780579011}"/>
            </a:ext>
          </a:extLst>
        </xdr:cNvPr>
        <xdr:cNvSpPr/>
      </xdr:nvSpPr>
      <xdr:spPr>
        <a:xfrm>
          <a:off x="1079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17418</xdr:rowOff>
    </xdr:from>
    <xdr:to>
      <xdr:col>10</xdr:col>
      <xdr:colOff>114300</xdr:colOff>
      <xdr:row>105</xdr:row>
      <xdr:rowOff>37012</xdr:rowOff>
    </xdr:to>
    <xdr:cxnSp macro="">
      <xdr:nvCxnSpPr>
        <xdr:cNvPr id="429" name="直線コネクタ 428">
          <a:extLst>
            <a:ext uri="{FF2B5EF4-FFF2-40B4-BE49-F238E27FC236}">
              <a16:creationId xmlns:a16="http://schemas.microsoft.com/office/drawing/2014/main" id="{23542F78-F8CD-4CB8-8D1A-B269A2A9E27A}"/>
            </a:ext>
          </a:extLst>
        </xdr:cNvPr>
        <xdr:cNvCxnSpPr/>
      </xdr:nvCxnSpPr>
      <xdr:spPr>
        <a:xfrm>
          <a:off x="1130300" y="1801966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430" name="n_1aveValue【市民会館】&#10;有形固定資産減価償却率">
          <a:extLst>
            <a:ext uri="{FF2B5EF4-FFF2-40B4-BE49-F238E27FC236}">
              <a16:creationId xmlns:a16="http://schemas.microsoft.com/office/drawing/2014/main" id="{45C53BA9-6D76-4931-91F8-0EE47E55163E}"/>
            </a:ext>
          </a:extLst>
        </xdr:cNvPr>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31" name="n_2aveValue【市民会館】&#10;有形固定資産減価償却率">
          <a:extLst>
            <a:ext uri="{FF2B5EF4-FFF2-40B4-BE49-F238E27FC236}">
              <a16:creationId xmlns:a16="http://schemas.microsoft.com/office/drawing/2014/main" id="{7ECCBCC3-B837-4C09-8417-666BBD3E0817}"/>
            </a:ext>
          </a:extLst>
        </xdr:cNvPr>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432" name="n_3aveValue【市民会館】&#10;有形固定資産減価償却率">
          <a:extLst>
            <a:ext uri="{FF2B5EF4-FFF2-40B4-BE49-F238E27FC236}">
              <a16:creationId xmlns:a16="http://schemas.microsoft.com/office/drawing/2014/main" id="{BC10247F-FD67-4983-9488-FBD4C9E2248B}"/>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3" name="n_4aveValue【市民会館】&#10;有形固定資産減価償却率">
          <a:extLst>
            <a:ext uri="{FF2B5EF4-FFF2-40B4-BE49-F238E27FC236}">
              <a16:creationId xmlns:a16="http://schemas.microsoft.com/office/drawing/2014/main" id="{06577B92-F17A-499A-AFEE-A8FB26EDE48D}"/>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15257</xdr:rowOff>
    </xdr:from>
    <xdr:ext cx="405111" cy="259045"/>
    <xdr:sp macro="" textlink="">
      <xdr:nvSpPr>
        <xdr:cNvPr id="434" name="n_1mainValue【市民会館】&#10;有形固定資産減価償却率">
          <a:extLst>
            <a:ext uri="{FF2B5EF4-FFF2-40B4-BE49-F238E27FC236}">
              <a16:creationId xmlns:a16="http://schemas.microsoft.com/office/drawing/2014/main" id="{A500D37C-3084-4450-A891-BF7E98B24688}"/>
            </a:ext>
          </a:extLst>
        </xdr:cNvPr>
        <xdr:cNvSpPr txBox="1"/>
      </xdr:nvSpPr>
      <xdr:spPr>
        <a:xfrm>
          <a:off x="3582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435" name="n_2mainValue【市民会館】&#10;有形固定資産減価償却率">
          <a:extLst>
            <a:ext uri="{FF2B5EF4-FFF2-40B4-BE49-F238E27FC236}">
              <a16:creationId xmlns:a16="http://schemas.microsoft.com/office/drawing/2014/main" id="{B70AC6B1-D74F-4D3E-8BD1-CAE07E10B001}"/>
            </a:ext>
          </a:extLst>
        </xdr:cNvPr>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78939</xdr:rowOff>
    </xdr:from>
    <xdr:ext cx="405111" cy="259045"/>
    <xdr:sp macro="" textlink="">
      <xdr:nvSpPr>
        <xdr:cNvPr id="436" name="n_3mainValue【市民会館】&#10;有形固定資産減価償却率">
          <a:extLst>
            <a:ext uri="{FF2B5EF4-FFF2-40B4-BE49-F238E27FC236}">
              <a16:creationId xmlns:a16="http://schemas.microsoft.com/office/drawing/2014/main" id="{036A0494-5183-4442-99A0-4D4BB050C5CF}"/>
            </a:ext>
          </a:extLst>
        </xdr:cNvPr>
        <xdr:cNvSpPr txBox="1"/>
      </xdr:nvSpPr>
      <xdr:spPr>
        <a:xfrm>
          <a:off x="1816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59345</xdr:rowOff>
    </xdr:from>
    <xdr:ext cx="405111" cy="259045"/>
    <xdr:sp macro="" textlink="">
      <xdr:nvSpPr>
        <xdr:cNvPr id="437" name="n_4mainValue【市民会館】&#10;有形固定資産減価償却率">
          <a:extLst>
            <a:ext uri="{FF2B5EF4-FFF2-40B4-BE49-F238E27FC236}">
              <a16:creationId xmlns:a16="http://schemas.microsoft.com/office/drawing/2014/main" id="{11128072-F0F0-413A-B47E-58169200A5BD}"/>
            </a:ext>
          </a:extLst>
        </xdr:cNvPr>
        <xdr:cNvSpPr txBox="1"/>
      </xdr:nvSpPr>
      <xdr:spPr>
        <a:xfrm>
          <a:off x="927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AFF8C82-E18D-4F74-9EB9-58B83C8099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8E4914E6-CD85-4DEC-8582-2C79F9CB7D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63A0E85-24DC-4270-846B-5A63946894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4A27F717-4D21-4D65-BEBB-FE5EB15C91F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9B282488-557A-4A10-9FDA-71E87B7F37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40769D7-C0C0-4599-8631-54F351E6CD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9CAE663-B688-4491-8301-EEF08FFA4C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E8B92AB1-5D17-4C8D-8A5F-79D511848CF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D393666E-E330-45E0-973E-ACCFC578F13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5FE73771-6370-4D9C-920A-D9C23C5DC33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A3F1F7C6-AAFD-420E-9E2A-8FDA145DE8B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4544BA3-ECA3-4992-8627-7E74F5F8928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A9AEECDB-68D0-4678-89CC-DB08BA40F31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D0FF72DE-D685-4C1F-B611-3458FA763AB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85224150-1B87-4AB9-B3BB-A5D3E628608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26F5DDB8-5F89-4B44-BC43-CE253D57BE1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1106F4A1-D510-498A-A828-7861E9DAD6F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7C20AC7-2D63-45A9-930A-F4E43208558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00353CA-2F64-42C9-99CE-A5FEF316A53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3EC70F36-C17E-493D-BEE8-6A11545EF15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8119AD3D-8A4D-43E0-80DD-62E564210DA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AA0F404F-61C0-4594-8F22-5E35E79F8C0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92E45BC-DAA6-4CC5-9DBA-3D36699F4DE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id="{4B27C748-15C4-4FD8-BFA1-7E63084F85FC}"/>
            </a:ext>
          </a:extLst>
        </xdr:cNvPr>
        <xdr:cNvCxnSpPr/>
      </xdr:nvCxnSpPr>
      <xdr:spPr>
        <a:xfrm flipV="1">
          <a:off x="10476865" y="173050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id="{F1304984-AFF3-4FA7-A78C-1B2AF5E3ECD6}"/>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id="{2284D411-0EF2-4463-9CAF-1E3DFF8E3E15}"/>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106697</xdr:rowOff>
    </xdr:from>
    <xdr:ext cx="469744" cy="259045"/>
    <xdr:sp macro="" textlink="">
      <xdr:nvSpPr>
        <xdr:cNvPr id="464" name="【市民会館】&#10;一人当たり面積最大値テキスト">
          <a:extLst>
            <a:ext uri="{FF2B5EF4-FFF2-40B4-BE49-F238E27FC236}">
              <a16:creationId xmlns:a16="http://schemas.microsoft.com/office/drawing/2014/main" id="{1C43B22E-2EFC-4BEB-AC59-324EBD6AB074}"/>
            </a:ext>
          </a:extLst>
        </xdr:cNvPr>
        <xdr:cNvSpPr txBox="1"/>
      </xdr:nvSpPr>
      <xdr:spPr>
        <a:xfrm>
          <a:off x="10515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465" name="直線コネクタ 464">
          <a:extLst>
            <a:ext uri="{FF2B5EF4-FFF2-40B4-BE49-F238E27FC236}">
              <a16:creationId xmlns:a16="http://schemas.microsoft.com/office/drawing/2014/main" id="{6895CB95-6E04-43E4-9BCD-BE81C7CD9579}"/>
            </a:ext>
          </a:extLst>
        </xdr:cNvPr>
        <xdr:cNvCxnSpPr/>
      </xdr:nvCxnSpPr>
      <xdr:spPr>
        <a:xfrm>
          <a:off x="10388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6" name="【市民会館】&#10;一人当たり面積平均値テキスト">
          <a:extLst>
            <a:ext uri="{FF2B5EF4-FFF2-40B4-BE49-F238E27FC236}">
              <a16:creationId xmlns:a16="http://schemas.microsoft.com/office/drawing/2014/main" id="{4C696BBE-4F97-4E18-9EDC-3A5C26BC4971}"/>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7" name="フローチャート: 判断 466">
          <a:extLst>
            <a:ext uri="{FF2B5EF4-FFF2-40B4-BE49-F238E27FC236}">
              <a16:creationId xmlns:a16="http://schemas.microsoft.com/office/drawing/2014/main" id="{457D79B3-52AD-469C-8932-5310C3AA8DBF}"/>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8" name="フローチャート: 判断 467">
          <a:extLst>
            <a:ext uri="{FF2B5EF4-FFF2-40B4-BE49-F238E27FC236}">
              <a16:creationId xmlns:a16="http://schemas.microsoft.com/office/drawing/2014/main" id="{BB9CE25F-9A3C-4DE6-A65E-E62B4E277536}"/>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69" name="フローチャート: 判断 468">
          <a:extLst>
            <a:ext uri="{FF2B5EF4-FFF2-40B4-BE49-F238E27FC236}">
              <a16:creationId xmlns:a16="http://schemas.microsoft.com/office/drawing/2014/main" id="{2E17E964-1146-49F0-82C5-48793DE265F9}"/>
            </a:ext>
          </a:extLst>
        </xdr:cNvPr>
        <xdr:cNvSpPr/>
      </xdr:nvSpPr>
      <xdr:spPr>
        <a:xfrm>
          <a:off x="869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0" name="フローチャート: 判断 469">
          <a:extLst>
            <a:ext uri="{FF2B5EF4-FFF2-40B4-BE49-F238E27FC236}">
              <a16:creationId xmlns:a16="http://schemas.microsoft.com/office/drawing/2014/main" id="{823F5AE7-994C-44BC-AC53-D7329B35945D}"/>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71" name="フローチャート: 判断 470">
          <a:extLst>
            <a:ext uri="{FF2B5EF4-FFF2-40B4-BE49-F238E27FC236}">
              <a16:creationId xmlns:a16="http://schemas.microsoft.com/office/drawing/2014/main" id="{74200E52-ABD9-478D-8B10-CC75DE6355FC}"/>
            </a:ext>
          </a:extLst>
        </xdr:cNvPr>
        <xdr:cNvSpPr/>
      </xdr:nvSpPr>
      <xdr:spPr>
        <a:xfrm>
          <a:off x="692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4BFFFDC-2475-4E81-B6E7-72ACFFD0412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259CD95-F88B-48B4-A918-0A533CD9A83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2ED3CDD-2F2C-4CC1-938D-8C13B0966A9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34202A9-7BE7-4736-8DEE-F1C48705C84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5B4C173-9741-4756-B823-B6814BFF6C7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97789</xdr:rowOff>
    </xdr:from>
    <xdr:to>
      <xdr:col>55</xdr:col>
      <xdr:colOff>50800</xdr:colOff>
      <xdr:row>108</xdr:row>
      <xdr:rowOff>27939</xdr:rowOff>
    </xdr:to>
    <xdr:sp macro="" textlink="">
      <xdr:nvSpPr>
        <xdr:cNvPr id="477" name="楕円 476">
          <a:extLst>
            <a:ext uri="{FF2B5EF4-FFF2-40B4-BE49-F238E27FC236}">
              <a16:creationId xmlns:a16="http://schemas.microsoft.com/office/drawing/2014/main" id="{07D46B33-FA94-443E-95D8-9C700EA30207}"/>
            </a:ext>
          </a:extLst>
        </xdr:cNvPr>
        <xdr:cNvSpPr/>
      </xdr:nvSpPr>
      <xdr:spPr>
        <a:xfrm>
          <a:off x="10426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12716</xdr:rowOff>
    </xdr:from>
    <xdr:ext cx="469744" cy="259045"/>
    <xdr:sp macro="" textlink="">
      <xdr:nvSpPr>
        <xdr:cNvPr id="478" name="【市民会館】&#10;一人当たり面積該当値テキスト">
          <a:extLst>
            <a:ext uri="{FF2B5EF4-FFF2-40B4-BE49-F238E27FC236}">
              <a16:creationId xmlns:a16="http://schemas.microsoft.com/office/drawing/2014/main" id="{55C7A456-AAD5-42C6-9322-82F854073FD7}"/>
            </a:ext>
          </a:extLst>
        </xdr:cNvPr>
        <xdr:cNvSpPr txBox="1"/>
      </xdr:nvSpPr>
      <xdr:spPr>
        <a:xfrm>
          <a:off x="10515600"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97789</xdr:rowOff>
    </xdr:from>
    <xdr:to>
      <xdr:col>50</xdr:col>
      <xdr:colOff>165100</xdr:colOff>
      <xdr:row>108</xdr:row>
      <xdr:rowOff>27939</xdr:rowOff>
    </xdr:to>
    <xdr:sp macro="" textlink="">
      <xdr:nvSpPr>
        <xdr:cNvPr id="479" name="楕円 478">
          <a:extLst>
            <a:ext uri="{FF2B5EF4-FFF2-40B4-BE49-F238E27FC236}">
              <a16:creationId xmlns:a16="http://schemas.microsoft.com/office/drawing/2014/main" id="{3527A371-6049-4962-9009-0D337BDA05DA}"/>
            </a:ext>
          </a:extLst>
        </xdr:cNvPr>
        <xdr:cNvSpPr/>
      </xdr:nvSpPr>
      <xdr:spPr>
        <a:xfrm>
          <a:off x="9588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148589</xdr:rowOff>
    </xdr:from>
    <xdr:to>
      <xdr:col>55</xdr:col>
      <xdr:colOff>0</xdr:colOff>
      <xdr:row>107</xdr:row>
      <xdr:rowOff>148589</xdr:rowOff>
    </xdr:to>
    <xdr:cxnSp macro="">
      <xdr:nvCxnSpPr>
        <xdr:cNvPr id="480" name="直線コネクタ 479">
          <a:extLst>
            <a:ext uri="{FF2B5EF4-FFF2-40B4-BE49-F238E27FC236}">
              <a16:creationId xmlns:a16="http://schemas.microsoft.com/office/drawing/2014/main" id="{ACA03048-99BE-4F4A-AC25-211D6798D684}"/>
            </a:ext>
          </a:extLst>
        </xdr:cNvPr>
        <xdr:cNvCxnSpPr/>
      </xdr:nvCxnSpPr>
      <xdr:spPr>
        <a:xfrm>
          <a:off x="9639300" y="18493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97789</xdr:rowOff>
    </xdr:from>
    <xdr:to>
      <xdr:col>46</xdr:col>
      <xdr:colOff>38100</xdr:colOff>
      <xdr:row>108</xdr:row>
      <xdr:rowOff>27939</xdr:rowOff>
    </xdr:to>
    <xdr:sp macro="" textlink="">
      <xdr:nvSpPr>
        <xdr:cNvPr id="481" name="楕円 480">
          <a:extLst>
            <a:ext uri="{FF2B5EF4-FFF2-40B4-BE49-F238E27FC236}">
              <a16:creationId xmlns:a16="http://schemas.microsoft.com/office/drawing/2014/main" id="{97CE9181-CA07-4819-8612-E318F0681888}"/>
            </a:ext>
          </a:extLst>
        </xdr:cNvPr>
        <xdr:cNvSpPr/>
      </xdr:nvSpPr>
      <xdr:spPr>
        <a:xfrm>
          <a:off x="8699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148589</xdr:rowOff>
    </xdr:from>
    <xdr:to>
      <xdr:col>50</xdr:col>
      <xdr:colOff>114300</xdr:colOff>
      <xdr:row>107</xdr:row>
      <xdr:rowOff>148589</xdr:rowOff>
    </xdr:to>
    <xdr:cxnSp macro="">
      <xdr:nvCxnSpPr>
        <xdr:cNvPr id="482" name="直線コネクタ 481">
          <a:extLst>
            <a:ext uri="{FF2B5EF4-FFF2-40B4-BE49-F238E27FC236}">
              <a16:creationId xmlns:a16="http://schemas.microsoft.com/office/drawing/2014/main" id="{968BD0EA-9D37-4105-9EF3-0D95A045C931}"/>
            </a:ext>
          </a:extLst>
        </xdr:cNvPr>
        <xdr:cNvCxnSpPr/>
      </xdr:nvCxnSpPr>
      <xdr:spPr>
        <a:xfrm>
          <a:off x="8750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97789</xdr:rowOff>
    </xdr:from>
    <xdr:to>
      <xdr:col>41</xdr:col>
      <xdr:colOff>101600</xdr:colOff>
      <xdr:row>108</xdr:row>
      <xdr:rowOff>27939</xdr:rowOff>
    </xdr:to>
    <xdr:sp macro="" textlink="">
      <xdr:nvSpPr>
        <xdr:cNvPr id="483" name="楕円 482">
          <a:extLst>
            <a:ext uri="{FF2B5EF4-FFF2-40B4-BE49-F238E27FC236}">
              <a16:creationId xmlns:a16="http://schemas.microsoft.com/office/drawing/2014/main" id="{9753691B-B5D1-4D72-92DC-FB31BAF412C6}"/>
            </a:ext>
          </a:extLst>
        </xdr:cNvPr>
        <xdr:cNvSpPr/>
      </xdr:nvSpPr>
      <xdr:spPr>
        <a:xfrm>
          <a:off x="7810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148589</xdr:rowOff>
    </xdr:from>
    <xdr:to>
      <xdr:col>45</xdr:col>
      <xdr:colOff>177800</xdr:colOff>
      <xdr:row>107</xdr:row>
      <xdr:rowOff>148589</xdr:rowOff>
    </xdr:to>
    <xdr:cxnSp macro="">
      <xdr:nvCxnSpPr>
        <xdr:cNvPr id="484" name="直線コネクタ 483">
          <a:extLst>
            <a:ext uri="{FF2B5EF4-FFF2-40B4-BE49-F238E27FC236}">
              <a16:creationId xmlns:a16="http://schemas.microsoft.com/office/drawing/2014/main" id="{0D751A7F-A0E6-4D3E-AEBC-6C81B3E33F9D}"/>
            </a:ext>
          </a:extLst>
        </xdr:cNvPr>
        <xdr:cNvCxnSpPr/>
      </xdr:nvCxnSpPr>
      <xdr:spPr>
        <a:xfrm>
          <a:off x="7861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97789</xdr:rowOff>
    </xdr:from>
    <xdr:to>
      <xdr:col>36</xdr:col>
      <xdr:colOff>165100</xdr:colOff>
      <xdr:row>108</xdr:row>
      <xdr:rowOff>27939</xdr:rowOff>
    </xdr:to>
    <xdr:sp macro="" textlink="">
      <xdr:nvSpPr>
        <xdr:cNvPr id="485" name="楕円 484">
          <a:extLst>
            <a:ext uri="{FF2B5EF4-FFF2-40B4-BE49-F238E27FC236}">
              <a16:creationId xmlns:a16="http://schemas.microsoft.com/office/drawing/2014/main" id="{012514E1-6F40-4640-B334-64DF171948F6}"/>
            </a:ext>
          </a:extLst>
        </xdr:cNvPr>
        <xdr:cNvSpPr/>
      </xdr:nvSpPr>
      <xdr:spPr>
        <a:xfrm>
          <a:off x="6921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148589</xdr:rowOff>
    </xdr:from>
    <xdr:to>
      <xdr:col>41</xdr:col>
      <xdr:colOff>50800</xdr:colOff>
      <xdr:row>107</xdr:row>
      <xdr:rowOff>148589</xdr:rowOff>
    </xdr:to>
    <xdr:cxnSp macro="">
      <xdr:nvCxnSpPr>
        <xdr:cNvPr id="486" name="直線コネクタ 485">
          <a:extLst>
            <a:ext uri="{FF2B5EF4-FFF2-40B4-BE49-F238E27FC236}">
              <a16:creationId xmlns:a16="http://schemas.microsoft.com/office/drawing/2014/main" id="{83A5FB76-CBB9-485D-B8AD-CF9CF6419B01}"/>
            </a:ext>
          </a:extLst>
        </xdr:cNvPr>
        <xdr:cNvCxnSpPr/>
      </xdr:nvCxnSpPr>
      <xdr:spPr>
        <a:xfrm>
          <a:off x="6972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7" name="n_1aveValue【市民会館】&#10;一人当たり面積">
          <a:extLst>
            <a:ext uri="{FF2B5EF4-FFF2-40B4-BE49-F238E27FC236}">
              <a16:creationId xmlns:a16="http://schemas.microsoft.com/office/drawing/2014/main" id="{277B5497-5DD6-49E5-9004-734E4F4871DA}"/>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88" name="n_2aveValue【市民会館】&#10;一人当たり面積">
          <a:extLst>
            <a:ext uri="{FF2B5EF4-FFF2-40B4-BE49-F238E27FC236}">
              <a16:creationId xmlns:a16="http://schemas.microsoft.com/office/drawing/2014/main" id="{288320C4-64B3-481C-8C48-108F8F5F9980}"/>
            </a:ext>
          </a:extLst>
        </xdr:cNvPr>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89" name="n_3aveValue【市民会館】&#10;一人当たり面積">
          <a:extLst>
            <a:ext uri="{FF2B5EF4-FFF2-40B4-BE49-F238E27FC236}">
              <a16:creationId xmlns:a16="http://schemas.microsoft.com/office/drawing/2014/main" id="{34AD8993-EF07-4589-BE86-DA325F3FDBD9}"/>
            </a:ext>
          </a:extLst>
        </xdr:cNvPr>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490" name="n_4aveValue【市民会館】&#10;一人当たり面積">
          <a:extLst>
            <a:ext uri="{FF2B5EF4-FFF2-40B4-BE49-F238E27FC236}">
              <a16:creationId xmlns:a16="http://schemas.microsoft.com/office/drawing/2014/main" id="{76B21777-ED6C-4A48-A324-2677EC9562A2}"/>
            </a:ext>
          </a:extLst>
        </xdr:cNvPr>
        <xdr:cNvSpPr txBox="1"/>
      </xdr:nvSpPr>
      <xdr:spPr>
        <a:xfrm>
          <a:off x="6737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19066</xdr:rowOff>
    </xdr:from>
    <xdr:ext cx="469744" cy="259045"/>
    <xdr:sp macro="" textlink="">
      <xdr:nvSpPr>
        <xdr:cNvPr id="491" name="n_1mainValue【市民会館】&#10;一人当たり面積">
          <a:extLst>
            <a:ext uri="{FF2B5EF4-FFF2-40B4-BE49-F238E27FC236}">
              <a16:creationId xmlns:a16="http://schemas.microsoft.com/office/drawing/2014/main" id="{A84E85AE-E2CE-4094-A0ED-D79A658CC9E3}"/>
            </a:ext>
          </a:extLst>
        </xdr:cNvPr>
        <xdr:cNvSpPr txBox="1"/>
      </xdr:nvSpPr>
      <xdr:spPr>
        <a:xfrm>
          <a:off x="9391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19066</xdr:rowOff>
    </xdr:from>
    <xdr:ext cx="469744" cy="259045"/>
    <xdr:sp macro="" textlink="">
      <xdr:nvSpPr>
        <xdr:cNvPr id="492" name="n_2mainValue【市民会館】&#10;一人当たり面積">
          <a:extLst>
            <a:ext uri="{FF2B5EF4-FFF2-40B4-BE49-F238E27FC236}">
              <a16:creationId xmlns:a16="http://schemas.microsoft.com/office/drawing/2014/main" id="{D6444DB0-1F1F-425D-8884-021A61F9874B}"/>
            </a:ext>
          </a:extLst>
        </xdr:cNvPr>
        <xdr:cNvSpPr txBox="1"/>
      </xdr:nvSpPr>
      <xdr:spPr>
        <a:xfrm>
          <a:off x="8515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19066</xdr:rowOff>
    </xdr:from>
    <xdr:ext cx="469744" cy="259045"/>
    <xdr:sp macro="" textlink="">
      <xdr:nvSpPr>
        <xdr:cNvPr id="493" name="n_3mainValue【市民会館】&#10;一人当たり面積">
          <a:extLst>
            <a:ext uri="{FF2B5EF4-FFF2-40B4-BE49-F238E27FC236}">
              <a16:creationId xmlns:a16="http://schemas.microsoft.com/office/drawing/2014/main" id="{74356A6F-D4B8-416E-AC2F-7CCF93F6DAFD}"/>
            </a:ext>
          </a:extLst>
        </xdr:cNvPr>
        <xdr:cNvSpPr txBox="1"/>
      </xdr:nvSpPr>
      <xdr:spPr>
        <a:xfrm>
          <a:off x="7626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19066</xdr:rowOff>
    </xdr:from>
    <xdr:ext cx="469744" cy="259045"/>
    <xdr:sp macro="" textlink="">
      <xdr:nvSpPr>
        <xdr:cNvPr id="494" name="n_4mainValue【市民会館】&#10;一人当たり面積">
          <a:extLst>
            <a:ext uri="{FF2B5EF4-FFF2-40B4-BE49-F238E27FC236}">
              <a16:creationId xmlns:a16="http://schemas.microsoft.com/office/drawing/2014/main" id="{59F929D3-939B-4F0C-BE0C-2C832BDFD1FF}"/>
            </a:ext>
          </a:extLst>
        </xdr:cNvPr>
        <xdr:cNvSpPr txBox="1"/>
      </xdr:nvSpPr>
      <xdr:spPr>
        <a:xfrm>
          <a:off x="6737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4E767C47-A285-4BE4-BA30-09964A2DDB9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D7C847E-A5CC-44E3-BB51-B3F50EAFC8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9291D88-3C37-421D-98D9-483BEE4238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94193E5-E599-4CAD-A9FD-FE36E0137C1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5695255D-B3B5-455B-82EE-0B1F76FA5EC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C224E519-26F0-4F8C-A6CA-386A8A1991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E232055-10C4-4D2B-9555-92101621542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A2295FE-3BDC-445B-A7B6-84CBB18452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543B4FB-1351-465B-A9C9-B9FC8F88FAE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FF45DBD-7B03-4480-AC82-B966856FF8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B6136C8-5785-4C36-A868-10FCDB51EE8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8F6F59C4-0BC4-4B6A-8515-B9C7F4E657F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BA17875E-C5B0-4B7E-B734-D5ED81B25FD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992EFA23-47BA-4C37-8702-B8E1673C482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8DD0F8E8-F622-472F-B2FC-CCF9572B68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3DABC807-F936-407C-8FB8-3311FAE44FE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80B7EDBA-276D-47FD-9840-E6C3E9D6415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4C2B26E5-8A64-45CE-857D-B0FE997C8F6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300E5F23-7C53-4EC6-B777-423C6D40CD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A9C72E1E-3D77-47ED-A431-791DB1A2745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71B0E088-FB20-467F-A368-A3438580CC1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FF2767C5-191B-4405-8DC3-F7911FE8C4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4D04AC33-4897-4328-9D71-351ED8EC4EE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4CFE299-65DC-4D7C-9FDD-0EE87EF06A5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519" name="直線コネクタ 518">
          <a:extLst>
            <a:ext uri="{FF2B5EF4-FFF2-40B4-BE49-F238E27FC236}">
              <a16:creationId xmlns:a16="http://schemas.microsoft.com/office/drawing/2014/main" id="{6F2BBB5A-1262-4914-B54F-B3A55E197445}"/>
            </a:ext>
          </a:extLst>
        </xdr:cNvPr>
        <xdr:cNvCxnSpPr/>
      </xdr:nvCxnSpPr>
      <xdr:spPr>
        <a:xfrm flipV="1">
          <a:off x="16318864" y="580072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4FFB4385-96B0-4B3F-A036-0B5AFEE223E0}"/>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521" name="直線コネクタ 520">
          <a:extLst>
            <a:ext uri="{FF2B5EF4-FFF2-40B4-BE49-F238E27FC236}">
              <a16:creationId xmlns:a16="http://schemas.microsoft.com/office/drawing/2014/main" id="{26319281-FA48-4E37-ABC7-F29E9F34C775}"/>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22E59A3-EB86-4BC3-B50A-6DF4E4FD1FCE}"/>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23" name="直線コネクタ 522">
          <a:extLst>
            <a:ext uri="{FF2B5EF4-FFF2-40B4-BE49-F238E27FC236}">
              <a16:creationId xmlns:a16="http://schemas.microsoft.com/office/drawing/2014/main" id="{4D4ED02E-665C-46A4-ACAD-587B55853545}"/>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86377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33F4B6F2-EF59-48EA-8B83-1FA58DF15FF7}"/>
            </a:ext>
          </a:extLst>
        </xdr:cNvPr>
        <xdr:cNvSpPr txBox="1"/>
      </xdr:nvSpPr>
      <xdr:spPr>
        <a:xfrm>
          <a:off x="16357600" y="625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5" name="フローチャート: 判断 524">
          <a:extLst>
            <a:ext uri="{FF2B5EF4-FFF2-40B4-BE49-F238E27FC236}">
              <a16:creationId xmlns:a16="http://schemas.microsoft.com/office/drawing/2014/main" id="{C4EE7E27-37AF-48D8-B7E2-133D14D53335}"/>
            </a:ext>
          </a:extLst>
        </xdr:cNvPr>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26" name="フローチャート: 判断 525">
          <a:extLst>
            <a:ext uri="{FF2B5EF4-FFF2-40B4-BE49-F238E27FC236}">
              <a16:creationId xmlns:a16="http://schemas.microsoft.com/office/drawing/2014/main" id="{D9BB75CB-FDB7-4CCF-9B28-D2DBD0854276}"/>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7" name="フローチャート: 判断 526">
          <a:extLst>
            <a:ext uri="{FF2B5EF4-FFF2-40B4-BE49-F238E27FC236}">
              <a16:creationId xmlns:a16="http://schemas.microsoft.com/office/drawing/2014/main" id="{9C1072B3-CFEE-4AB7-9353-BCB05CEF55D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28" name="フローチャート: 判断 527">
          <a:extLst>
            <a:ext uri="{FF2B5EF4-FFF2-40B4-BE49-F238E27FC236}">
              <a16:creationId xmlns:a16="http://schemas.microsoft.com/office/drawing/2014/main" id="{B209AF13-828A-403E-8E1F-13B143A1FB91}"/>
            </a:ext>
          </a:extLst>
        </xdr:cNvPr>
        <xdr:cNvSpPr/>
      </xdr:nvSpPr>
      <xdr:spPr>
        <a:xfrm>
          <a:off x="13652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9" name="フローチャート: 判断 528">
          <a:extLst>
            <a:ext uri="{FF2B5EF4-FFF2-40B4-BE49-F238E27FC236}">
              <a16:creationId xmlns:a16="http://schemas.microsoft.com/office/drawing/2014/main" id="{135A8212-289C-4296-BAFA-DCC7F40CFD8D}"/>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DC6AD92-0654-4D21-B9FD-0527A0571F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1D9A671-D77D-47BB-8DF1-B36959ADDA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230CCF2-E74A-4405-B2DA-840FC20461C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8639991-C9EE-4F10-A995-ECF3B3A6AB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4C88899-5244-4F80-8226-FCB9FA167B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135890</xdr:rowOff>
    </xdr:from>
    <xdr:to>
      <xdr:col>85</xdr:col>
      <xdr:colOff>177800</xdr:colOff>
      <xdr:row>40</xdr:row>
      <xdr:rowOff>66040</xdr:rowOff>
    </xdr:to>
    <xdr:sp macro="" textlink="">
      <xdr:nvSpPr>
        <xdr:cNvPr id="535" name="楕円 534">
          <a:extLst>
            <a:ext uri="{FF2B5EF4-FFF2-40B4-BE49-F238E27FC236}">
              <a16:creationId xmlns:a16="http://schemas.microsoft.com/office/drawing/2014/main" id="{F9501791-9FC0-417C-9BE9-A45996B635F8}"/>
            </a:ext>
          </a:extLst>
        </xdr:cNvPr>
        <xdr:cNvSpPr/>
      </xdr:nvSpPr>
      <xdr:spPr>
        <a:xfrm>
          <a:off x="16268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114317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B900078E-282B-4E76-9068-940061411814}"/>
            </a:ext>
          </a:extLst>
        </xdr:cNvPr>
        <xdr:cNvSpPr txBox="1"/>
      </xdr:nvSpPr>
      <xdr:spPr>
        <a:xfrm>
          <a:off x="16357600"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133985</xdr:rowOff>
    </xdr:from>
    <xdr:to>
      <xdr:col>81</xdr:col>
      <xdr:colOff>101600</xdr:colOff>
      <xdr:row>40</xdr:row>
      <xdr:rowOff>64135</xdr:rowOff>
    </xdr:to>
    <xdr:sp macro="" textlink="">
      <xdr:nvSpPr>
        <xdr:cNvPr id="537" name="楕円 536">
          <a:extLst>
            <a:ext uri="{FF2B5EF4-FFF2-40B4-BE49-F238E27FC236}">
              <a16:creationId xmlns:a16="http://schemas.microsoft.com/office/drawing/2014/main" id="{AD0E8BC0-314B-4C2C-9A85-2A1796C74FC3}"/>
            </a:ext>
          </a:extLst>
        </xdr:cNvPr>
        <xdr:cNvSpPr/>
      </xdr:nvSpPr>
      <xdr:spPr>
        <a:xfrm>
          <a:off x="1543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xdr:rowOff>
    </xdr:from>
    <xdr:to>
      <xdr:col>85</xdr:col>
      <xdr:colOff>127000</xdr:colOff>
      <xdr:row>40</xdr:row>
      <xdr:rowOff>15240</xdr:rowOff>
    </xdr:to>
    <xdr:cxnSp macro="">
      <xdr:nvCxnSpPr>
        <xdr:cNvPr id="538" name="直線コネクタ 537">
          <a:extLst>
            <a:ext uri="{FF2B5EF4-FFF2-40B4-BE49-F238E27FC236}">
              <a16:creationId xmlns:a16="http://schemas.microsoft.com/office/drawing/2014/main" id="{6D79D596-3B42-42FE-ADD1-4E285D8FA662}"/>
            </a:ext>
          </a:extLst>
        </xdr:cNvPr>
        <xdr:cNvCxnSpPr/>
      </xdr:nvCxnSpPr>
      <xdr:spPr>
        <a:xfrm>
          <a:off x="15481300" y="68713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539" name="楕円 538">
          <a:extLst>
            <a:ext uri="{FF2B5EF4-FFF2-40B4-BE49-F238E27FC236}">
              <a16:creationId xmlns:a16="http://schemas.microsoft.com/office/drawing/2014/main" id="{443A3FEF-5D3B-4777-869D-9270E0EEEC15}"/>
            </a:ext>
          </a:extLst>
        </xdr:cNvPr>
        <xdr:cNvSpPr/>
      </xdr:nvSpPr>
      <xdr:spPr>
        <a:xfrm>
          <a:off x="1454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xdr:rowOff>
    </xdr:from>
    <xdr:to>
      <xdr:col>81</xdr:col>
      <xdr:colOff>50800</xdr:colOff>
      <xdr:row>40</xdr:row>
      <xdr:rowOff>13335</xdr:rowOff>
    </xdr:to>
    <xdr:cxnSp macro="">
      <xdr:nvCxnSpPr>
        <xdr:cNvPr id="540" name="直線コネクタ 539">
          <a:extLst>
            <a:ext uri="{FF2B5EF4-FFF2-40B4-BE49-F238E27FC236}">
              <a16:creationId xmlns:a16="http://schemas.microsoft.com/office/drawing/2014/main" id="{F3F00CC7-05CD-461B-820F-056110398D1E}"/>
            </a:ext>
          </a:extLst>
        </xdr:cNvPr>
        <xdr:cNvCxnSpPr/>
      </xdr:nvCxnSpPr>
      <xdr:spPr>
        <a:xfrm>
          <a:off x="14592300" y="68618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541" name="楕円 540">
          <a:extLst>
            <a:ext uri="{FF2B5EF4-FFF2-40B4-BE49-F238E27FC236}">
              <a16:creationId xmlns:a16="http://schemas.microsoft.com/office/drawing/2014/main" id="{E3CC70B1-EECD-43B1-AB0B-4ABDF2CF3E96}"/>
            </a:ext>
          </a:extLst>
        </xdr:cNvPr>
        <xdr:cNvSpPr/>
      </xdr:nvSpPr>
      <xdr:spPr>
        <a:xfrm>
          <a:off x="13652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40</xdr:row>
      <xdr:rowOff>3810</xdr:rowOff>
    </xdr:to>
    <xdr:cxnSp macro="">
      <xdr:nvCxnSpPr>
        <xdr:cNvPr id="542" name="直線コネクタ 541">
          <a:extLst>
            <a:ext uri="{FF2B5EF4-FFF2-40B4-BE49-F238E27FC236}">
              <a16:creationId xmlns:a16="http://schemas.microsoft.com/office/drawing/2014/main" id="{0110F3C6-E0CF-4C86-BAB7-2C2FCECCA415}"/>
            </a:ext>
          </a:extLst>
        </xdr:cNvPr>
        <xdr:cNvCxnSpPr/>
      </xdr:nvCxnSpPr>
      <xdr:spPr>
        <a:xfrm>
          <a:off x="13703300" y="68408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55880</xdr:rowOff>
    </xdr:from>
    <xdr:to>
      <xdr:col>67</xdr:col>
      <xdr:colOff>101600</xdr:colOff>
      <xdr:row>39</xdr:row>
      <xdr:rowOff>157480</xdr:rowOff>
    </xdr:to>
    <xdr:sp macro="" textlink="">
      <xdr:nvSpPr>
        <xdr:cNvPr id="543" name="楕円 542">
          <a:extLst>
            <a:ext uri="{FF2B5EF4-FFF2-40B4-BE49-F238E27FC236}">
              <a16:creationId xmlns:a16="http://schemas.microsoft.com/office/drawing/2014/main" id="{56A4C51F-A6A9-495E-9580-7D6136F6F882}"/>
            </a:ext>
          </a:extLst>
        </xdr:cNvPr>
        <xdr:cNvSpPr/>
      </xdr:nvSpPr>
      <xdr:spPr>
        <a:xfrm>
          <a:off x="12763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106680</xdr:rowOff>
    </xdr:from>
    <xdr:to>
      <xdr:col>71</xdr:col>
      <xdr:colOff>177800</xdr:colOff>
      <xdr:row>39</xdr:row>
      <xdr:rowOff>154305</xdr:rowOff>
    </xdr:to>
    <xdr:cxnSp macro="">
      <xdr:nvCxnSpPr>
        <xdr:cNvPr id="544" name="直線コネクタ 543">
          <a:extLst>
            <a:ext uri="{FF2B5EF4-FFF2-40B4-BE49-F238E27FC236}">
              <a16:creationId xmlns:a16="http://schemas.microsoft.com/office/drawing/2014/main" id="{CE13CE83-A3CF-46B5-B046-25FE43D270D9}"/>
            </a:ext>
          </a:extLst>
        </xdr:cNvPr>
        <xdr:cNvCxnSpPr/>
      </xdr:nvCxnSpPr>
      <xdr:spPr>
        <a:xfrm>
          <a:off x="12814300" y="67932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33037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8839CA81-0C30-47E4-A223-4E2CFF5BF9E4}"/>
            </a:ext>
          </a:extLst>
        </xdr:cNvPr>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560F465C-AEFD-4628-A695-EB28DA200CE7}"/>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156862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5848DA06-A631-4883-A159-C3A2A6F8AD60}"/>
            </a:ext>
          </a:extLst>
        </xdr:cNvPr>
        <xdr:cNvSpPr txBox="1"/>
      </xdr:nvSpPr>
      <xdr:spPr>
        <a:xfrm>
          <a:off x="13500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392A9BBC-16F7-4726-BA49-E4413A82FDBA}"/>
            </a:ext>
          </a:extLst>
        </xdr:cNvPr>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55262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4270B17F-5FB1-4F28-B661-48CE71D197EF}"/>
            </a:ext>
          </a:extLst>
        </xdr:cNvPr>
        <xdr:cNvSpPr txBox="1"/>
      </xdr:nvSpPr>
      <xdr:spPr>
        <a:xfrm>
          <a:off x="152660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8191AAF3-E657-4615-8A2C-BD1E873FD17E}"/>
            </a:ext>
          </a:extLst>
        </xdr:cNvPr>
        <xdr:cNvSpPr txBox="1"/>
      </xdr:nvSpPr>
      <xdr:spPr>
        <a:xfrm>
          <a:off x="14389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27A8290C-C720-433E-8AD2-021A1CC19B14}"/>
            </a:ext>
          </a:extLst>
        </xdr:cNvPr>
        <xdr:cNvSpPr txBox="1"/>
      </xdr:nvSpPr>
      <xdr:spPr>
        <a:xfrm>
          <a:off x="13500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148607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12EEF3D7-4D46-4240-9D01-E9FB03447A1C}"/>
            </a:ext>
          </a:extLst>
        </xdr:cNvPr>
        <xdr:cNvSpPr txBox="1"/>
      </xdr:nvSpPr>
      <xdr:spPr>
        <a:xfrm>
          <a:off x="12611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C904E142-6817-4204-8A60-3FB6EC47B95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46AC65FB-3894-498A-9786-A314EA0977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31CA2915-E39F-4F38-8B0B-6B5E64EC1FA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3E9D1A0-3051-448A-87BA-9DB0EB7A6C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AF0BC847-6D9C-4CCB-95D9-9C6FD1B6F32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CE2B923-6223-46CB-BE87-517BB4E8D5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7218AC-0DDB-497D-B4BA-DD244C5CF8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6755E443-5F53-4971-9BA0-11869835926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5AF8A2CF-B073-4B94-9BA1-2E681E9F2B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9A7CE449-4BC1-4218-9271-81E9B85F148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34D160B-8DEB-4F71-A86E-F4F7087E550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1D2B5F00-19A4-4C30-A371-3D26FD89E9B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D5FF3150-6CDF-4BF1-ADB0-A669289528E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A79758D3-A0F3-4A6F-AB4B-1582338DEE98}"/>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4236E6CF-EEB5-48ED-A466-6CEB612602D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F85D7551-980A-4624-B59A-CAB538E0ACFB}"/>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3FAA4B3-B354-49EF-9634-CE07DE2692D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A45E5B57-B9E3-4D08-A901-5275C4E8DFFC}"/>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527AFB6-DBFA-42D5-AFD9-5CBB8C62062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36996CA3-44EF-44B1-8AC4-BB627A498B0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74D02204-E0F8-4F79-A57F-B45141DD80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47E5CC1C-CBE7-4341-A58E-646A915564D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98C73BE8-2C9F-4114-8CC4-8577858C31B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576" name="直線コネクタ 575">
          <a:extLst>
            <a:ext uri="{FF2B5EF4-FFF2-40B4-BE49-F238E27FC236}">
              <a16:creationId xmlns:a16="http://schemas.microsoft.com/office/drawing/2014/main" id="{92082FC6-705F-4798-BC57-7182027B56C8}"/>
            </a:ext>
          </a:extLst>
        </xdr:cNvPr>
        <xdr:cNvCxnSpPr/>
      </xdr:nvCxnSpPr>
      <xdr:spPr>
        <a:xfrm flipV="1">
          <a:off x="22160864" y="5647703"/>
          <a:ext cx="0" cy="142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45128</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7E50D3BB-1E3B-48B5-A2BC-16E8D3DA79D4}"/>
            </a:ext>
          </a:extLst>
        </xdr:cNvPr>
        <xdr:cNvSpPr txBox="1"/>
      </xdr:nvSpPr>
      <xdr:spPr>
        <a:xfrm>
          <a:off x="22199600" y="70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578" name="直線コネクタ 577">
          <a:extLst>
            <a:ext uri="{FF2B5EF4-FFF2-40B4-BE49-F238E27FC236}">
              <a16:creationId xmlns:a16="http://schemas.microsoft.com/office/drawing/2014/main" id="{481F52E3-5071-4F5E-8F4F-D4CBD2520814}"/>
            </a:ext>
          </a:extLst>
        </xdr:cNvPr>
        <xdr:cNvCxnSpPr/>
      </xdr:nvCxnSpPr>
      <xdr:spPr>
        <a:xfrm>
          <a:off x="22072600" y="70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107980</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BA0F80DA-8A89-4B6E-86A0-E08ECEE75763}"/>
            </a:ext>
          </a:extLst>
        </xdr:cNvPr>
        <xdr:cNvSpPr txBox="1"/>
      </xdr:nvSpPr>
      <xdr:spPr>
        <a:xfrm>
          <a:off x="22199600" y="54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580" name="直線コネクタ 579">
          <a:extLst>
            <a:ext uri="{FF2B5EF4-FFF2-40B4-BE49-F238E27FC236}">
              <a16:creationId xmlns:a16="http://schemas.microsoft.com/office/drawing/2014/main" id="{A8229A19-8A30-4AE0-9DF8-F0A7D08938C3}"/>
            </a:ext>
          </a:extLst>
        </xdr:cNvPr>
        <xdr:cNvCxnSpPr/>
      </xdr:nvCxnSpPr>
      <xdr:spPr>
        <a:xfrm>
          <a:off x="22072600" y="564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79684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E51EE8F8-6D8C-4A4A-B52F-22CD566183F5}"/>
            </a:ext>
          </a:extLst>
        </xdr:cNvPr>
        <xdr:cNvSpPr txBox="1"/>
      </xdr:nvSpPr>
      <xdr:spPr>
        <a:xfrm>
          <a:off x="22199600" y="6251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582" name="フローチャート: 判断 581">
          <a:extLst>
            <a:ext uri="{FF2B5EF4-FFF2-40B4-BE49-F238E27FC236}">
              <a16:creationId xmlns:a16="http://schemas.microsoft.com/office/drawing/2014/main" id="{84F9A88E-1601-45BD-89D8-2DA5A94271CA}"/>
            </a:ext>
          </a:extLst>
        </xdr:cNvPr>
        <xdr:cNvSpPr/>
      </xdr:nvSpPr>
      <xdr:spPr>
        <a:xfrm>
          <a:off x="22110700" y="62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583" name="フローチャート: 判断 582">
          <a:extLst>
            <a:ext uri="{FF2B5EF4-FFF2-40B4-BE49-F238E27FC236}">
              <a16:creationId xmlns:a16="http://schemas.microsoft.com/office/drawing/2014/main" id="{22D7B30D-4872-4D85-868F-AF0C4D821143}"/>
            </a:ext>
          </a:extLst>
        </xdr:cNvPr>
        <xdr:cNvSpPr/>
      </xdr:nvSpPr>
      <xdr:spPr>
        <a:xfrm>
          <a:off x="21272500" y="62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116091</xdr:rowOff>
    </xdr:from>
    <xdr:to>
      <xdr:col>107</xdr:col>
      <xdr:colOff>101600</xdr:colOff>
      <xdr:row>37</xdr:row>
      <xdr:rowOff>46241</xdr:rowOff>
    </xdr:to>
    <xdr:sp macro="" textlink="">
      <xdr:nvSpPr>
        <xdr:cNvPr id="584" name="フローチャート: 判断 583">
          <a:extLst>
            <a:ext uri="{FF2B5EF4-FFF2-40B4-BE49-F238E27FC236}">
              <a16:creationId xmlns:a16="http://schemas.microsoft.com/office/drawing/2014/main" id="{F8560D96-D0B5-40E8-A06F-361A0BAB9B96}"/>
            </a:ext>
          </a:extLst>
        </xdr:cNvPr>
        <xdr:cNvSpPr/>
      </xdr:nvSpPr>
      <xdr:spPr>
        <a:xfrm>
          <a:off x="20383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10008</xdr:rowOff>
    </xdr:from>
    <xdr:to>
      <xdr:col>102</xdr:col>
      <xdr:colOff>165100</xdr:colOff>
      <xdr:row>37</xdr:row>
      <xdr:rowOff>111608</xdr:rowOff>
    </xdr:to>
    <xdr:sp macro="" textlink="">
      <xdr:nvSpPr>
        <xdr:cNvPr id="585" name="フローチャート: 判断 584">
          <a:extLst>
            <a:ext uri="{FF2B5EF4-FFF2-40B4-BE49-F238E27FC236}">
              <a16:creationId xmlns:a16="http://schemas.microsoft.com/office/drawing/2014/main" id="{4BB5EE71-B3A4-4B56-9509-F477D77E053E}"/>
            </a:ext>
          </a:extLst>
        </xdr:cNvPr>
        <xdr:cNvSpPr/>
      </xdr:nvSpPr>
      <xdr:spPr>
        <a:xfrm>
          <a:off x="19494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90386</xdr:rowOff>
    </xdr:from>
    <xdr:to>
      <xdr:col>98</xdr:col>
      <xdr:colOff>38100</xdr:colOff>
      <xdr:row>38</xdr:row>
      <xdr:rowOff>20536</xdr:rowOff>
    </xdr:to>
    <xdr:sp macro="" textlink="">
      <xdr:nvSpPr>
        <xdr:cNvPr id="586" name="フローチャート: 判断 585">
          <a:extLst>
            <a:ext uri="{FF2B5EF4-FFF2-40B4-BE49-F238E27FC236}">
              <a16:creationId xmlns:a16="http://schemas.microsoft.com/office/drawing/2014/main" id="{24C17B97-2F13-4173-9ADE-A32CCDD1060E}"/>
            </a:ext>
          </a:extLst>
        </xdr:cNvPr>
        <xdr:cNvSpPr/>
      </xdr:nvSpPr>
      <xdr:spPr>
        <a:xfrm>
          <a:off x="18605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F208079-D915-4820-9575-BE704A2580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54442B4-6F2E-412C-B3CF-745FB59DCB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16B2B92-B07D-4B8E-ABFE-BBB23DAEDC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A5003B4-4040-4AAD-97AE-9BDBEEF94D6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38B74EB-F0D6-493D-9180-FE94D79B80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110503</xdr:rowOff>
    </xdr:from>
    <xdr:to>
      <xdr:col>116</xdr:col>
      <xdr:colOff>114300</xdr:colOff>
      <xdr:row>33</xdr:row>
      <xdr:rowOff>40653</xdr:rowOff>
    </xdr:to>
    <xdr:sp macro="" textlink="">
      <xdr:nvSpPr>
        <xdr:cNvPr id="592" name="楕円 591">
          <a:extLst>
            <a:ext uri="{FF2B5EF4-FFF2-40B4-BE49-F238E27FC236}">
              <a16:creationId xmlns:a16="http://schemas.microsoft.com/office/drawing/2014/main" id="{F6B2E031-8031-4996-B0DA-72CEAF89A69D}"/>
            </a:ext>
          </a:extLst>
        </xdr:cNvPr>
        <xdr:cNvSpPr/>
      </xdr:nvSpPr>
      <xdr:spPr>
        <a:xfrm>
          <a:off x="22110700" y="55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63530</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EE0AE6EA-0658-4E00-86BE-A3BFD76CDE00}"/>
            </a:ext>
          </a:extLst>
        </xdr:cNvPr>
        <xdr:cNvSpPr txBox="1"/>
      </xdr:nvSpPr>
      <xdr:spPr>
        <a:xfrm>
          <a:off x="22199600" y="554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127241</xdr:rowOff>
    </xdr:from>
    <xdr:to>
      <xdr:col>112</xdr:col>
      <xdr:colOff>38100</xdr:colOff>
      <xdr:row>33</xdr:row>
      <xdr:rowOff>57391</xdr:rowOff>
    </xdr:to>
    <xdr:sp macro="" textlink="">
      <xdr:nvSpPr>
        <xdr:cNvPr id="594" name="楕円 593">
          <a:extLst>
            <a:ext uri="{FF2B5EF4-FFF2-40B4-BE49-F238E27FC236}">
              <a16:creationId xmlns:a16="http://schemas.microsoft.com/office/drawing/2014/main" id="{0B932E64-A1E3-4A84-AD6A-B1F3CAAF6D72}"/>
            </a:ext>
          </a:extLst>
        </xdr:cNvPr>
        <xdr:cNvSpPr/>
      </xdr:nvSpPr>
      <xdr:spPr>
        <a:xfrm>
          <a:off x="21272500" y="561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161303</xdr:rowOff>
    </xdr:from>
    <xdr:to>
      <xdr:col>116</xdr:col>
      <xdr:colOff>63500</xdr:colOff>
      <xdr:row>33</xdr:row>
      <xdr:rowOff>6591</xdr:rowOff>
    </xdr:to>
    <xdr:cxnSp macro="">
      <xdr:nvCxnSpPr>
        <xdr:cNvPr id="595" name="直線コネクタ 594">
          <a:extLst>
            <a:ext uri="{FF2B5EF4-FFF2-40B4-BE49-F238E27FC236}">
              <a16:creationId xmlns:a16="http://schemas.microsoft.com/office/drawing/2014/main" id="{70064D90-9CD6-479E-95A7-22E81A206ADC}"/>
            </a:ext>
          </a:extLst>
        </xdr:cNvPr>
        <xdr:cNvCxnSpPr/>
      </xdr:nvCxnSpPr>
      <xdr:spPr>
        <a:xfrm flipV="1">
          <a:off x="21323300" y="5647703"/>
          <a:ext cx="8382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148374</xdr:rowOff>
    </xdr:from>
    <xdr:to>
      <xdr:col>107</xdr:col>
      <xdr:colOff>101600</xdr:colOff>
      <xdr:row>33</xdr:row>
      <xdr:rowOff>78524</xdr:rowOff>
    </xdr:to>
    <xdr:sp macro="" textlink="">
      <xdr:nvSpPr>
        <xdr:cNvPr id="596" name="楕円 595">
          <a:extLst>
            <a:ext uri="{FF2B5EF4-FFF2-40B4-BE49-F238E27FC236}">
              <a16:creationId xmlns:a16="http://schemas.microsoft.com/office/drawing/2014/main" id="{16A0C525-377F-44A2-874E-F30D83693596}"/>
            </a:ext>
          </a:extLst>
        </xdr:cNvPr>
        <xdr:cNvSpPr/>
      </xdr:nvSpPr>
      <xdr:spPr>
        <a:xfrm>
          <a:off x="20383500" y="56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6591</xdr:rowOff>
    </xdr:from>
    <xdr:to>
      <xdr:col>111</xdr:col>
      <xdr:colOff>177800</xdr:colOff>
      <xdr:row>33</xdr:row>
      <xdr:rowOff>27724</xdr:rowOff>
    </xdr:to>
    <xdr:cxnSp macro="">
      <xdr:nvCxnSpPr>
        <xdr:cNvPr id="597" name="直線コネクタ 596">
          <a:extLst>
            <a:ext uri="{FF2B5EF4-FFF2-40B4-BE49-F238E27FC236}">
              <a16:creationId xmlns:a16="http://schemas.microsoft.com/office/drawing/2014/main" id="{10D73364-8D8A-4BDB-B922-1AD8C20F5318}"/>
            </a:ext>
          </a:extLst>
        </xdr:cNvPr>
        <xdr:cNvCxnSpPr/>
      </xdr:nvCxnSpPr>
      <xdr:spPr>
        <a:xfrm flipV="1">
          <a:off x="20434300" y="5664441"/>
          <a:ext cx="889000" cy="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153759</xdr:rowOff>
    </xdr:from>
    <xdr:to>
      <xdr:col>102</xdr:col>
      <xdr:colOff>165100</xdr:colOff>
      <xdr:row>33</xdr:row>
      <xdr:rowOff>83909</xdr:rowOff>
    </xdr:to>
    <xdr:sp macro="" textlink="">
      <xdr:nvSpPr>
        <xdr:cNvPr id="598" name="楕円 597">
          <a:extLst>
            <a:ext uri="{FF2B5EF4-FFF2-40B4-BE49-F238E27FC236}">
              <a16:creationId xmlns:a16="http://schemas.microsoft.com/office/drawing/2014/main" id="{2BEBA900-5326-442C-8654-561C90AA6C5F}"/>
            </a:ext>
          </a:extLst>
        </xdr:cNvPr>
        <xdr:cNvSpPr/>
      </xdr:nvSpPr>
      <xdr:spPr>
        <a:xfrm>
          <a:off x="19494500" y="56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27724</xdr:rowOff>
    </xdr:from>
    <xdr:to>
      <xdr:col>107</xdr:col>
      <xdr:colOff>50800</xdr:colOff>
      <xdr:row>33</xdr:row>
      <xdr:rowOff>33109</xdr:rowOff>
    </xdr:to>
    <xdr:cxnSp macro="">
      <xdr:nvCxnSpPr>
        <xdr:cNvPr id="599" name="直線コネクタ 598">
          <a:extLst>
            <a:ext uri="{FF2B5EF4-FFF2-40B4-BE49-F238E27FC236}">
              <a16:creationId xmlns:a16="http://schemas.microsoft.com/office/drawing/2014/main" id="{CB351E76-34E6-4620-9BA1-D4E4DAB0784B}"/>
            </a:ext>
          </a:extLst>
        </xdr:cNvPr>
        <xdr:cNvCxnSpPr/>
      </xdr:nvCxnSpPr>
      <xdr:spPr>
        <a:xfrm flipV="1">
          <a:off x="19545300" y="5685574"/>
          <a:ext cx="8890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32</xdr:row>
      <xdr:rowOff>157924</xdr:rowOff>
    </xdr:from>
    <xdr:to>
      <xdr:col>98</xdr:col>
      <xdr:colOff>38100</xdr:colOff>
      <xdr:row>33</xdr:row>
      <xdr:rowOff>88074</xdr:rowOff>
    </xdr:to>
    <xdr:sp macro="" textlink="">
      <xdr:nvSpPr>
        <xdr:cNvPr id="600" name="楕円 599">
          <a:extLst>
            <a:ext uri="{FF2B5EF4-FFF2-40B4-BE49-F238E27FC236}">
              <a16:creationId xmlns:a16="http://schemas.microsoft.com/office/drawing/2014/main" id="{1BAA5947-F8E6-4CBB-9820-BE36FED2A9B4}"/>
            </a:ext>
          </a:extLst>
        </xdr:cNvPr>
        <xdr:cNvSpPr/>
      </xdr:nvSpPr>
      <xdr:spPr>
        <a:xfrm>
          <a:off x="18605500" y="56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33109</xdr:rowOff>
    </xdr:from>
    <xdr:to>
      <xdr:col>102</xdr:col>
      <xdr:colOff>114300</xdr:colOff>
      <xdr:row>33</xdr:row>
      <xdr:rowOff>37274</xdr:rowOff>
    </xdr:to>
    <xdr:cxnSp macro="">
      <xdr:nvCxnSpPr>
        <xdr:cNvPr id="601" name="直線コネクタ 600">
          <a:extLst>
            <a:ext uri="{FF2B5EF4-FFF2-40B4-BE49-F238E27FC236}">
              <a16:creationId xmlns:a16="http://schemas.microsoft.com/office/drawing/2014/main" id="{65D6812F-C2A1-4E6B-A25E-0DB94815B214}"/>
            </a:ext>
          </a:extLst>
        </xdr:cNvPr>
        <xdr:cNvCxnSpPr/>
      </xdr:nvCxnSpPr>
      <xdr:spPr>
        <a:xfrm flipV="1">
          <a:off x="18656300" y="5690959"/>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47502</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C612DAE2-AB22-47F8-AFEB-3243B2FF662F}"/>
            </a:ext>
          </a:extLst>
        </xdr:cNvPr>
        <xdr:cNvSpPr txBox="1"/>
      </xdr:nvSpPr>
      <xdr:spPr>
        <a:xfrm>
          <a:off x="21043411" y="63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37368</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19C65CE4-A704-468F-8A4E-70D8793C34A6}"/>
            </a:ext>
          </a:extLst>
        </xdr:cNvPr>
        <xdr:cNvSpPr txBox="1"/>
      </xdr:nvSpPr>
      <xdr:spPr>
        <a:xfrm>
          <a:off x="201671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102735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71187E9A-09B5-4E55-B9E1-AF6573ABE132}"/>
            </a:ext>
          </a:extLst>
        </xdr:cNvPr>
        <xdr:cNvSpPr txBox="1"/>
      </xdr:nvSpPr>
      <xdr:spPr>
        <a:xfrm>
          <a:off x="19278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11663</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5FF7CAFE-B157-4E2C-AE38-AAB76CBA9DF0}"/>
            </a:ext>
          </a:extLst>
        </xdr:cNvPr>
        <xdr:cNvSpPr txBox="1"/>
      </xdr:nvSpPr>
      <xdr:spPr>
        <a:xfrm>
          <a:off x="18389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73918</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C127335F-8C35-4E82-9A4D-4AD2B46496D7}"/>
            </a:ext>
          </a:extLst>
        </xdr:cNvPr>
        <xdr:cNvSpPr txBox="1"/>
      </xdr:nvSpPr>
      <xdr:spPr>
        <a:xfrm>
          <a:off x="21011095" y="53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95051</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586510DC-0E3A-4635-866D-CC64519EFE44}"/>
            </a:ext>
          </a:extLst>
        </xdr:cNvPr>
        <xdr:cNvSpPr txBox="1"/>
      </xdr:nvSpPr>
      <xdr:spPr>
        <a:xfrm>
          <a:off x="20134795" y="541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31</xdr:row>
      <xdr:rowOff>100436</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8944826B-CCDB-49B4-91EA-6B5E13656E86}"/>
            </a:ext>
          </a:extLst>
        </xdr:cNvPr>
        <xdr:cNvSpPr txBox="1"/>
      </xdr:nvSpPr>
      <xdr:spPr>
        <a:xfrm>
          <a:off x="19245795" y="541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31</xdr:row>
      <xdr:rowOff>104601</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922D6022-18C3-4B22-86CB-B5DA1145404C}"/>
            </a:ext>
          </a:extLst>
        </xdr:cNvPr>
        <xdr:cNvSpPr txBox="1"/>
      </xdr:nvSpPr>
      <xdr:spPr>
        <a:xfrm>
          <a:off x="18356795" y="541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99388F4-1517-468F-89C2-ECEBAE8A674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FA7FED6B-3024-494B-B66F-3D050F34E7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ABF6872C-2C6F-4647-900C-F8543028A9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9B9CABE2-1FA2-4880-92C3-0B6820523C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F9262452-4CFE-457E-A3A8-AC6EC39CD8D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FC8ACCE-9C73-4156-B24F-47065AAE54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E980D81B-864E-4309-9066-6A94AA2C24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151F915B-626A-4343-BA9C-36FF2A7D1A8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B9522E27-341F-44AE-8FD3-10CB593DD65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B27A1D58-2AAE-4BFF-AC66-29A206C53A8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7C520ECA-555E-4120-9954-FA6BC0ADD98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319582DB-DE3C-4B3B-A96A-CB705B1716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C2346AE3-DF8B-48AC-BF6F-BE36C7A198A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C1AEDACD-79F6-4C41-A14D-DA0841C0A8E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B6B4EC73-F619-4316-A00F-0E4705CCA74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DD715B80-7AAA-4EA6-A442-ACAB821AE3C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E275613E-ADDD-400B-B547-72A90250123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F4F4B4F0-50A3-449F-ABD1-C3F6446A720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F45CFF1F-4806-4061-89E2-722F2F63EB0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7B5D63D2-F3FA-4DBD-AC83-14AC7AE831C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770689F6-250F-4BBC-9798-CA8314F9A9E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4B94CABE-D891-4A81-9D6C-9E49A8AB2B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A3719337-C304-476A-B2FF-C11C5AE1C9E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A16A4BEF-F875-4770-8DE3-3287C901323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634" name="直線コネクタ 633">
          <a:extLst>
            <a:ext uri="{FF2B5EF4-FFF2-40B4-BE49-F238E27FC236}">
              <a16:creationId xmlns:a16="http://schemas.microsoft.com/office/drawing/2014/main" id="{8BBB45E3-E056-4E8A-B5A4-E53467500FD5}"/>
            </a:ext>
          </a:extLst>
        </xdr:cNvPr>
        <xdr:cNvCxnSpPr/>
      </xdr:nvCxnSpPr>
      <xdr:spPr>
        <a:xfrm flipV="1">
          <a:off x="16318864" y="9715500"/>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20972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52F60E2C-B7AE-4590-8E38-27467BAA9914}"/>
            </a:ext>
          </a:extLst>
        </xdr:cNvPr>
        <xdr:cNvSpPr txBox="1"/>
      </xdr:nvSpPr>
      <xdr:spPr>
        <a:xfrm>
          <a:off x="16357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636" name="直線コネクタ 635">
          <a:extLst>
            <a:ext uri="{FF2B5EF4-FFF2-40B4-BE49-F238E27FC236}">
              <a16:creationId xmlns:a16="http://schemas.microsoft.com/office/drawing/2014/main" id="{0123CEDF-8371-423D-BDDB-CA63C7BB1A16}"/>
            </a:ext>
          </a:extLst>
        </xdr:cNvPr>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2C804AB3-7ACB-4072-AB33-BA847BC536D6}"/>
            </a:ext>
          </a:extLst>
        </xdr:cNvPr>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638" name="直線コネクタ 637">
          <a:extLst>
            <a:ext uri="{FF2B5EF4-FFF2-40B4-BE49-F238E27FC236}">
              <a16:creationId xmlns:a16="http://schemas.microsoft.com/office/drawing/2014/main" id="{85E67DF7-5B63-44BA-B068-7087545270F3}"/>
            </a:ext>
          </a:extLst>
        </xdr:cNvPr>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CDF632A6-022B-4AF9-9E5D-FD93E4B8920A}"/>
            </a:ext>
          </a:extLst>
        </xdr:cNvPr>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40" name="フローチャート: 判断 639">
          <a:extLst>
            <a:ext uri="{FF2B5EF4-FFF2-40B4-BE49-F238E27FC236}">
              <a16:creationId xmlns:a16="http://schemas.microsoft.com/office/drawing/2014/main" id="{2A72E406-480B-4B94-91B1-C96A711A2134}"/>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641" name="フローチャート: 判断 640">
          <a:extLst>
            <a:ext uri="{FF2B5EF4-FFF2-40B4-BE49-F238E27FC236}">
              <a16:creationId xmlns:a16="http://schemas.microsoft.com/office/drawing/2014/main" id="{FDF3BA99-AB13-476B-8BD1-9FE32760BACC}"/>
            </a:ext>
          </a:extLst>
        </xdr:cNvPr>
        <xdr:cNvSpPr/>
      </xdr:nvSpPr>
      <xdr:spPr>
        <a:xfrm>
          <a:off x="15430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151130</xdr:rowOff>
    </xdr:from>
    <xdr:to>
      <xdr:col>76</xdr:col>
      <xdr:colOff>165100</xdr:colOff>
      <xdr:row>59</xdr:row>
      <xdr:rowOff>81280</xdr:rowOff>
    </xdr:to>
    <xdr:sp macro="" textlink="">
      <xdr:nvSpPr>
        <xdr:cNvPr id="642" name="フローチャート: 判断 641">
          <a:extLst>
            <a:ext uri="{FF2B5EF4-FFF2-40B4-BE49-F238E27FC236}">
              <a16:creationId xmlns:a16="http://schemas.microsoft.com/office/drawing/2014/main" id="{602E3F92-FEE3-4459-9AC4-2DBBA13D4C9E}"/>
            </a:ext>
          </a:extLst>
        </xdr:cNvPr>
        <xdr:cNvSpPr/>
      </xdr:nvSpPr>
      <xdr:spPr>
        <a:xfrm>
          <a:off x="14541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43" name="フローチャート: 判断 642">
          <a:extLst>
            <a:ext uri="{FF2B5EF4-FFF2-40B4-BE49-F238E27FC236}">
              <a16:creationId xmlns:a16="http://schemas.microsoft.com/office/drawing/2014/main" id="{2D31A2B6-31CC-471A-B4B2-7FFABDBF2FBE}"/>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644" name="フローチャート: 判断 643">
          <a:extLst>
            <a:ext uri="{FF2B5EF4-FFF2-40B4-BE49-F238E27FC236}">
              <a16:creationId xmlns:a16="http://schemas.microsoft.com/office/drawing/2014/main" id="{1F2A7419-67DF-49DA-91C2-2D63BC34825E}"/>
            </a:ext>
          </a:extLst>
        </xdr:cNvPr>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46125C5-7FC1-430A-9FA7-89A81CC04F2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A41FAD4-58F9-494E-82F9-F55CEDFF1B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E82FBA9-BB6B-4D9E-B16D-95CAEAE185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25D31B5-C6CC-4177-86EA-AB2375352EC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3BD4B32-7D10-4F5F-9F4B-9FE9B77778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160655</xdr:rowOff>
    </xdr:from>
    <xdr:to>
      <xdr:col>85</xdr:col>
      <xdr:colOff>177800</xdr:colOff>
      <xdr:row>57</xdr:row>
      <xdr:rowOff>90805</xdr:rowOff>
    </xdr:to>
    <xdr:sp macro="" textlink="">
      <xdr:nvSpPr>
        <xdr:cNvPr id="650" name="楕円 649">
          <a:extLst>
            <a:ext uri="{FF2B5EF4-FFF2-40B4-BE49-F238E27FC236}">
              <a16:creationId xmlns:a16="http://schemas.microsoft.com/office/drawing/2014/main" id="{D583E58D-1D09-4F97-9F6D-6879FA6C5F78}"/>
            </a:ext>
          </a:extLst>
        </xdr:cNvPr>
        <xdr:cNvSpPr/>
      </xdr:nvSpPr>
      <xdr:spPr>
        <a:xfrm>
          <a:off x="162687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75582</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AF7395EC-9C11-4E7C-A8B0-654B81F5B66F}"/>
            </a:ext>
          </a:extLst>
        </xdr:cNvPr>
        <xdr:cNvSpPr txBox="1"/>
      </xdr:nvSpPr>
      <xdr:spPr>
        <a:xfrm>
          <a:off x="16357600" y="967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116840</xdr:rowOff>
    </xdr:from>
    <xdr:to>
      <xdr:col>81</xdr:col>
      <xdr:colOff>101600</xdr:colOff>
      <xdr:row>57</xdr:row>
      <xdr:rowOff>46990</xdr:rowOff>
    </xdr:to>
    <xdr:sp macro="" textlink="">
      <xdr:nvSpPr>
        <xdr:cNvPr id="652" name="楕円 651">
          <a:extLst>
            <a:ext uri="{FF2B5EF4-FFF2-40B4-BE49-F238E27FC236}">
              <a16:creationId xmlns:a16="http://schemas.microsoft.com/office/drawing/2014/main" id="{5B85FED0-B3ED-4EA1-861B-0A2002D94870}"/>
            </a:ext>
          </a:extLst>
        </xdr:cNvPr>
        <xdr:cNvSpPr/>
      </xdr:nvSpPr>
      <xdr:spPr>
        <a:xfrm>
          <a:off x="15430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167640</xdr:rowOff>
    </xdr:from>
    <xdr:to>
      <xdr:col>85</xdr:col>
      <xdr:colOff>127000</xdr:colOff>
      <xdr:row>57</xdr:row>
      <xdr:rowOff>40005</xdr:rowOff>
    </xdr:to>
    <xdr:cxnSp macro="">
      <xdr:nvCxnSpPr>
        <xdr:cNvPr id="653" name="直線コネクタ 652">
          <a:extLst>
            <a:ext uri="{FF2B5EF4-FFF2-40B4-BE49-F238E27FC236}">
              <a16:creationId xmlns:a16="http://schemas.microsoft.com/office/drawing/2014/main" id="{0C631908-7387-4B66-B678-B57E0671347C}"/>
            </a:ext>
          </a:extLst>
        </xdr:cNvPr>
        <xdr:cNvCxnSpPr/>
      </xdr:nvCxnSpPr>
      <xdr:spPr>
        <a:xfrm>
          <a:off x="15481300" y="976884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74930</xdr:rowOff>
    </xdr:from>
    <xdr:to>
      <xdr:col>76</xdr:col>
      <xdr:colOff>165100</xdr:colOff>
      <xdr:row>57</xdr:row>
      <xdr:rowOff>5080</xdr:rowOff>
    </xdr:to>
    <xdr:sp macro="" textlink="">
      <xdr:nvSpPr>
        <xdr:cNvPr id="654" name="楕円 653">
          <a:extLst>
            <a:ext uri="{FF2B5EF4-FFF2-40B4-BE49-F238E27FC236}">
              <a16:creationId xmlns:a16="http://schemas.microsoft.com/office/drawing/2014/main" id="{4C5B49A2-8DC0-4C02-9F76-3C3D26D03FF3}"/>
            </a:ext>
          </a:extLst>
        </xdr:cNvPr>
        <xdr:cNvSpPr/>
      </xdr:nvSpPr>
      <xdr:spPr>
        <a:xfrm>
          <a:off x="14541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125730</xdr:rowOff>
    </xdr:from>
    <xdr:to>
      <xdr:col>81</xdr:col>
      <xdr:colOff>50800</xdr:colOff>
      <xdr:row>56</xdr:row>
      <xdr:rowOff>167640</xdr:rowOff>
    </xdr:to>
    <xdr:cxnSp macro="">
      <xdr:nvCxnSpPr>
        <xdr:cNvPr id="655" name="直線コネクタ 654">
          <a:extLst>
            <a:ext uri="{FF2B5EF4-FFF2-40B4-BE49-F238E27FC236}">
              <a16:creationId xmlns:a16="http://schemas.microsoft.com/office/drawing/2014/main" id="{BAB1F64B-38FA-4C3F-86F2-2A1BFBB77FA5}"/>
            </a:ext>
          </a:extLst>
        </xdr:cNvPr>
        <xdr:cNvCxnSpPr/>
      </xdr:nvCxnSpPr>
      <xdr:spPr>
        <a:xfrm>
          <a:off x="14592300" y="9726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33020</xdr:rowOff>
    </xdr:from>
    <xdr:to>
      <xdr:col>72</xdr:col>
      <xdr:colOff>38100</xdr:colOff>
      <xdr:row>56</xdr:row>
      <xdr:rowOff>134620</xdr:rowOff>
    </xdr:to>
    <xdr:sp macro="" textlink="">
      <xdr:nvSpPr>
        <xdr:cNvPr id="656" name="楕円 655">
          <a:extLst>
            <a:ext uri="{FF2B5EF4-FFF2-40B4-BE49-F238E27FC236}">
              <a16:creationId xmlns:a16="http://schemas.microsoft.com/office/drawing/2014/main" id="{4C85A6EA-0DE6-49D1-9973-B809D5D5A064}"/>
            </a:ext>
          </a:extLst>
        </xdr:cNvPr>
        <xdr:cNvSpPr/>
      </xdr:nvSpPr>
      <xdr:spPr>
        <a:xfrm>
          <a:off x="13652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83820</xdr:rowOff>
    </xdr:from>
    <xdr:to>
      <xdr:col>76</xdr:col>
      <xdr:colOff>114300</xdr:colOff>
      <xdr:row>56</xdr:row>
      <xdr:rowOff>125730</xdr:rowOff>
    </xdr:to>
    <xdr:cxnSp macro="">
      <xdr:nvCxnSpPr>
        <xdr:cNvPr id="657" name="直線コネクタ 656">
          <a:extLst>
            <a:ext uri="{FF2B5EF4-FFF2-40B4-BE49-F238E27FC236}">
              <a16:creationId xmlns:a16="http://schemas.microsoft.com/office/drawing/2014/main" id="{16DAB4B5-8C75-4BD3-B54C-FB66AFCC62FF}"/>
            </a:ext>
          </a:extLst>
        </xdr:cNvPr>
        <xdr:cNvCxnSpPr/>
      </xdr:nvCxnSpPr>
      <xdr:spPr>
        <a:xfrm>
          <a:off x="13703300" y="9685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156845</xdr:rowOff>
    </xdr:from>
    <xdr:to>
      <xdr:col>67</xdr:col>
      <xdr:colOff>101600</xdr:colOff>
      <xdr:row>56</xdr:row>
      <xdr:rowOff>86995</xdr:rowOff>
    </xdr:to>
    <xdr:sp macro="" textlink="">
      <xdr:nvSpPr>
        <xdr:cNvPr id="658" name="楕円 657">
          <a:extLst>
            <a:ext uri="{FF2B5EF4-FFF2-40B4-BE49-F238E27FC236}">
              <a16:creationId xmlns:a16="http://schemas.microsoft.com/office/drawing/2014/main" id="{C07F67F2-EB1B-4131-81A0-C7E1DA78A78E}"/>
            </a:ext>
          </a:extLst>
        </xdr:cNvPr>
        <xdr:cNvSpPr/>
      </xdr:nvSpPr>
      <xdr:spPr>
        <a:xfrm>
          <a:off x="12763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36195</xdr:rowOff>
    </xdr:from>
    <xdr:to>
      <xdr:col>71</xdr:col>
      <xdr:colOff>177800</xdr:colOff>
      <xdr:row>56</xdr:row>
      <xdr:rowOff>83820</xdr:rowOff>
    </xdr:to>
    <xdr:cxnSp macro="">
      <xdr:nvCxnSpPr>
        <xdr:cNvPr id="659" name="直線コネクタ 658">
          <a:extLst>
            <a:ext uri="{FF2B5EF4-FFF2-40B4-BE49-F238E27FC236}">
              <a16:creationId xmlns:a16="http://schemas.microsoft.com/office/drawing/2014/main" id="{277CE539-9C1F-4AEF-8BEE-0512C6DE4C71}"/>
            </a:ext>
          </a:extLst>
        </xdr:cNvPr>
        <xdr:cNvCxnSpPr/>
      </xdr:nvCxnSpPr>
      <xdr:spPr>
        <a:xfrm>
          <a:off x="12814300" y="96373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112412</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17A8F506-8CC3-4F9A-8D13-1AB1EE4624DE}"/>
            </a:ext>
          </a:extLst>
        </xdr:cNvPr>
        <xdr:cNvSpPr txBox="1"/>
      </xdr:nvSpPr>
      <xdr:spPr>
        <a:xfrm>
          <a:off x="152660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72407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88FB3DB7-CFCD-4FB8-A538-D7DEEED9BD1F}"/>
            </a:ext>
          </a:extLst>
        </xdr:cNvPr>
        <xdr:cNvSpPr txBox="1"/>
      </xdr:nvSpPr>
      <xdr:spPr>
        <a:xfrm>
          <a:off x="14389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7637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9B556F67-94D9-44BB-9962-E3EA82D02904}"/>
            </a:ext>
          </a:extLst>
        </xdr:cNvPr>
        <xdr:cNvSpPr txBox="1"/>
      </xdr:nvSpPr>
      <xdr:spPr>
        <a:xfrm>
          <a:off x="13500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135272</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0DAB12B1-ECE9-4673-93F4-9E95AE02EB29}"/>
            </a:ext>
          </a:extLst>
        </xdr:cNvPr>
        <xdr:cNvSpPr txBox="1"/>
      </xdr:nvSpPr>
      <xdr:spPr>
        <a:xfrm>
          <a:off x="12611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63517</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26CD1AEE-20F7-47AA-89F3-81A32CEE062B}"/>
            </a:ext>
          </a:extLst>
        </xdr:cNvPr>
        <xdr:cNvSpPr txBox="1"/>
      </xdr:nvSpPr>
      <xdr:spPr>
        <a:xfrm>
          <a:off x="152660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21607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7405E489-B9B2-43BF-B0CF-62E6D2488ED9}"/>
            </a:ext>
          </a:extLst>
        </xdr:cNvPr>
        <xdr:cNvSpPr txBox="1"/>
      </xdr:nvSpPr>
      <xdr:spPr>
        <a:xfrm>
          <a:off x="14389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151147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C07696A1-FA64-4936-8FFA-5D177E23C3D4}"/>
            </a:ext>
          </a:extLst>
        </xdr:cNvPr>
        <xdr:cNvSpPr txBox="1"/>
      </xdr:nvSpPr>
      <xdr:spPr>
        <a:xfrm>
          <a:off x="13500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103522</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C356661A-905A-41FB-ABA0-58B3ECC97BC7}"/>
            </a:ext>
          </a:extLst>
        </xdr:cNvPr>
        <xdr:cNvSpPr txBox="1"/>
      </xdr:nvSpPr>
      <xdr:spPr>
        <a:xfrm>
          <a:off x="126117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ED65B3A-C7B8-4EFC-A23D-D32A647D8F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BA0F498E-5725-419E-8287-BD73D03FDAE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C03A20E5-3130-4A2B-A27F-5131DDB17F2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7A9EC45-129B-4A30-8C49-B0AE9EA2474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F1789161-5412-47AE-B594-BF77D1A65B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38207BBA-98DA-44D7-94A4-387F01D862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D747A371-9BB9-423A-8BB5-16AED22D6B6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FCCCC63B-08BB-4AA1-9E95-3CE05A7A969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ED678E62-0B43-4477-94F9-477FAB5067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7DFEF053-6079-4526-9105-4A98BDD721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7728F16B-74B9-4F53-9773-DCADB7A6D56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8D3F3AF1-0743-4ABF-A296-24AB3C803B3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D433F7DF-6C8F-4A08-A63D-946221FA9EB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DC4AFE0B-064D-4ED9-B775-2D3D57AB365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D0527FCD-AF00-4A58-9EFE-60C65E9142A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43FEBC2E-A765-4F4C-9955-8BF6217C80D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76143A2B-6E96-4214-BAEF-98C92C36C37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7A8EC736-9837-4E14-A7C8-5921ACA104F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855B5790-5C02-45D0-8F2B-9E2E614ED27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6AE262E6-6915-4F1F-AC48-CD0934BC11B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570D1D28-1D63-4B82-920D-61B71025975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B27CDC48-AC84-42A3-9775-24B573A7969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F02E1DC3-3915-44CF-8A43-AB487127070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FC6D996F-5A1C-41BA-ADA9-A1653562E59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40D49635-082C-4EFF-B786-05681FDAB8D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93" name="直線コネクタ 692">
          <a:extLst>
            <a:ext uri="{FF2B5EF4-FFF2-40B4-BE49-F238E27FC236}">
              <a16:creationId xmlns:a16="http://schemas.microsoft.com/office/drawing/2014/main" id="{B7338F4B-BC7A-4BD1-A9F5-1C2C5D5D05CB}"/>
            </a:ext>
          </a:extLst>
        </xdr:cNvPr>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9DE19B51-3D05-489C-8024-F853EBD65CA1}"/>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5" name="直線コネクタ 694">
          <a:extLst>
            <a:ext uri="{FF2B5EF4-FFF2-40B4-BE49-F238E27FC236}">
              <a16:creationId xmlns:a16="http://schemas.microsoft.com/office/drawing/2014/main" id="{A24811CC-7098-4A45-A026-F89327A67EEB}"/>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C0AB74CF-54E4-40F0-AA9A-0DCF1274F03B}"/>
            </a:ext>
          </a:extLst>
        </xdr:cNvPr>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97" name="直線コネクタ 696">
          <a:extLst>
            <a:ext uri="{FF2B5EF4-FFF2-40B4-BE49-F238E27FC236}">
              <a16:creationId xmlns:a16="http://schemas.microsoft.com/office/drawing/2014/main" id="{9185EC45-C12F-4133-A76F-8F8420A7CE3B}"/>
            </a:ext>
          </a:extLst>
        </xdr:cNvPr>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41E8C38E-637F-4F9A-BEB6-72EBF70B56D7}"/>
            </a:ext>
          </a:extLst>
        </xdr:cNvPr>
        <xdr:cNvSpPr txBox="1"/>
      </xdr:nvSpPr>
      <xdr:spPr>
        <a:xfrm>
          <a:off x="22199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9" name="フローチャート: 判断 698">
          <a:extLst>
            <a:ext uri="{FF2B5EF4-FFF2-40B4-BE49-F238E27FC236}">
              <a16:creationId xmlns:a16="http://schemas.microsoft.com/office/drawing/2014/main" id="{95A0153B-B6C7-4F37-A273-C2BCA02C53D9}"/>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700" name="フローチャート: 判断 699">
          <a:extLst>
            <a:ext uri="{FF2B5EF4-FFF2-40B4-BE49-F238E27FC236}">
              <a16:creationId xmlns:a16="http://schemas.microsoft.com/office/drawing/2014/main" id="{5A79E86D-F3E4-40BB-8397-431E79AAC6FD}"/>
            </a:ext>
          </a:extLst>
        </xdr:cNvPr>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701" name="フローチャート: 判断 700">
          <a:extLst>
            <a:ext uri="{FF2B5EF4-FFF2-40B4-BE49-F238E27FC236}">
              <a16:creationId xmlns:a16="http://schemas.microsoft.com/office/drawing/2014/main" id="{1ABA2117-5343-4168-841C-161AEEFFF99C}"/>
            </a:ext>
          </a:extLst>
        </xdr:cNvPr>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702" name="フローチャート: 判断 701">
          <a:extLst>
            <a:ext uri="{FF2B5EF4-FFF2-40B4-BE49-F238E27FC236}">
              <a16:creationId xmlns:a16="http://schemas.microsoft.com/office/drawing/2014/main" id="{D1F200A8-EF72-4E13-87E1-DBDFBD36D961}"/>
            </a:ext>
          </a:extLst>
        </xdr:cNvPr>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79828</xdr:rowOff>
    </xdr:from>
    <xdr:to>
      <xdr:col>98</xdr:col>
      <xdr:colOff>38100</xdr:colOff>
      <xdr:row>61</xdr:row>
      <xdr:rowOff>9978</xdr:rowOff>
    </xdr:to>
    <xdr:sp macro="" textlink="">
      <xdr:nvSpPr>
        <xdr:cNvPr id="703" name="フローチャート: 判断 702">
          <a:extLst>
            <a:ext uri="{FF2B5EF4-FFF2-40B4-BE49-F238E27FC236}">
              <a16:creationId xmlns:a16="http://schemas.microsoft.com/office/drawing/2014/main" id="{CF783F18-2204-40D3-AFEB-653F40C2C1CC}"/>
            </a:ext>
          </a:extLst>
        </xdr:cNvPr>
        <xdr:cNvSpPr/>
      </xdr:nvSpPr>
      <xdr:spPr>
        <a:xfrm>
          <a:off x="18605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0CCC584-17D4-4DC7-912F-03F74260B47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1B2BB7A-6029-46B4-A694-337157722E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36EE512-9DEE-4300-9DB3-701DC0CEB1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B3FB8B2-0F99-4422-B55B-E2F47949631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FC7EE7B4-75FF-4FB0-94FF-E3D876C87A9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169635</xdr:rowOff>
    </xdr:from>
    <xdr:to>
      <xdr:col>116</xdr:col>
      <xdr:colOff>114300</xdr:colOff>
      <xdr:row>58</xdr:row>
      <xdr:rowOff>99785</xdr:rowOff>
    </xdr:to>
    <xdr:sp macro="" textlink="">
      <xdr:nvSpPr>
        <xdr:cNvPr id="709" name="楕円 708">
          <a:extLst>
            <a:ext uri="{FF2B5EF4-FFF2-40B4-BE49-F238E27FC236}">
              <a16:creationId xmlns:a16="http://schemas.microsoft.com/office/drawing/2014/main" id="{14CD76C1-2BC0-4732-827F-C212BB39F2A3}"/>
            </a:ext>
          </a:extLst>
        </xdr:cNvPr>
        <xdr:cNvSpPr/>
      </xdr:nvSpPr>
      <xdr:spPr>
        <a:xfrm>
          <a:off x="221107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21062</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2C206959-1D7C-4416-8F49-0F5FBFBF4F29}"/>
            </a:ext>
          </a:extLst>
        </xdr:cNvPr>
        <xdr:cNvSpPr txBox="1"/>
      </xdr:nvSpPr>
      <xdr:spPr>
        <a:xfrm>
          <a:off x="22199600"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169635</xdr:rowOff>
    </xdr:from>
    <xdr:to>
      <xdr:col>112</xdr:col>
      <xdr:colOff>38100</xdr:colOff>
      <xdr:row>58</xdr:row>
      <xdr:rowOff>99785</xdr:rowOff>
    </xdr:to>
    <xdr:sp macro="" textlink="">
      <xdr:nvSpPr>
        <xdr:cNvPr id="711" name="楕円 710">
          <a:extLst>
            <a:ext uri="{FF2B5EF4-FFF2-40B4-BE49-F238E27FC236}">
              <a16:creationId xmlns:a16="http://schemas.microsoft.com/office/drawing/2014/main" id="{50F13686-891E-4B31-91FD-C604EECEF1E6}"/>
            </a:ext>
          </a:extLst>
        </xdr:cNvPr>
        <xdr:cNvSpPr/>
      </xdr:nvSpPr>
      <xdr:spPr>
        <a:xfrm>
          <a:off x="21272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48985</xdr:rowOff>
    </xdr:from>
    <xdr:to>
      <xdr:col>116</xdr:col>
      <xdr:colOff>63500</xdr:colOff>
      <xdr:row>58</xdr:row>
      <xdr:rowOff>48985</xdr:rowOff>
    </xdr:to>
    <xdr:cxnSp macro="">
      <xdr:nvCxnSpPr>
        <xdr:cNvPr id="712" name="直線コネクタ 711">
          <a:extLst>
            <a:ext uri="{FF2B5EF4-FFF2-40B4-BE49-F238E27FC236}">
              <a16:creationId xmlns:a16="http://schemas.microsoft.com/office/drawing/2014/main" id="{C5964662-D17A-4619-A78C-A1953FE4FCD9}"/>
            </a:ext>
          </a:extLst>
        </xdr:cNvPr>
        <xdr:cNvCxnSpPr/>
      </xdr:nvCxnSpPr>
      <xdr:spPr>
        <a:xfrm>
          <a:off x="21323300" y="9993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169635</xdr:rowOff>
    </xdr:from>
    <xdr:to>
      <xdr:col>107</xdr:col>
      <xdr:colOff>101600</xdr:colOff>
      <xdr:row>58</xdr:row>
      <xdr:rowOff>99785</xdr:rowOff>
    </xdr:to>
    <xdr:sp macro="" textlink="">
      <xdr:nvSpPr>
        <xdr:cNvPr id="713" name="楕円 712">
          <a:extLst>
            <a:ext uri="{FF2B5EF4-FFF2-40B4-BE49-F238E27FC236}">
              <a16:creationId xmlns:a16="http://schemas.microsoft.com/office/drawing/2014/main" id="{017AE5E6-1E18-4E2E-889D-072B6DE1FEA5}"/>
            </a:ext>
          </a:extLst>
        </xdr:cNvPr>
        <xdr:cNvSpPr/>
      </xdr:nvSpPr>
      <xdr:spPr>
        <a:xfrm>
          <a:off x="20383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48985</xdr:rowOff>
    </xdr:from>
    <xdr:to>
      <xdr:col>111</xdr:col>
      <xdr:colOff>177800</xdr:colOff>
      <xdr:row>58</xdr:row>
      <xdr:rowOff>48985</xdr:rowOff>
    </xdr:to>
    <xdr:cxnSp macro="">
      <xdr:nvCxnSpPr>
        <xdr:cNvPr id="714" name="直線コネクタ 713">
          <a:extLst>
            <a:ext uri="{FF2B5EF4-FFF2-40B4-BE49-F238E27FC236}">
              <a16:creationId xmlns:a16="http://schemas.microsoft.com/office/drawing/2014/main" id="{245A1698-D09C-4D46-8E19-925028FB93ED}"/>
            </a:ext>
          </a:extLst>
        </xdr:cNvPr>
        <xdr:cNvCxnSpPr/>
      </xdr:nvCxnSpPr>
      <xdr:spPr>
        <a:xfrm>
          <a:off x="20434300" y="9993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169635</xdr:rowOff>
    </xdr:from>
    <xdr:to>
      <xdr:col>102</xdr:col>
      <xdr:colOff>165100</xdr:colOff>
      <xdr:row>58</xdr:row>
      <xdr:rowOff>99785</xdr:rowOff>
    </xdr:to>
    <xdr:sp macro="" textlink="">
      <xdr:nvSpPr>
        <xdr:cNvPr id="715" name="楕円 714">
          <a:extLst>
            <a:ext uri="{FF2B5EF4-FFF2-40B4-BE49-F238E27FC236}">
              <a16:creationId xmlns:a16="http://schemas.microsoft.com/office/drawing/2014/main" id="{6CF8E016-B868-48A8-A3BD-4EEAC8CE131C}"/>
            </a:ext>
          </a:extLst>
        </xdr:cNvPr>
        <xdr:cNvSpPr/>
      </xdr:nvSpPr>
      <xdr:spPr>
        <a:xfrm>
          <a:off x="19494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48985</xdr:rowOff>
    </xdr:from>
    <xdr:to>
      <xdr:col>107</xdr:col>
      <xdr:colOff>50800</xdr:colOff>
      <xdr:row>58</xdr:row>
      <xdr:rowOff>48985</xdr:rowOff>
    </xdr:to>
    <xdr:cxnSp macro="">
      <xdr:nvCxnSpPr>
        <xdr:cNvPr id="716" name="直線コネクタ 715">
          <a:extLst>
            <a:ext uri="{FF2B5EF4-FFF2-40B4-BE49-F238E27FC236}">
              <a16:creationId xmlns:a16="http://schemas.microsoft.com/office/drawing/2014/main" id="{4DC57781-1DFD-421A-8674-EA90673F0D21}"/>
            </a:ext>
          </a:extLst>
        </xdr:cNvPr>
        <xdr:cNvCxnSpPr/>
      </xdr:nvCxnSpPr>
      <xdr:spPr>
        <a:xfrm>
          <a:off x="19545300" y="9993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169635</xdr:rowOff>
    </xdr:from>
    <xdr:to>
      <xdr:col>98</xdr:col>
      <xdr:colOff>38100</xdr:colOff>
      <xdr:row>58</xdr:row>
      <xdr:rowOff>99785</xdr:rowOff>
    </xdr:to>
    <xdr:sp macro="" textlink="">
      <xdr:nvSpPr>
        <xdr:cNvPr id="717" name="楕円 716">
          <a:extLst>
            <a:ext uri="{FF2B5EF4-FFF2-40B4-BE49-F238E27FC236}">
              <a16:creationId xmlns:a16="http://schemas.microsoft.com/office/drawing/2014/main" id="{6394AF84-1821-4847-9752-CF164D1DDCAA}"/>
            </a:ext>
          </a:extLst>
        </xdr:cNvPr>
        <xdr:cNvSpPr/>
      </xdr:nvSpPr>
      <xdr:spPr>
        <a:xfrm>
          <a:off x="18605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48985</xdr:rowOff>
    </xdr:from>
    <xdr:to>
      <xdr:col>102</xdr:col>
      <xdr:colOff>114300</xdr:colOff>
      <xdr:row>58</xdr:row>
      <xdr:rowOff>48985</xdr:rowOff>
    </xdr:to>
    <xdr:cxnSp macro="">
      <xdr:nvCxnSpPr>
        <xdr:cNvPr id="718" name="直線コネクタ 717">
          <a:extLst>
            <a:ext uri="{FF2B5EF4-FFF2-40B4-BE49-F238E27FC236}">
              <a16:creationId xmlns:a16="http://schemas.microsoft.com/office/drawing/2014/main" id="{6E95537C-D52A-4489-8279-0E1AE5F4F417}"/>
            </a:ext>
          </a:extLst>
        </xdr:cNvPr>
        <xdr:cNvCxnSpPr/>
      </xdr:nvCxnSpPr>
      <xdr:spPr>
        <a:xfrm>
          <a:off x="18656300" y="9993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107242</xdr:rowOff>
    </xdr:from>
    <xdr:ext cx="469744" cy="259045"/>
    <xdr:sp macro="" textlink="">
      <xdr:nvSpPr>
        <xdr:cNvPr id="719" name="n_1aveValue【保健センター・保健所】&#10;一人当たり面積">
          <a:extLst>
            <a:ext uri="{FF2B5EF4-FFF2-40B4-BE49-F238E27FC236}">
              <a16:creationId xmlns:a16="http://schemas.microsoft.com/office/drawing/2014/main" id="{A6A051E4-97CB-4453-A1BE-5E5D7E87D37F}"/>
            </a:ext>
          </a:extLst>
        </xdr:cNvPr>
        <xdr:cNvSpPr txBox="1"/>
      </xdr:nvSpPr>
      <xdr:spPr>
        <a:xfrm>
          <a:off x="21075727" y="103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107242</xdr:rowOff>
    </xdr:from>
    <xdr:ext cx="469744" cy="259045"/>
    <xdr:sp macro="" textlink="">
      <xdr:nvSpPr>
        <xdr:cNvPr id="720" name="n_2aveValue【保健センター・保健所】&#10;一人当たり面積">
          <a:extLst>
            <a:ext uri="{FF2B5EF4-FFF2-40B4-BE49-F238E27FC236}">
              <a16:creationId xmlns:a16="http://schemas.microsoft.com/office/drawing/2014/main" id="{73E97339-B2D7-47BB-8FE5-15FE2937B70F}"/>
            </a:ext>
          </a:extLst>
        </xdr:cNvPr>
        <xdr:cNvSpPr txBox="1"/>
      </xdr:nvSpPr>
      <xdr:spPr>
        <a:xfrm>
          <a:off x="20199427" y="103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1105</xdr:rowOff>
    </xdr:from>
    <xdr:ext cx="469744" cy="259045"/>
    <xdr:sp macro="" textlink="">
      <xdr:nvSpPr>
        <xdr:cNvPr id="721" name="n_3aveValue【保健センター・保健所】&#10;一人当たり面積">
          <a:extLst>
            <a:ext uri="{FF2B5EF4-FFF2-40B4-BE49-F238E27FC236}">
              <a16:creationId xmlns:a16="http://schemas.microsoft.com/office/drawing/2014/main" id="{D79EDFFE-5C7E-4400-AD38-3AAC197F53A3}"/>
            </a:ext>
          </a:extLst>
        </xdr:cNvPr>
        <xdr:cNvSpPr txBox="1"/>
      </xdr:nvSpPr>
      <xdr:spPr>
        <a:xfrm>
          <a:off x="193104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1105</xdr:rowOff>
    </xdr:from>
    <xdr:ext cx="469744" cy="259045"/>
    <xdr:sp macro="" textlink="">
      <xdr:nvSpPr>
        <xdr:cNvPr id="722" name="n_4aveValue【保健センター・保健所】&#10;一人当たり面積">
          <a:extLst>
            <a:ext uri="{FF2B5EF4-FFF2-40B4-BE49-F238E27FC236}">
              <a16:creationId xmlns:a16="http://schemas.microsoft.com/office/drawing/2014/main" id="{B9EFC4D4-5672-4F64-9870-4293A03FBAB5}"/>
            </a:ext>
          </a:extLst>
        </xdr:cNvPr>
        <xdr:cNvSpPr txBox="1"/>
      </xdr:nvSpPr>
      <xdr:spPr>
        <a:xfrm>
          <a:off x="18421427"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116312</xdr:rowOff>
    </xdr:from>
    <xdr:ext cx="469744" cy="259045"/>
    <xdr:sp macro="" textlink="">
      <xdr:nvSpPr>
        <xdr:cNvPr id="723" name="n_1mainValue【保健センター・保健所】&#10;一人当たり面積">
          <a:extLst>
            <a:ext uri="{FF2B5EF4-FFF2-40B4-BE49-F238E27FC236}">
              <a16:creationId xmlns:a16="http://schemas.microsoft.com/office/drawing/2014/main" id="{7EDB25AA-D423-4900-A979-10B8E5F04817}"/>
            </a:ext>
          </a:extLst>
        </xdr:cNvPr>
        <xdr:cNvSpPr txBox="1"/>
      </xdr:nvSpPr>
      <xdr:spPr>
        <a:xfrm>
          <a:off x="21075727" y="971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116312</xdr:rowOff>
    </xdr:from>
    <xdr:ext cx="469744" cy="259045"/>
    <xdr:sp macro="" textlink="">
      <xdr:nvSpPr>
        <xdr:cNvPr id="724" name="n_2mainValue【保健センター・保健所】&#10;一人当たり面積">
          <a:extLst>
            <a:ext uri="{FF2B5EF4-FFF2-40B4-BE49-F238E27FC236}">
              <a16:creationId xmlns:a16="http://schemas.microsoft.com/office/drawing/2014/main" id="{DA67479C-96CD-43E5-B19D-22ACDEDCAB9F}"/>
            </a:ext>
          </a:extLst>
        </xdr:cNvPr>
        <xdr:cNvSpPr txBox="1"/>
      </xdr:nvSpPr>
      <xdr:spPr>
        <a:xfrm>
          <a:off x="20199427" y="971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116312</xdr:rowOff>
    </xdr:from>
    <xdr:ext cx="469744" cy="259045"/>
    <xdr:sp macro="" textlink="">
      <xdr:nvSpPr>
        <xdr:cNvPr id="725" name="n_3mainValue【保健センター・保健所】&#10;一人当たり面積">
          <a:extLst>
            <a:ext uri="{FF2B5EF4-FFF2-40B4-BE49-F238E27FC236}">
              <a16:creationId xmlns:a16="http://schemas.microsoft.com/office/drawing/2014/main" id="{10217E58-ED91-47E6-8D5A-DDE824FD4962}"/>
            </a:ext>
          </a:extLst>
        </xdr:cNvPr>
        <xdr:cNvSpPr txBox="1"/>
      </xdr:nvSpPr>
      <xdr:spPr>
        <a:xfrm>
          <a:off x="19310427" y="971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116312</xdr:rowOff>
    </xdr:from>
    <xdr:ext cx="469744" cy="259045"/>
    <xdr:sp macro="" textlink="">
      <xdr:nvSpPr>
        <xdr:cNvPr id="726" name="n_4mainValue【保健センター・保健所】&#10;一人当たり面積">
          <a:extLst>
            <a:ext uri="{FF2B5EF4-FFF2-40B4-BE49-F238E27FC236}">
              <a16:creationId xmlns:a16="http://schemas.microsoft.com/office/drawing/2014/main" id="{10B85ABD-0AFF-4172-9C8F-658968C69FA5}"/>
            </a:ext>
          </a:extLst>
        </xdr:cNvPr>
        <xdr:cNvSpPr txBox="1"/>
      </xdr:nvSpPr>
      <xdr:spPr>
        <a:xfrm>
          <a:off x="18421427" y="971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1FE1C703-6413-41BB-9216-5B07A7CE57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D7A6DEBC-49F4-4708-BBA7-62A3C008FE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1A188A64-610B-45DE-8F50-0FCC069550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19D04241-3095-4680-B8DB-F89F7105146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D177937B-405E-457D-A0ED-3171BFB1EC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DC06687E-DF06-4396-90C1-509F4FD71C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CC8FDAEE-8E25-46B3-A66C-2AA3AB88C54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EE4AF206-09C8-489D-AAF1-0CAD45A01B7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D0AFE398-373C-4EDE-A953-15B2885D2C2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CF5BCB53-D911-404A-B960-E5124D1F87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815B9FAA-7B11-4A93-803C-02B8401B3D1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8" name="直線コネクタ 737">
          <a:extLst>
            <a:ext uri="{FF2B5EF4-FFF2-40B4-BE49-F238E27FC236}">
              <a16:creationId xmlns:a16="http://schemas.microsoft.com/office/drawing/2014/main" id="{17650828-52A6-4BCC-9289-9E1814AD7F9F}"/>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9" name="テキスト ボックス 738">
          <a:extLst>
            <a:ext uri="{FF2B5EF4-FFF2-40B4-BE49-F238E27FC236}">
              <a16:creationId xmlns:a16="http://schemas.microsoft.com/office/drawing/2014/main" id="{F877648B-94D4-4114-A2A6-94AB74B4486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0" name="直線コネクタ 739">
          <a:extLst>
            <a:ext uri="{FF2B5EF4-FFF2-40B4-BE49-F238E27FC236}">
              <a16:creationId xmlns:a16="http://schemas.microsoft.com/office/drawing/2014/main" id="{D3758272-5D95-4F32-BF76-685E2EA41613}"/>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1" name="テキスト ボックス 740">
          <a:extLst>
            <a:ext uri="{FF2B5EF4-FFF2-40B4-BE49-F238E27FC236}">
              <a16:creationId xmlns:a16="http://schemas.microsoft.com/office/drawing/2014/main" id="{382FABE5-1892-4F20-B853-D38833415B35}"/>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2" name="直線コネクタ 741">
          <a:extLst>
            <a:ext uri="{FF2B5EF4-FFF2-40B4-BE49-F238E27FC236}">
              <a16:creationId xmlns:a16="http://schemas.microsoft.com/office/drawing/2014/main" id="{5E42FA65-2B16-4079-B416-3EE707F6FA12}"/>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3" name="テキスト ボックス 742">
          <a:extLst>
            <a:ext uri="{FF2B5EF4-FFF2-40B4-BE49-F238E27FC236}">
              <a16:creationId xmlns:a16="http://schemas.microsoft.com/office/drawing/2014/main" id="{B8F78354-E1B0-42FB-B6F3-3D8B1CA4D2C4}"/>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4" name="直線コネクタ 743">
          <a:extLst>
            <a:ext uri="{FF2B5EF4-FFF2-40B4-BE49-F238E27FC236}">
              <a16:creationId xmlns:a16="http://schemas.microsoft.com/office/drawing/2014/main" id="{870C23D9-39B6-4F7C-AA57-9403929D5794}"/>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5" name="テキスト ボックス 744">
          <a:extLst>
            <a:ext uri="{FF2B5EF4-FFF2-40B4-BE49-F238E27FC236}">
              <a16:creationId xmlns:a16="http://schemas.microsoft.com/office/drawing/2014/main" id="{53D4E393-1F64-4A84-A837-5CE2AA7E6A94}"/>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39E85DF1-5295-418F-9E72-B586A8C8433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C7BBB802-34B7-402A-A2AA-0DA0912D18D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EDE7E7DE-6F34-4812-B52F-213FEF36C9A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749" name="直線コネクタ 748">
          <a:extLst>
            <a:ext uri="{FF2B5EF4-FFF2-40B4-BE49-F238E27FC236}">
              <a16:creationId xmlns:a16="http://schemas.microsoft.com/office/drawing/2014/main" id="{5B31298F-3028-4B6D-A3CD-A1B2DAD5BF2E}"/>
            </a:ext>
          </a:extLst>
        </xdr:cNvPr>
        <xdr:cNvCxnSpPr/>
      </xdr:nvCxnSpPr>
      <xdr:spPr>
        <a:xfrm flipV="1">
          <a:off x="16318864" y="13644372"/>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149369</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E9F39994-F797-4D1E-A780-D9E2F9E83DD6}"/>
            </a:ext>
          </a:extLst>
        </xdr:cNvPr>
        <xdr:cNvSpPr txBox="1"/>
      </xdr:nvSpPr>
      <xdr:spPr>
        <a:xfrm>
          <a:off x="16357600" y="1489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751" name="直線コネクタ 750">
          <a:extLst>
            <a:ext uri="{FF2B5EF4-FFF2-40B4-BE49-F238E27FC236}">
              <a16:creationId xmlns:a16="http://schemas.microsoft.com/office/drawing/2014/main" id="{1314E1BF-52CA-43BE-828B-9E0E83D9F192}"/>
            </a:ext>
          </a:extLst>
        </xdr:cNvPr>
        <xdr:cNvCxnSpPr/>
      </xdr:nvCxnSpPr>
      <xdr:spPr>
        <a:xfrm>
          <a:off x="16230600" y="1489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46499</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C2AB121E-D21B-4537-A1A4-EE007781D4C2}"/>
            </a:ext>
          </a:extLst>
        </xdr:cNvPr>
        <xdr:cNvSpPr txBox="1"/>
      </xdr:nvSpPr>
      <xdr:spPr>
        <a:xfrm>
          <a:off x="16357600" y="1341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753" name="直線コネクタ 752">
          <a:extLst>
            <a:ext uri="{FF2B5EF4-FFF2-40B4-BE49-F238E27FC236}">
              <a16:creationId xmlns:a16="http://schemas.microsoft.com/office/drawing/2014/main" id="{864248F6-7E6F-48FD-ACBA-B53741CB0164}"/>
            </a:ext>
          </a:extLst>
        </xdr:cNvPr>
        <xdr:cNvCxnSpPr/>
      </xdr:nvCxnSpPr>
      <xdr:spPr>
        <a:xfrm>
          <a:off x="16230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119905</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5766CACF-9B7B-4B4A-B8F3-6AAD6120870D}"/>
            </a:ext>
          </a:extLst>
        </xdr:cNvPr>
        <xdr:cNvSpPr txBox="1"/>
      </xdr:nvSpPr>
      <xdr:spPr>
        <a:xfrm>
          <a:off x="16357600" y="1417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755" name="フローチャート: 判断 754">
          <a:extLst>
            <a:ext uri="{FF2B5EF4-FFF2-40B4-BE49-F238E27FC236}">
              <a16:creationId xmlns:a16="http://schemas.microsoft.com/office/drawing/2014/main" id="{A9CB9CFB-9864-47B4-A28D-0BFE307CB3AF}"/>
            </a:ext>
          </a:extLst>
        </xdr:cNvPr>
        <xdr:cNvSpPr/>
      </xdr:nvSpPr>
      <xdr:spPr>
        <a:xfrm>
          <a:off x="162687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756" name="フローチャート: 判断 755">
          <a:extLst>
            <a:ext uri="{FF2B5EF4-FFF2-40B4-BE49-F238E27FC236}">
              <a16:creationId xmlns:a16="http://schemas.microsoft.com/office/drawing/2014/main" id="{9073255A-B5C1-44C4-8654-8FC8778A7C97}"/>
            </a:ext>
          </a:extLst>
        </xdr:cNvPr>
        <xdr:cNvSpPr/>
      </xdr:nvSpPr>
      <xdr:spPr>
        <a:xfrm>
          <a:off x="1543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60452</xdr:rowOff>
    </xdr:from>
    <xdr:to>
      <xdr:col>76</xdr:col>
      <xdr:colOff>165100</xdr:colOff>
      <xdr:row>83</xdr:row>
      <xdr:rowOff>162052</xdr:rowOff>
    </xdr:to>
    <xdr:sp macro="" textlink="">
      <xdr:nvSpPr>
        <xdr:cNvPr id="757" name="フローチャート: 判断 756">
          <a:extLst>
            <a:ext uri="{FF2B5EF4-FFF2-40B4-BE49-F238E27FC236}">
              <a16:creationId xmlns:a16="http://schemas.microsoft.com/office/drawing/2014/main" id="{D3A5DC02-5FB4-4622-AD07-EB356A823674}"/>
            </a:ext>
          </a:extLst>
        </xdr:cNvPr>
        <xdr:cNvSpPr/>
      </xdr:nvSpPr>
      <xdr:spPr>
        <a:xfrm>
          <a:off x="14541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49022</xdr:rowOff>
    </xdr:from>
    <xdr:to>
      <xdr:col>72</xdr:col>
      <xdr:colOff>38100</xdr:colOff>
      <xdr:row>83</xdr:row>
      <xdr:rowOff>150622</xdr:rowOff>
    </xdr:to>
    <xdr:sp macro="" textlink="">
      <xdr:nvSpPr>
        <xdr:cNvPr id="758" name="フローチャート: 判断 757">
          <a:extLst>
            <a:ext uri="{FF2B5EF4-FFF2-40B4-BE49-F238E27FC236}">
              <a16:creationId xmlns:a16="http://schemas.microsoft.com/office/drawing/2014/main" id="{3CB42BFD-2443-49CD-B8A2-822E98FEA979}"/>
            </a:ext>
          </a:extLst>
        </xdr:cNvPr>
        <xdr:cNvSpPr/>
      </xdr:nvSpPr>
      <xdr:spPr>
        <a:xfrm>
          <a:off x="1365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42163</xdr:rowOff>
    </xdr:from>
    <xdr:to>
      <xdr:col>67</xdr:col>
      <xdr:colOff>101600</xdr:colOff>
      <xdr:row>83</xdr:row>
      <xdr:rowOff>143763</xdr:rowOff>
    </xdr:to>
    <xdr:sp macro="" textlink="">
      <xdr:nvSpPr>
        <xdr:cNvPr id="759" name="フローチャート: 判断 758">
          <a:extLst>
            <a:ext uri="{FF2B5EF4-FFF2-40B4-BE49-F238E27FC236}">
              <a16:creationId xmlns:a16="http://schemas.microsoft.com/office/drawing/2014/main" id="{CA52E1DE-3DB9-4713-B89A-EB9BAE69409C}"/>
            </a:ext>
          </a:extLst>
        </xdr:cNvPr>
        <xdr:cNvSpPr/>
      </xdr:nvSpPr>
      <xdr:spPr>
        <a:xfrm>
          <a:off x="12763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F4912F1-909A-4B93-90D1-C467546BC4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91B0625-6C97-4499-9933-0AA362358B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C94A728-33D0-4AFF-A298-FF6C26CDBA0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A75CD21-B850-47B0-BF33-8BAC792AF87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138490B-2BDD-4F50-83E0-58CF7A0E812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1015</xdr:rowOff>
    </xdr:from>
    <xdr:to>
      <xdr:col>85</xdr:col>
      <xdr:colOff>177800</xdr:colOff>
      <xdr:row>85</xdr:row>
      <xdr:rowOff>102615</xdr:rowOff>
    </xdr:to>
    <xdr:sp macro="" textlink="">
      <xdr:nvSpPr>
        <xdr:cNvPr id="765" name="楕円 764">
          <a:extLst>
            <a:ext uri="{FF2B5EF4-FFF2-40B4-BE49-F238E27FC236}">
              <a16:creationId xmlns:a16="http://schemas.microsoft.com/office/drawing/2014/main" id="{472EC4B2-4656-46AE-BCD5-D410409E1EA7}"/>
            </a:ext>
          </a:extLst>
        </xdr:cNvPr>
        <xdr:cNvSpPr/>
      </xdr:nvSpPr>
      <xdr:spPr>
        <a:xfrm>
          <a:off x="16268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150892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615B20C9-6868-4EB8-8732-D921DE05BE1C}"/>
            </a:ext>
          </a:extLst>
        </xdr:cNvPr>
        <xdr:cNvSpPr txBox="1"/>
      </xdr:nvSpPr>
      <xdr:spPr>
        <a:xfrm>
          <a:off x="16357600" y="1455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135889</xdr:rowOff>
    </xdr:from>
    <xdr:to>
      <xdr:col>81</xdr:col>
      <xdr:colOff>101600</xdr:colOff>
      <xdr:row>85</xdr:row>
      <xdr:rowOff>66039</xdr:rowOff>
    </xdr:to>
    <xdr:sp macro="" textlink="">
      <xdr:nvSpPr>
        <xdr:cNvPr id="767" name="楕円 766">
          <a:extLst>
            <a:ext uri="{FF2B5EF4-FFF2-40B4-BE49-F238E27FC236}">
              <a16:creationId xmlns:a16="http://schemas.microsoft.com/office/drawing/2014/main" id="{8B06FB84-47C3-4D1A-8C87-91C94C32D7D5}"/>
            </a:ext>
          </a:extLst>
        </xdr:cNvPr>
        <xdr:cNvSpPr/>
      </xdr:nvSpPr>
      <xdr:spPr>
        <a:xfrm>
          <a:off x="1543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15239</xdr:rowOff>
    </xdr:from>
    <xdr:to>
      <xdr:col>85</xdr:col>
      <xdr:colOff>127000</xdr:colOff>
      <xdr:row>85</xdr:row>
      <xdr:rowOff>51815</xdr:rowOff>
    </xdr:to>
    <xdr:cxnSp macro="">
      <xdr:nvCxnSpPr>
        <xdr:cNvPr id="768" name="直線コネクタ 767">
          <a:extLst>
            <a:ext uri="{FF2B5EF4-FFF2-40B4-BE49-F238E27FC236}">
              <a16:creationId xmlns:a16="http://schemas.microsoft.com/office/drawing/2014/main" id="{F18CBD40-49CB-43E4-BB3B-4B7F25D59024}"/>
            </a:ext>
          </a:extLst>
        </xdr:cNvPr>
        <xdr:cNvCxnSpPr/>
      </xdr:nvCxnSpPr>
      <xdr:spPr>
        <a:xfrm>
          <a:off x="15481300" y="1458848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37592</xdr:rowOff>
    </xdr:from>
    <xdr:to>
      <xdr:col>76</xdr:col>
      <xdr:colOff>165100</xdr:colOff>
      <xdr:row>86</xdr:row>
      <xdr:rowOff>139192</xdr:rowOff>
    </xdr:to>
    <xdr:sp macro="" textlink="">
      <xdr:nvSpPr>
        <xdr:cNvPr id="769" name="楕円 768">
          <a:extLst>
            <a:ext uri="{FF2B5EF4-FFF2-40B4-BE49-F238E27FC236}">
              <a16:creationId xmlns:a16="http://schemas.microsoft.com/office/drawing/2014/main" id="{1FC19FD6-F35C-4174-BB07-A9EE84B683EC}"/>
            </a:ext>
          </a:extLst>
        </xdr:cNvPr>
        <xdr:cNvSpPr/>
      </xdr:nvSpPr>
      <xdr:spPr>
        <a:xfrm>
          <a:off x="14541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86</xdr:row>
      <xdr:rowOff>88392</xdr:rowOff>
    </xdr:to>
    <xdr:cxnSp macro="">
      <xdr:nvCxnSpPr>
        <xdr:cNvPr id="770" name="直線コネクタ 769">
          <a:extLst>
            <a:ext uri="{FF2B5EF4-FFF2-40B4-BE49-F238E27FC236}">
              <a16:creationId xmlns:a16="http://schemas.microsoft.com/office/drawing/2014/main" id="{812B2E54-6C08-4548-A678-7FAFAA446589}"/>
            </a:ext>
          </a:extLst>
        </xdr:cNvPr>
        <xdr:cNvCxnSpPr/>
      </xdr:nvCxnSpPr>
      <xdr:spPr>
        <a:xfrm flipV="1">
          <a:off x="14592300" y="14588489"/>
          <a:ext cx="889000" cy="24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12446</xdr:rowOff>
    </xdr:from>
    <xdr:to>
      <xdr:col>72</xdr:col>
      <xdr:colOff>38100</xdr:colOff>
      <xdr:row>86</xdr:row>
      <xdr:rowOff>114046</xdr:rowOff>
    </xdr:to>
    <xdr:sp macro="" textlink="">
      <xdr:nvSpPr>
        <xdr:cNvPr id="771" name="楕円 770">
          <a:extLst>
            <a:ext uri="{FF2B5EF4-FFF2-40B4-BE49-F238E27FC236}">
              <a16:creationId xmlns:a16="http://schemas.microsoft.com/office/drawing/2014/main" id="{AF08955D-3217-45DB-BC37-C27551B87867}"/>
            </a:ext>
          </a:extLst>
        </xdr:cNvPr>
        <xdr:cNvSpPr/>
      </xdr:nvSpPr>
      <xdr:spPr>
        <a:xfrm>
          <a:off x="13652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63246</xdr:rowOff>
    </xdr:from>
    <xdr:to>
      <xdr:col>76</xdr:col>
      <xdr:colOff>114300</xdr:colOff>
      <xdr:row>86</xdr:row>
      <xdr:rowOff>88392</xdr:rowOff>
    </xdr:to>
    <xdr:cxnSp macro="">
      <xdr:nvCxnSpPr>
        <xdr:cNvPr id="772" name="直線コネクタ 771">
          <a:extLst>
            <a:ext uri="{FF2B5EF4-FFF2-40B4-BE49-F238E27FC236}">
              <a16:creationId xmlns:a16="http://schemas.microsoft.com/office/drawing/2014/main" id="{E7DF68AE-400C-4790-8827-D43CF3BAF0F0}"/>
            </a:ext>
          </a:extLst>
        </xdr:cNvPr>
        <xdr:cNvCxnSpPr/>
      </xdr:nvCxnSpPr>
      <xdr:spPr>
        <a:xfrm>
          <a:off x="13703300" y="1480794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21589</xdr:rowOff>
    </xdr:from>
    <xdr:to>
      <xdr:col>67</xdr:col>
      <xdr:colOff>101600</xdr:colOff>
      <xdr:row>86</xdr:row>
      <xdr:rowOff>123189</xdr:rowOff>
    </xdr:to>
    <xdr:sp macro="" textlink="">
      <xdr:nvSpPr>
        <xdr:cNvPr id="773" name="楕円 772">
          <a:extLst>
            <a:ext uri="{FF2B5EF4-FFF2-40B4-BE49-F238E27FC236}">
              <a16:creationId xmlns:a16="http://schemas.microsoft.com/office/drawing/2014/main" id="{BA21E464-8629-4DCC-A125-BB77C52A7C8F}"/>
            </a:ext>
          </a:extLst>
        </xdr:cNvPr>
        <xdr:cNvSpPr/>
      </xdr:nvSpPr>
      <xdr:spPr>
        <a:xfrm>
          <a:off x="12763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63246</xdr:rowOff>
    </xdr:from>
    <xdr:to>
      <xdr:col>71</xdr:col>
      <xdr:colOff>177800</xdr:colOff>
      <xdr:row>86</xdr:row>
      <xdr:rowOff>72389</xdr:rowOff>
    </xdr:to>
    <xdr:cxnSp macro="">
      <xdr:nvCxnSpPr>
        <xdr:cNvPr id="774" name="直線コネクタ 773">
          <a:extLst>
            <a:ext uri="{FF2B5EF4-FFF2-40B4-BE49-F238E27FC236}">
              <a16:creationId xmlns:a16="http://schemas.microsoft.com/office/drawing/2014/main" id="{E59F48BB-E7DD-4515-9809-7D4BA7A54720}"/>
            </a:ext>
          </a:extLst>
        </xdr:cNvPr>
        <xdr:cNvCxnSpPr/>
      </xdr:nvCxnSpPr>
      <xdr:spPr>
        <a:xfrm flipV="1">
          <a:off x="12814300" y="148079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169435</xdr:rowOff>
    </xdr:from>
    <xdr:ext cx="405111" cy="259045"/>
    <xdr:sp macro="" textlink="">
      <xdr:nvSpPr>
        <xdr:cNvPr id="775" name="n_1aveValue【消防施設】&#10;有形固定資産減価償却率">
          <a:extLst>
            <a:ext uri="{FF2B5EF4-FFF2-40B4-BE49-F238E27FC236}">
              <a16:creationId xmlns:a16="http://schemas.microsoft.com/office/drawing/2014/main" id="{BD5DE003-849C-4C27-AC6E-D6813B785CF5}"/>
            </a:ext>
          </a:extLst>
        </xdr:cNvPr>
        <xdr:cNvSpPr txBox="1"/>
      </xdr:nvSpPr>
      <xdr:spPr>
        <a:xfrm>
          <a:off x="152660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7129</xdr:rowOff>
    </xdr:from>
    <xdr:ext cx="405111" cy="259045"/>
    <xdr:sp macro="" textlink="">
      <xdr:nvSpPr>
        <xdr:cNvPr id="776" name="n_2aveValue【消防施設】&#10;有形固定資産減価償却率">
          <a:extLst>
            <a:ext uri="{FF2B5EF4-FFF2-40B4-BE49-F238E27FC236}">
              <a16:creationId xmlns:a16="http://schemas.microsoft.com/office/drawing/2014/main" id="{DE3F8F5C-9980-45F5-AC4A-2C202D0E5489}"/>
            </a:ext>
          </a:extLst>
        </xdr:cNvPr>
        <xdr:cNvSpPr txBox="1"/>
      </xdr:nvSpPr>
      <xdr:spPr>
        <a:xfrm>
          <a:off x="143897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167149</xdr:rowOff>
    </xdr:from>
    <xdr:ext cx="405111" cy="259045"/>
    <xdr:sp macro="" textlink="">
      <xdr:nvSpPr>
        <xdr:cNvPr id="777" name="n_3aveValue【消防施設】&#10;有形固定資産減価償却率">
          <a:extLst>
            <a:ext uri="{FF2B5EF4-FFF2-40B4-BE49-F238E27FC236}">
              <a16:creationId xmlns:a16="http://schemas.microsoft.com/office/drawing/2014/main" id="{DBB2D739-089F-4F22-8BE4-EB2C2968E6CC}"/>
            </a:ext>
          </a:extLst>
        </xdr:cNvPr>
        <xdr:cNvSpPr txBox="1"/>
      </xdr:nvSpPr>
      <xdr:spPr>
        <a:xfrm>
          <a:off x="13500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160290</xdr:rowOff>
    </xdr:from>
    <xdr:ext cx="405111" cy="259045"/>
    <xdr:sp macro="" textlink="">
      <xdr:nvSpPr>
        <xdr:cNvPr id="778" name="n_4aveValue【消防施設】&#10;有形固定資産減価償却率">
          <a:extLst>
            <a:ext uri="{FF2B5EF4-FFF2-40B4-BE49-F238E27FC236}">
              <a16:creationId xmlns:a16="http://schemas.microsoft.com/office/drawing/2014/main" id="{E0781946-8F9C-4164-BA97-03AE7C658CAC}"/>
            </a:ext>
          </a:extLst>
        </xdr:cNvPr>
        <xdr:cNvSpPr txBox="1"/>
      </xdr:nvSpPr>
      <xdr:spPr>
        <a:xfrm>
          <a:off x="12611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57166</xdr:rowOff>
    </xdr:from>
    <xdr:ext cx="405111" cy="259045"/>
    <xdr:sp macro="" textlink="">
      <xdr:nvSpPr>
        <xdr:cNvPr id="779" name="n_1mainValue【消防施設】&#10;有形固定資産減価償却率">
          <a:extLst>
            <a:ext uri="{FF2B5EF4-FFF2-40B4-BE49-F238E27FC236}">
              <a16:creationId xmlns:a16="http://schemas.microsoft.com/office/drawing/2014/main" id="{199BEB97-2D8C-421B-8697-350A577A576D}"/>
            </a:ext>
          </a:extLst>
        </xdr:cNvPr>
        <xdr:cNvSpPr txBox="1"/>
      </xdr:nvSpPr>
      <xdr:spPr>
        <a:xfrm>
          <a:off x="15266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130319</xdr:rowOff>
    </xdr:from>
    <xdr:ext cx="405111" cy="259045"/>
    <xdr:sp macro="" textlink="">
      <xdr:nvSpPr>
        <xdr:cNvPr id="780" name="n_2mainValue【消防施設】&#10;有形固定資産減価償却率">
          <a:extLst>
            <a:ext uri="{FF2B5EF4-FFF2-40B4-BE49-F238E27FC236}">
              <a16:creationId xmlns:a16="http://schemas.microsoft.com/office/drawing/2014/main" id="{7FCEE252-E4E7-4E1D-AB26-BE4B8A417DDF}"/>
            </a:ext>
          </a:extLst>
        </xdr:cNvPr>
        <xdr:cNvSpPr txBox="1"/>
      </xdr:nvSpPr>
      <xdr:spPr>
        <a:xfrm>
          <a:off x="14389744" y="148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105173</xdr:rowOff>
    </xdr:from>
    <xdr:ext cx="405111" cy="259045"/>
    <xdr:sp macro="" textlink="">
      <xdr:nvSpPr>
        <xdr:cNvPr id="781" name="n_3mainValue【消防施設】&#10;有形固定資産減価償却率">
          <a:extLst>
            <a:ext uri="{FF2B5EF4-FFF2-40B4-BE49-F238E27FC236}">
              <a16:creationId xmlns:a16="http://schemas.microsoft.com/office/drawing/2014/main" id="{8EE84B97-F31A-4595-8E5C-C6C4B5429523}"/>
            </a:ext>
          </a:extLst>
        </xdr:cNvPr>
        <xdr:cNvSpPr txBox="1"/>
      </xdr:nvSpPr>
      <xdr:spPr>
        <a:xfrm>
          <a:off x="13500744" y="1484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114316</xdr:rowOff>
    </xdr:from>
    <xdr:ext cx="405111" cy="259045"/>
    <xdr:sp macro="" textlink="">
      <xdr:nvSpPr>
        <xdr:cNvPr id="782" name="n_4mainValue【消防施設】&#10;有形固定資産減価償却率">
          <a:extLst>
            <a:ext uri="{FF2B5EF4-FFF2-40B4-BE49-F238E27FC236}">
              <a16:creationId xmlns:a16="http://schemas.microsoft.com/office/drawing/2014/main" id="{0E1C7A49-10D4-4ED5-B760-943451A03E33}"/>
            </a:ext>
          </a:extLst>
        </xdr:cNvPr>
        <xdr:cNvSpPr txBox="1"/>
      </xdr:nvSpPr>
      <xdr:spPr>
        <a:xfrm>
          <a:off x="126117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49184389-1498-4932-BFE1-8F60A76707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5C2D24D2-8E0B-4987-AF64-445E50F5D8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3DA7CC11-45E3-4862-93C1-3143CD7C81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F7D46E4-D9A2-427A-8110-0977D5829AF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2F944112-074F-4A59-84AA-21DDF4D535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90648F34-C70F-473D-A59A-14C4B96A3E1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E124A7A9-306C-4D03-A98B-4D800A06A4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2E2EFAAA-84C2-415A-8C48-381FA098AA2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C6B8213-3D83-42B3-8864-D57FA84E8D1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B6EF98BF-2D5C-4641-AFAC-D5810868E6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3" name="テキスト ボックス 792">
          <a:extLst>
            <a:ext uri="{FF2B5EF4-FFF2-40B4-BE49-F238E27FC236}">
              <a16:creationId xmlns:a16="http://schemas.microsoft.com/office/drawing/2014/main" id="{FEC1FB29-A845-44AA-8EC6-912160727DD4}"/>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5954CF5A-2DF7-4AFF-ADC6-7FA37F07361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854A4DF0-2A27-49BC-B94C-7F6614AEA4B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C12871E-6422-476F-B51F-BCDFEB5AF53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9FE21BF7-FDF9-4C66-B5EA-0A01FAD398B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E8BD80E7-1D72-48A8-B093-F5FF4A16C2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171E3A17-F9E1-4CE1-BFC9-977D35D8D5E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94DFF2FB-03CD-4846-A3CD-8D21BF7B530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92939290-58D2-4D6C-8142-3793F8FB85E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217C84A0-E8E9-4F68-88CB-DA763088AC7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E0AAEB41-3FD0-49DF-84DB-D82DCE63F7D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81AA8BA-386D-449A-9B30-E0A2D833E2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814E818B-DCF2-486E-BB97-4394B645BE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6DBF43EA-99EC-4874-9E87-205450E55D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807" name="直線コネクタ 806">
          <a:extLst>
            <a:ext uri="{FF2B5EF4-FFF2-40B4-BE49-F238E27FC236}">
              <a16:creationId xmlns:a16="http://schemas.microsoft.com/office/drawing/2014/main" id="{088EE228-D701-419C-BCB3-EF1FE30C13A4}"/>
            </a:ext>
          </a:extLst>
        </xdr:cNvPr>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8" name="【消防施設】&#10;一人当たり面積最小値テキスト">
          <a:extLst>
            <a:ext uri="{FF2B5EF4-FFF2-40B4-BE49-F238E27FC236}">
              <a16:creationId xmlns:a16="http://schemas.microsoft.com/office/drawing/2014/main" id="{37C231F8-7CDF-4906-A195-0499244D7587}"/>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9" name="直線コネクタ 808">
          <a:extLst>
            <a:ext uri="{FF2B5EF4-FFF2-40B4-BE49-F238E27FC236}">
              <a16:creationId xmlns:a16="http://schemas.microsoft.com/office/drawing/2014/main" id="{A9966344-B78D-4598-B745-CB19A93BEBEC}"/>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10" name="【消防施設】&#10;一人当たり面積最大値テキスト">
          <a:extLst>
            <a:ext uri="{FF2B5EF4-FFF2-40B4-BE49-F238E27FC236}">
              <a16:creationId xmlns:a16="http://schemas.microsoft.com/office/drawing/2014/main" id="{714FB9D3-4D98-429F-9373-CD13F94E3E27}"/>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11" name="直線コネクタ 810">
          <a:extLst>
            <a:ext uri="{FF2B5EF4-FFF2-40B4-BE49-F238E27FC236}">
              <a16:creationId xmlns:a16="http://schemas.microsoft.com/office/drawing/2014/main" id="{649F9725-3D3E-4590-8CD7-FCCEA282676B}"/>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2" name="【消防施設】&#10;一人当たり面積平均値テキスト">
          <a:extLst>
            <a:ext uri="{FF2B5EF4-FFF2-40B4-BE49-F238E27FC236}">
              <a16:creationId xmlns:a16="http://schemas.microsoft.com/office/drawing/2014/main" id="{AB85B1E1-B75C-4425-BB0B-8E2C98B49F53}"/>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3" name="フローチャート: 判断 812">
          <a:extLst>
            <a:ext uri="{FF2B5EF4-FFF2-40B4-BE49-F238E27FC236}">
              <a16:creationId xmlns:a16="http://schemas.microsoft.com/office/drawing/2014/main" id="{F0E256B0-A8B3-44DB-B284-D9B030C9F88F}"/>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4" name="フローチャート: 判断 813">
          <a:extLst>
            <a:ext uri="{FF2B5EF4-FFF2-40B4-BE49-F238E27FC236}">
              <a16:creationId xmlns:a16="http://schemas.microsoft.com/office/drawing/2014/main" id="{76877B81-3758-4E68-B20D-4A8BC7E78F68}"/>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5" name="フローチャート: 判断 814">
          <a:extLst>
            <a:ext uri="{FF2B5EF4-FFF2-40B4-BE49-F238E27FC236}">
              <a16:creationId xmlns:a16="http://schemas.microsoft.com/office/drawing/2014/main" id="{732BA380-5561-4331-A272-E1143D426E06}"/>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16" name="フローチャート: 判断 815">
          <a:extLst>
            <a:ext uri="{FF2B5EF4-FFF2-40B4-BE49-F238E27FC236}">
              <a16:creationId xmlns:a16="http://schemas.microsoft.com/office/drawing/2014/main" id="{8D2C276B-53E5-48FA-92B1-901647923530}"/>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17" name="フローチャート: 判断 816">
          <a:extLst>
            <a:ext uri="{FF2B5EF4-FFF2-40B4-BE49-F238E27FC236}">
              <a16:creationId xmlns:a16="http://schemas.microsoft.com/office/drawing/2014/main" id="{C157A5F6-F6BA-4178-9594-A3396C432A9C}"/>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BFB00BF-A5AB-4506-B14F-4FB1E6FBBE5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2512827-8F44-4B7A-9355-9D3C0447E0F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B772992-688C-45CF-BBAB-3AE68FC709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29C3D35-93AB-4F69-9F74-9373E8FAE1B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EDE8DCC9-5866-44A0-BD68-33536FF74B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823" name="楕円 822">
          <a:extLst>
            <a:ext uri="{FF2B5EF4-FFF2-40B4-BE49-F238E27FC236}">
              <a16:creationId xmlns:a16="http://schemas.microsoft.com/office/drawing/2014/main" id="{9C4C28CE-C0CF-450E-AC97-404B17EC90C4}"/>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824" name="【消防施設】&#10;一人当たり面積該当値テキスト">
          <a:extLst>
            <a:ext uri="{FF2B5EF4-FFF2-40B4-BE49-F238E27FC236}">
              <a16:creationId xmlns:a16="http://schemas.microsoft.com/office/drawing/2014/main" id="{578FB1A5-7EFD-40FC-850D-EA2A93BE1B57}"/>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825" name="楕円 824">
          <a:extLst>
            <a:ext uri="{FF2B5EF4-FFF2-40B4-BE49-F238E27FC236}">
              <a16:creationId xmlns:a16="http://schemas.microsoft.com/office/drawing/2014/main" id="{F8D4BEA5-27FE-43BC-BE9A-276341A65F1D}"/>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826" name="直線コネクタ 825">
          <a:extLst>
            <a:ext uri="{FF2B5EF4-FFF2-40B4-BE49-F238E27FC236}">
              <a16:creationId xmlns:a16="http://schemas.microsoft.com/office/drawing/2014/main" id="{6E685A79-9A77-4451-8523-C2369C161E8D}"/>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827" name="楕円 826">
          <a:extLst>
            <a:ext uri="{FF2B5EF4-FFF2-40B4-BE49-F238E27FC236}">
              <a16:creationId xmlns:a16="http://schemas.microsoft.com/office/drawing/2014/main" id="{80E992E5-DE8D-4AE1-9649-771297A23008}"/>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828" name="直線コネクタ 827">
          <a:extLst>
            <a:ext uri="{FF2B5EF4-FFF2-40B4-BE49-F238E27FC236}">
              <a16:creationId xmlns:a16="http://schemas.microsoft.com/office/drawing/2014/main" id="{E2BF1A10-6E21-41AC-B265-E21472340E99}"/>
            </a:ext>
          </a:extLst>
        </xdr:cNvPr>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829" name="楕円 828">
          <a:extLst>
            <a:ext uri="{FF2B5EF4-FFF2-40B4-BE49-F238E27FC236}">
              <a16:creationId xmlns:a16="http://schemas.microsoft.com/office/drawing/2014/main" id="{9A9DB8B9-7E0B-49B1-8BDF-8BBD414F2B44}"/>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830" name="直線コネクタ 829">
          <a:extLst>
            <a:ext uri="{FF2B5EF4-FFF2-40B4-BE49-F238E27FC236}">
              <a16:creationId xmlns:a16="http://schemas.microsoft.com/office/drawing/2014/main" id="{A679A958-DE3E-4115-8CCA-1B44207A31BC}"/>
            </a:ext>
          </a:extLst>
        </xdr:cNvPr>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831" name="楕円 830">
          <a:extLst>
            <a:ext uri="{FF2B5EF4-FFF2-40B4-BE49-F238E27FC236}">
              <a16:creationId xmlns:a16="http://schemas.microsoft.com/office/drawing/2014/main" id="{ABDB467B-0BFE-4BDA-B237-39962D65698E}"/>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832" name="直線コネクタ 831">
          <a:extLst>
            <a:ext uri="{FF2B5EF4-FFF2-40B4-BE49-F238E27FC236}">
              <a16:creationId xmlns:a16="http://schemas.microsoft.com/office/drawing/2014/main" id="{CEA8B2EF-6CB9-47D4-A013-2FCE4A34C152}"/>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3" name="n_1aveValue【消防施設】&#10;一人当たり面積">
          <a:extLst>
            <a:ext uri="{FF2B5EF4-FFF2-40B4-BE49-F238E27FC236}">
              <a16:creationId xmlns:a16="http://schemas.microsoft.com/office/drawing/2014/main" id="{45473DC9-A565-4ECB-A8FD-EFEE3E7E8CB5}"/>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4" name="n_2aveValue【消防施設】&#10;一人当たり面積">
          <a:extLst>
            <a:ext uri="{FF2B5EF4-FFF2-40B4-BE49-F238E27FC236}">
              <a16:creationId xmlns:a16="http://schemas.microsoft.com/office/drawing/2014/main" id="{5C484C5C-9251-4BCD-BEFA-9A376E89EBA7}"/>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835" name="n_3aveValue【消防施設】&#10;一人当たり面積">
          <a:extLst>
            <a:ext uri="{FF2B5EF4-FFF2-40B4-BE49-F238E27FC236}">
              <a16:creationId xmlns:a16="http://schemas.microsoft.com/office/drawing/2014/main" id="{F0EF0BF2-39EA-43E6-9606-50A935818188}"/>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6" name="n_4aveValue【消防施設】&#10;一人当たり面積">
          <a:extLst>
            <a:ext uri="{FF2B5EF4-FFF2-40B4-BE49-F238E27FC236}">
              <a16:creationId xmlns:a16="http://schemas.microsoft.com/office/drawing/2014/main" id="{F42DF531-2D36-4F62-85E5-D8349C797CAD}"/>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837" name="n_1mainValue【消防施設】&#10;一人当たり面積">
          <a:extLst>
            <a:ext uri="{FF2B5EF4-FFF2-40B4-BE49-F238E27FC236}">
              <a16:creationId xmlns:a16="http://schemas.microsoft.com/office/drawing/2014/main" id="{31E1A798-E6C8-4A0C-AF66-39C6D7D2B20C}"/>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838" name="n_2mainValue【消防施設】&#10;一人当たり面積">
          <a:extLst>
            <a:ext uri="{FF2B5EF4-FFF2-40B4-BE49-F238E27FC236}">
              <a16:creationId xmlns:a16="http://schemas.microsoft.com/office/drawing/2014/main" id="{F1062D3A-3492-4823-A28B-844B627FD01D}"/>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839" name="n_3mainValue【消防施設】&#10;一人当たり面積">
          <a:extLst>
            <a:ext uri="{FF2B5EF4-FFF2-40B4-BE49-F238E27FC236}">
              <a16:creationId xmlns:a16="http://schemas.microsoft.com/office/drawing/2014/main" id="{687047AE-2163-4BE5-845B-09FC9FA70F10}"/>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840" name="n_4mainValue【消防施設】&#10;一人当たり面積">
          <a:extLst>
            <a:ext uri="{FF2B5EF4-FFF2-40B4-BE49-F238E27FC236}">
              <a16:creationId xmlns:a16="http://schemas.microsoft.com/office/drawing/2014/main" id="{BB37C1DF-33E8-4945-B974-EEAAA48532CF}"/>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577B7BD3-2926-4F6A-937E-8E3730D4D5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EC7021E5-B864-4DEA-BF62-8F18EAC8A3F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F2FC778-643D-49D6-B0EB-63A07C74F17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FB0C53AD-C3CB-4E01-8243-CC541B4D4B9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F29C5A44-F03C-44AA-8BEB-928928D13BE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39795857-E7B5-4D60-8AF3-104A842F25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66CA590F-D706-4438-972D-B01B0E781A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03910CC-13F0-470F-BC33-A223D1CDF6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B4C5A55F-0B95-425A-AF4A-EAAAA0A5F3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D662EEF2-293F-4694-8072-EC6B978DBC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55878A7E-4596-4A4D-B116-A020310E3C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84536D21-CB71-450B-9105-871C61DF5C6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FD9316BD-C2BE-4F92-922E-B63769EC062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B6189F44-2B15-4D03-955C-226C5B8F1B3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87E75273-05BE-40E4-B96B-C98D27750C9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14318FB5-7028-43BA-9D89-AA5CECD73A2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6A05E396-9B8C-405C-B050-DE154C3DEF3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2C4A6C63-F55F-497D-AF26-53015BFFCF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2C8F3A6-362B-4BC3-B66C-EBE5E7C2ADF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EFAEBDBE-D8F6-426C-BA64-ECBFA1C0323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1D3D538D-9E68-4DD2-A81E-4510C507BC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23AE5F5B-E498-4C33-B68A-ACA67CE255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EEF560E3-16BB-4F67-A36B-B2DCD9FD678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2CAB6FFF-60BE-4605-9063-F63C534A76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4EE59CEB-A2E7-404D-B785-248DB2340A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8A7F0F88-24E2-42D6-9AC9-400E10B12DA6}"/>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2EDA81B2-2E7E-4EDF-A695-42B2C74BEB6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C67E777C-2F46-4341-9BF0-667752F6995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869" name="【庁舎】&#10;有形固定資産減価償却率最大値テキスト">
          <a:extLst>
            <a:ext uri="{FF2B5EF4-FFF2-40B4-BE49-F238E27FC236}">
              <a16:creationId xmlns:a16="http://schemas.microsoft.com/office/drawing/2014/main" id="{9F430866-5784-4CF0-90C1-E4E42349CF26}"/>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870" name="直線コネクタ 869">
          <a:extLst>
            <a:ext uri="{FF2B5EF4-FFF2-40B4-BE49-F238E27FC236}">
              <a16:creationId xmlns:a16="http://schemas.microsoft.com/office/drawing/2014/main" id="{680162A0-6433-42C9-88E2-422DA097880F}"/>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98896</xdr:rowOff>
    </xdr:from>
    <xdr:ext cx="405111" cy="259045"/>
    <xdr:sp macro="" textlink="">
      <xdr:nvSpPr>
        <xdr:cNvPr id="871" name="【庁舎】&#10;有形固定資産減価償却率平均値テキスト">
          <a:extLst>
            <a:ext uri="{FF2B5EF4-FFF2-40B4-BE49-F238E27FC236}">
              <a16:creationId xmlns:a16="http://schemas.microsoft.com/office/drawing/2014/main" id="{B7F00C99-D849-4A13-B855-34F67AA40675}"/>
            </a:ext>
          </a:extLst>
        </xdr:cNvPr>
        <xdr:cNvSpPr txBox="1"/>
      </xdr:nvSpPr>
      <xdr:spPr>
        <a:xfrm>
          <a:off x="16357600" y="1775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872" name="フローチャート: 判断 871">
          <a:extLst>
            <a:ext uri="{FF2B5EF4-FFF2-40B4-BE49-F238E27FC236}">
              <a16:creationId xmlns:a16="http://schemas.microsoft.com/office/drawing/2014/main" id="{C4E95B5E-6CF6-40EE-AF00-D6CB4D4819CB}"/>
            </a:ext>
          </a:extLst>
        </xdr:cNvPr>
        <xdr:cNvSpPr/>
      </xdr:nvSpPr>
      <xdr:spPr>
        <a:xfrm>
          <a:off x="162687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73" name="フローチャート: 判断 872">
          <a:extLst>
            <a:ext uri="{FF2B5EF4-FFF2-40B4-BE49-F238E27FC236}">
              <a16:creationId xmlns:a16="http://schemas.microsoft.com/office/drawing/2014/main" id="{DA010686-1C25-461A-8CA7-EADC70F11F32}"/>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74" name="フローチャート: 判断 873">
          <a:extLst>
            <a:ext uri="{FF2B5EF4-FFF2-40B4-BE49-F238E27FC236}">
              <a16:creationId xmlns:a16="http://schemas.microsoft.com/office/drawing/2014/main" id="{A2D93C86-386F-4BEC-B73E-2C8C1B0DEA56}"/>
            </a:ext>
          </a:extLst>
        </xdr:cNvPr>
        <xdr:cNvSpPr/>
      </xdr:nvSpPr>
      <xdr:spPr>
        <a:xfrm>
          <a:off x="14541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5" name="フローチャート: 判断 874">
          <a:extLst>
            <a:ext uri="{FF2B5EF4-FFF2-40B4-BE49-F238E27FC236}">
              <a16:creationId xmlns:a16="http://schemas.microsoft.com/office/drawing/2014/main" id="{C3FE7885-A906-4A7E-8480-C5DA7C4F5599}"/>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876" name="フローチャート: 判断 875">
          <a:extLst>
            <a:ext uri="{FF2B5EF4-FFF2-40B4-BE49-F238E27FC236}">
              <a16:creationId xmlns:a16="http://schemas.microsoft.com/office/drawing/2014/main" id="{C12217CC-A6AC-429A-BA3D-12B10FBF651C}"/>
            </a:ext>
          </a:extLst>
        </xdr:cNvPr>
        <xdr:cNvSpPr/>
      </xdr:nvSpPr>
      <xdr:spPr>
        <a:xfrm>
          <a:off x="12763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5B18FE5-53F4-4E8C-87D0-68B5BEEB90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4E4100C-8639-4558-84A0-2DDCB57C1E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4BDC90B-5F96-4E0B-8085-5AC2803B944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C6713F4-DF03-4573-9BCA-AA571C2CF36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42B8ED38-DC03-4040-A383-4E975ED9D0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882" name="楕円 881">
          <a:extLst>
            <a:ext uri="{FF2B5EF4-FFF2-40B4-BE49-F238E27FC236}">
              <a16:creationId xmlns:a16="http://schemas.microsoft.com/office/drawing/2014/main" id="{24F340B5-0EDB-45EF-A232-1FAF9D13A9F8}"/>
            </a:ext>
          </a:extLst>
        </xdr:cNvPr>
        <xdr:cNvSpPr/>
      </xdr:nvSpPr>
      <xdr:spPr>
        <a:xfrm>
          <a:off x="162687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149151</xdr:rowOff>
    </xdr:from>
    <xdr:ext cx="405111" cy="259045"/>
    <xdr:sp macro="" textlink="">
      <xdr:nvSpPr>
        <xdr:cNvPr id="883" name="【庁舎】&#10;有形固定資産減価償却率該当値テキスト">
          <a:extLst>
            <a:ext uri="{FF2B5EF4-FFF2-40B4-BE49-F238E27FC236}">
              <a16:creationId xmlns:a16="http://schemas.microsoft.com/office/drawing/2014/main" id="{A62E2F8E-FCC1-4EEC-9023-308C0F683652}"/>
            </a:ext>
          </a:extLst>
        </xdr:cNvPr>
        <xdr:cNvSpPr txBox="1"/>
      </xdr:nvSpPr>
      <xdr:spPr>
        <a:xfrm>
          <a:off x="16357600"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138068</xdr:rowOff>
    </xdr:from>
    <xdr:to>
      <xdr:col>81</xdr:col>
      <xdr:colOff>101600</xdr:colOff>
      <xdr:row>105</xdr:row>
      <xdr:rowOff>68218</xdr:rowOff>
    </xdr:to>
    <xdr:sp macro="" textlink="">
      <xdr:nvSpPr>
        <xdr:cNvPr id="884" name="楕円 883">
          <a:extLst>
            <a:ext uri="{FF2B5EF4-FFF2-40B4-BE49-F238E27FC236}">
              <a16:creationId xmlns:a16="http://schemas.microsoft.com/office/drawing/2014/main" id="{21E7C223-717D-49F0-83D3-9A92FEA2B598}"/>
            </a:ext>
          </a:extLst>
        </xdr:cNvPr>
        <xdr:cNvSpPr/>
      </xdr:nvSpPr>
      <xdr:spPr>
        <a:xfrm>
          <a:off x="15430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17418</xdr:rowOff>
    </xdr:from>
    <xdr:to>
      <xdr:col>85</xdr:col>
      <xdr:colOff>127000</xdr:colOff>
      <xdr:row>105</xdr:row>
      <xdr:rowOff>50074</xdr:rowOff>
    </xdr:to>
    <xdr:cxnSp macro="">
      <xdr:nvCxnSpPr>
        <xdr:cNvPr id="885" name="直線コネクタ 884">
          <a:extLst>
            <a:ext uri="{FF2B5EF4-FFF2-40B4-BE49-F238E27FC236}">
              <a16:creationId xmlns:a16="http://schemas.microsoft.com/office/drawing/2014/main" id="{12DCD380-2BFB-4789-9C4C-FBD9176BDCAE}"/>
            </a:ext>
          </a:extLst>
        </xdr:cNvPr>
        <xdr:cNvCxnSpPr/>
      </xdr:nvCxnSpPr>
      <xdr:spPr>
        <a:xfrm>
          <a:off x="15481300" y="180196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886" name="楕円 885">
          <a:extLst>
            <a:ext uri="{FF2B5EF4-FFF2-40B4-BE49-F238E27FC236}">
              <a16:creationId xmlns:a16="http://schemas.microsoft.com/office/drawing/2014/main" id="{4D254062-C0C4-4D1F-B64B-63FD0D6538C5}"/>
            </a:ext>
          </a:extLst>
        </xdr:cNvPr>
        <xdr:cNvSpPr/>
      </xdr:nvSpPr>
      <xdr:spPr>
        <a:xfrm>
          <a:off x="14541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43543</xdr:rowOff>
    </xdr:to>
    <xdr:cxnSp macro="">
      <xdr:nvCxnSpPr>
        <xdr:cNvPr id="887" name="直線コネクタ 886">
          <a:extLst>
            <a:ext uri="{FF2B5EF4-FFF2-40B4-BE49-F238E27FC236}">
              <a16:creationId xmlns:a16="http://schemas.microsoft.com/office/drawing/2014/main" id="{49632A0E-B2D0-4DB3-94F5-2BFDD3C889EF}"/>
            </a:ext>
          </a:extLst>
        </xdr:cNvPr>
        <xdr:cNvCxnSpPr/>
      </xdr:nvCxnSpPr>
      <xdr:spPr>
        <a:xfrm flipV="1">
          <a:off x="14592300" y="180196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888" name="楕円 887">
          <a:extLst>
            <a:ext uri="{FF2B5EF4-FFF2-40B4-BE49-F238E27FC236}">
              <a16:creationId xmlns:a16="http://schemas.microsoft.com/office/drawing/2014/main" id="{C465F376-58AA-4EFC-BBB8-F9B93F2E2427}"/>
            </a:ext>
          </a:extLst>
        </xdr:cNvPr>
        <xdr:cNvSpPr/>
      </xdr:nvSpPr>
      <xdr:spPr>
        <a:xfrm>
          <a:off x="1365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43543</xdr:rowOff>
    </xdr:to>
    <xdr:cxnSp macro="">
      <xdr:nvCxnSpPr>
        <xdr:cNvPr id="889" name="直線コネクタ 888">
          <a:extLst>
            <a:ext uri="{FF2B5EF4-FFF2-40B4-BE49-F238E27FC236}">
              <a16:creationId xmlns:a16="http://schemas.microsoft.com/office/drawing/2014/main" id="{C48C51A3-96B0-4A8B-9231-A2C4E099B644}"/>
            </a:ext>
          </a:extLst>
        </xdr:cNvPr>
        <xdr:cNvCxnSpPr/>
      </xdr:nvCxnSpPr>
      <xdr:spPr>
        <a:xfrm>
          <a:off x="13703300" y="180213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121738</xdr:rowOff>
    </xdr:from>
    <xdr:to>
      <xdr:col>67</xdr:col>
      <xdr:colOff>101600</xdr:colOff>
      <xdr:row>105</xdr:row>
      <xdr:rowOff>51888</xdr:rowOff>
    </xdr:to>
    <xdr:sp macro="" textlink="">
      <xdr:nvSpPr>
        <xdr:cNvPr id="890" name="楕円 889">
          <a:extLst>
            <a:ext uri="{FF2B5EF4-FFF2-40B4-BE49-F238E27FC236}">
              <a16:creationId xmlns:a16="http://schemas.microsoft.com/office/drawing/2014/main" id="{D9B3B9B5-C7CD-445B-B345-489ABE014E19}"/>
            </a:ext>
          </a:extLst>
        </xdr:cNvPr>
        <xdr:cNvSpPr/>
      </xdr:nvSpPr>
      <xdr:spPr>
        <a:xfrm>
          <a:off x="12763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xdr:rowOff>
    </xdr:from>
    <xdr:to>
      <xdr:col>71</xdr:col>
      <xdr:colOff>177800</xdr:colOff>
      <xdr:row>105</xdr:row>
      <xdr:rowOff>19050</xdr:rowOff>
    </xdr:to>
    <xdr:cxnSp macro="">
      <xdr:nvCxnSpPr>
        <xdr:cNvPr id="891" name="直線コネクタ 890">
          <a:extLst>
            <a:ext uri="{FF2B5EF4-FFF2-40B4-BE49-F238E27FC236}">
              <a16:creationId xmlns:a16="http://schemas.microsoft.com/office/drawing/2014/main" id="{7B657D17-FC4B-4C60-BD62-963A17450D7B}"/>
            </a:ext>
          </a:extLst>
        </xdr:cNvPr>
        <xdr:cNvCxnSpPr/>
      </xdr:nvCxnSpPr>
      <xdr:spPr>
        <a:xfrm>
          <a:off x="12814300" y="1800333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92" name="n_1aveValue【庁舎】&#10;有形固定資産減価償却率">
          <a:extLst>
            <a:ext uri="{FF2B5EF4-FFF2-40B4-BE49-F238E27FC236}">
              <a16:creationId xmlns:a16="http://schemas.microsoft.com/office/drawing/2014/main" id="{90BA90CC-2CD3-485B-9A33-A90B76B5368A}"/>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34126</xdr:rowOff>
    </xdr:from>
    <xdr:ext cx="405111" cy="259045"/>
    <xdr:sp macro="" textlink="">
      <xdr:nvSpPr>
        <xdr:cNvPr id="893" name="n_2aveValue【庁舎】&#10;有形固定資産減価償却率">
          <a:extLst>
            <a:ext uri="{FF2B5EF4-FFF2-40B4-BE49-F238E27FC236}">
              <a16:creationId xmlns:a16="http://schemas.microsoft.com/office/drawing/2014/main" id="{AC4C03C3-DE34-497B-871E-732384356FFB}"/>
            </a:ext>
          </a:extLst>
        </xdr:cNvPr>
        <xdr:cNvSpPr txBox="1"/>
      </xdr:nvSpPr>
      <xdr:spPr>
        <a:xfrm>
          <a:off x="14389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4" name="n_3aveValue【庁舎】&#10;有形固定資産減価償却率">
          <a:extLst>
            <a:ext uri="{FF2B5EF4-FFF2-40B4-BE49-F238E27FC236}">
              <a16:creationId xmlns:a16="http://schemas.microsoft.com/office/drawing/2014/main" id="{4B446D42-2099-4517-BF28-C94A83F67362}"/>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895" name="n_4aveValue【庁舎】&#10;有形固定資産減価償却率">
          <a:extLst>
            <a:ext uri="{FF2B5EF4-FFF2-40B4-BE49-F238E27FC236}">
              <a16:creationId xmlns:a16="http://schemas.microsoft.com/office/drawing/2014/main" id="{1ED4D561-BBB0-486B-9A35-F23C427184A7}"/>
            </a:ext>
          </a:extLst>
        </xdr:cNvPr>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59345</xdr:rowOff>
    </xdr:from>
    <xdr:ext cx="405111" cy="259045"/>
    <xdr:sp macro="" textlink="">
      <xdr:nvSpPr>
        <xdr:cNvPr id="896" name="n_1mainValue【庁舎】&#10;有形固定資産減価償却率">
          <a:extLst>
            <a:ext uri="{FF2B5EF4-FFF2-40B4-BE49-F238E27FC236}">
              <a16:creationId xmlns:a16="http://schemas.microsoft.com/office/drawing/2014/main" id="{0D340C1E-30B5-4D4C-9CBD-8E762C96DE4C}"/>
            </a:ext>
          </a:extLst>
        </xdr:cNvPr>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85470</xdr:rowOff>
    </xdr:from>
    <xdr:ext cx="405111" cy="259045"/>
    <xdr:sp macro="" textlink="">
      <xdr:nvSpPr>
        <xdr:cNvPr id="897" name="n_2mainValue【庁舎】&#10;有形固定資産減価償却率">
          <a:extLst>
            <a:ext uri="{FF2B5EF4-FFF2-40B4-BE49-F238E27FC236}">
              <a16:creationId xmlns:a16="http://schemas.microsoft.com/office/drawing/2014/main" id="{8B0CC8A8-B2BD-4D0E-A6F7-5E4B96706D3C}"/>
            </a:ext>
          </a:extLst>
        </xdr:cNvPr>
        <xdr:cNvSpPr txBox="1"/>
      </xdr:nvSpPr>
      <xdr:spPr>
        <a:xfrm>
          <a:off x="14389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898" name="n_3mainValue【庁舎】&#10;有形固定資産減価償却率">
          <a:extLst>
            <a:ext uri="{FF2B5EF4-FFF2-40B4-BE49-F238E27FC236}">
              <a16:creationId xmlns:a16="http://schemas.microsoft.com/office/drawing/2014/main" id="{C688A67C-3BB1-48EC-9FEF-306916D61FAC}"/>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9" name="n_4mainValue【庁舎】&#10;有形固定資産減価償却率">
          <a:extLst>
            <a:ext uri="{FF2B5EF4-FFF2-40B4-BE49-F238E27FC236}">
              <a16:creationId xmlns:a16="http://schemas.microsoft.com/office/drawing/2014/main" id="{374B76ED-485B-4768-8753-70A783C5A06C}"/>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1C0B4C0D-5C7E-4D73-8BBA-02E86865D83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AB813D07-9D7E-4FF8-96DE-0DFF630E80F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25E32EDC-256E-46F2-BBAC-5E4CC75A7E6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7F846172-1592-4302-AD17-2C4A14A27B0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C1F48DF3-9268-4D1A-96FF-E5A2B911EFF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64F504F0-D111-4119-A711-3CD450BBA8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9C2FBECB-6621-4D4E-9EA1-ADC9F1A327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AA868470-2153-4102-94E9-D1301A0FAB9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39E05E63-32C7-4448-9C37-26D3F41D7C2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86D564BE-8667-417B-856F-13B4F4D33B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DAFD9DBD-6037-4F4C-9430-55F5F636629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969EBE10-4069-4281-BCFE-6EA8E50E03F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F7A9FC30-ED27-4ABE-835B-8F74C889CAC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151280C7-7989-4251-A25E-D83CC1CBC4A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EF1B26F0-127D-4BFE-A249-6C545BFC8D3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DFCDFF36-47C4-4A77-B460-D119581D03E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BBB26B19-4211-4C3C-9AFF-1E5383FC68E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4FB80E1E-5671-4A69-B68D-415916AF3DC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AEA6772C-27F7-4EC4-925B-B42EB6ACCE6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E490B344-E1D0-4888-B0A0-1A6CE11AE94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1514D876-870E-428A-B8C9-EED34F7564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5EEFAA06-1D96-46A6-87E1-DF9957C72D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EB88E0D6-08B7-4339-A6FC-D806C87731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923" name="直線コネクタ 922">
          <a:extLst>
            <a:ext uri="{FF2B5EF4-FFF2-40B4-BE49-F238E27FC236}">
              <a16:creationId xmlns:a16="http://schemas.microsoft.com/office/drawing/2014/main" id="{E10E325A-76F5-4534-B107-1AAFF54B28CE}"/>
            </a:ext>
          </a:extLst>
        </xdr:cNvPr>
        <xdr:cNvCxnSpPr/>
      </xdr:nvCxnSpPr>
      <xdr:spPr>
        <a:xfrm flipV="1">
          <a:off x="22160864" y="171488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924" name="【庁舎】&#10;一人当たり面積最小値テキスト">
          <a:extLst>
            <a:ext uri="{FF2B5EF4-FFF2-40B4-BE49-F238E27FC236}">
              <a16:creationId xmlns:a16="http://schemas.microsoft.com/office/drawing/2014/main" id="{B5275391-E6C0-4BA7-B3DC-E3AEE07B087D}"/>
            </a:ext>
          </a:extLst>
        </xdr:cNvPr>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925" name="直線コネクタ 924">
          <a:extLst>
            <a:ext uri="{FF2B5EF4-FFF2-40B4-BE49-F238E27FC236}">
              <a16:creationId xmlns:a16="http://schemas.microsoft.com/office/drawing/2014/main" id="{1FA35F53-370F-4F06-9E8D-70563280120E}"/>
            </a:ext>
          </a:extLst>
        </xdr:cNvPr>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926" name="【庁舎】&#10;一人当たり面積最大値テキスト">
          <a:extLst>
            <a:ext uri="{FF2B5EF4-FFF2-40B4-BE49-F238E27FC236}">
              <a16:creationId xmlns:a16="http://schemas.microsoft.com/office/drawing/2014/main" id="{3AD642E7-730E-4E0C-892A-86605E015BF2}"/>
            </a:ext>
          </a:extLst>
        </xdr:cNvPr>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927" name="直線コネクタ 926">
          <a:extLst>
            <a:ext uri="{FF2B5EF4-FFF2-40B4-BE49-F238E27FC236}">
              <a16:creationId xmlns:a16="http://schemas.microsoft.com/office/drawing/2014/main" id="{73810215-1F16-46D2-B5EF-68DA0F1DE2A9}"/>
            </a:ext>
          </a:extLst>
        </xdr:cNvPr>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庁舎】&#10;一人当たり面積平均値テキスト">
          <a:extLst>
            <a:ext uri="{FF2B5EF4-FFF2-40B4-BE49-F238E27FC236}">
              <a16:creationId xmlns:a16="http://schemas.microsoft.com/office/drawing/2014/main" id="{14E30950-0536-47AA-B96D-A08377E68292}"/>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A11F0A0E-14B4-4CDD-9434-06F119E769CB}"/>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C7B538D2-60B9-4861-B9A0-7026FBD6A7E6}"/>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31" name="フローチャート: 判断 930">
          <a:extLst>
            <a:ext uri="{FF2B5EF4-FFF2-40B4-BE49-F238E27FC236}">
              <a16:creationId xmlns:a16="http://schemas.microsoft.com/office/drawing/2014/main" id="{2505FB18-7EA8-424A-AE45-1621AC80E20A}"/>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2" name="フローチャート: 判断 931">
          <a:extLst>
            <a:ext uri="{FF2B5EF4-FFF2-40B4-BE49-F238E27FC236}">
              <a16:creationId xmlns:a16="http://schemas.microsoft.com/office/drawing/2014/main" id="{D4ED3E0B-2BBA-4A10-843E-BC0C0309CFD4}"/>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33" name="フローチャート: 判断 932">
          <a:extLst>
            <a:ext uri="{FF2B5EF4-FFF2-40B4-BE49-F238E27FC236}">
              <a16:creationId xmlns:a16="http://schemas.microsoft.com/office/drawing/2014/main" id="{434BFF95-24AA-486C-93EF-F3AC126247A8}"/>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2D0007E-C883-45E2-8748-1F8BCBAA91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4A04DBD-82A9-47E3-821D-17BD5EED32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11B9ABF-D08E-4DE2-938F-518A65B26C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F0FF7F8-F9B4-49D1-BFC4-A1F06ADA99F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CDDB57E-E390-4A06-B0E7-2453C2B13A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39" name="楕円 938">
          <a:extLst>
            <a:ext uri="{FF2B5EF4-FFF2-40B4-BE49-F238E27FC236}">
              <a16:creationId xmlns:a16="http://schemas.microsoft.com/office/drawing/2014/main" id="{C993E464-F188-42F3-A133-849E53115C2F}"/>
            </a:ext>
          </a:extLst>
        </xdr:cNvPr>
        <xdr:cNvSpPr/>
      </xdr:nvSpPr>
      <xdr:spPr>
        <a:xfrm>
          <a:off x="22110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53357</xdr:rowOff>
    </xdr:from>
    <xdr:ext cx="469744" cy="259045"/>
    <xdr:sp macro="" textlink="">
      <xdr:nvSpPr>
        <xdr:cNvPr id="940" name="【庁舎】&#10;一人当たり面積該当値テキスト">
          <a:extLst>
            <a:ext uri="{FF2B5EF4-FFF2-40B4-BE49-F238E27FC236}">
              <a16:creationId xmlns:a16="http://schemas.microsoft.com/office/drawing/2014/main" id="{E7E72A57-65EF-44B4-9905-716131181AE4}"/>
            </a:ext>
          </a:extLst>
        </xdr:cNvPr>
        <xdr:cNvSpPr txBox="1"/>
      </xdr:nvSpPr>
      <xdr:spPr>
        <a:xfrm>
          <a:off x="221996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74930</xdr:rowOff>
    </xdr:from>
    <xdr:to>
      <xdr:col>112</xdr:col>
      <xdr:colOff>38100</xdr:colOff>
      <xdr:row>106</xdr:row>
      <xdr:rowOff>5080</xdr:rowOff>
    </xdr:to>
    <xdr:sp macro="" textlink="">
      <xdr:nvSpPr>
        <xdr:cNvPr id="941" name="楕円 940">
          <a:extLst>
            <a:ext uri="{FF2B5EF4-FFF2-40B4-BE49-F238E27FC236}">
              <a16:creationId xmlns:a16="http://schemas.microsoft.com/office/drawing/2014/main" id="{446E68AD-4738-428B-95E3-080E702B4172}"/>
            </a:ext>
          </a:extLst>
        </xdr:cNvPr>
        <xdr:cNvSpPr/>
      </xdr:nvSpPr>
      <xdr:spPr>
        <a:xfrm>
          <a:off x="2127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125730</xdr:rowOff>
    </xdr:from>
    <xdr:to>
      <xdr:col>116</xdr:col>
      <xdr:colOff>63500</xdr:colOff>
      <xdr:row>105</xdr:row>
      <xdr:rowOff>125730</xdr:rowOff>
    </xdr:to>
    <xdr:cxnSp macro="">
      <xdr:nvCxnSpPr>
        <xdr:cNvPr id="942" name="直線コネクタ 941">
          <a:extLst>
            <a:ext uri="{FF2B5EF4-FFF2-40B4-BE49-F238E27FC236}">
              <a16:creationId xmlns:a16="http://schemas.microsoft.com/office/drawing/2014/main" id="{237E636F-91C7-446D-B454-00DB60F88EA0}"/>
            </a:ext>
          </a:extLst>
        </xdr:cNvPr>
        <xdr:cNvCxnSpPr/>
      </xdr:nvCxnSpPr>
      <xdr:spPr>
        <a:xfrm>
          <a:off x="21323300" y="18127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78739</xdr:rowOff>
    </xdr:from>
    <xdr:to>
      <xdr:col>107</xdr:col>
      <xdr:colOff>101600</xdr:colOff>
      <xdr:row>106</xdr:row>
      <xdr:rowOff>8889</xdr:rowOff>
    </xdr:to>
    <xdr:sp macro="" textlink="">
      <xdr:nvSpPr>
        <xdr:cNvPr id="943" name="楕円 942">
          <a:extLst>
            <a:ext uri="{FF2B5EF4-FFF2-40B4-BE49-F238E27FC236}">
              <a16:creationId xmlns:a16="http://schemas.microsoft.com/office/drawing/2014/main" id="{22612550-E5EF-4471-A23F-27BF105631CF}"/>
            </a:ext>
          </a:extLst>
        </xdr:cNvPr>
        <xdr:cNvSpPr/>
      </xdr:nvSpPr>
      <xdr:spPr>
        <a:xfrm>
          <a:off x="20383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125730</xdr:rowOff>
    </xdr:from>
    <xdr:to>
      <xdr:col>111</xdr:col>
      <xdr:colOff>177800</xdr:colOff>
      <xdr:row>105</xdr:row>
      <xdr:rowOff>129539</xdr:rowOff>
    </xdr:to>
    <xdr:cxnSp macro="">
      <xdr:nvCxnSpPr>
        <xdr:cNvPr id="944" name="直線コネクタ 943">
          <a:extLst>
            <a:ext uri="{FF2B5EF4-FFF2-40B4-BE49-F238E27FC236}">
              <a16:creationId xmlns:a16="http://schemas.microsoft.com/office/drawing/2014/main" id="{84393698-24FC-4CFD-A569-6A2377D40322}"/>
            </a:ext>
          </a:extLst>
        </xdr:cNvPr>
        <xdr:cNvCxnSpPr/>
      </xdr:nvCxnSpPr>
      <xdr:spPr>
        <a:xfrm flipV="1">
          <a:off x="20434300" y="18127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45" name="楕円 944">
          <a:extLst>
            <a:ext uri="{FF2B5EF4-FFF2-40B4-BE49-F238E27FC236}">
              <a16:creationId xmlns:a16="http://schemas.microsoft.com/office/drawing/2014/main" id="{F1C8D083-676D-4A01-9549-D266E2E4359A}"/>
            </a:ext>
          </a:extLst>
        </xdr:cNvPr>
        <xdr:cNvSpPr/>
      </xdr:nvSpPr>
      <xdr:spPr>
        <a:xfrm>
          <a:off x="19494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129539</xdr:rowOff>
    </xdr:from>
    <xdr:to>
      <xdr:col>107</xdr:col>
      <xdr:colOff>50800</xdr:colOff>
      <xdr:row>105</xdr:row>
      <xdr:rowOff>129539</xdr:rowOff>
    </xdr:to>
    <xdr:cxnSp macro="">
      <xdr:nvCxnSpPr>
        <xdr:cNvPr id="946" name="直線コネクタ 945">
          <a:extLst>
            <a:ext uri="{FF2B5EF4-FFF2-40B4-BE49-F238E27FC236}">
              <a16:creationId xmlns:a16="http://schemas.microsoft.com/office/drawing/2014/main" id="{6B02F7EF-FDD6-41D1-BDC9-D225F48B9B9C}"/>
            </a:ext>
          </a:extLst>
        </xdr:cNvPr>
        <xdr:cNvCxnSpPr/>
      </xdr:nvCxnSpPr>
      <xdr:spPr>
        <a:xfrm>
          <a:off x="19545300" y="18131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47" name="楕円 946">
          <a:extLst>
            <a:ext uri="{FF2B5EF4-FFF2-40B4-BE49-F238E27FC236}">
              <a16:creationId xmlns:a16="http://schemas.microsoft.com/office/drawing/2014/main" id="{16D1CB55-F02B-4391-AE00-542D45998138}"/>
            </a:ext>
          </a:extLst>
        </xdr:cNvPr>
        <xdr:cNvSpPr/>
      </xdr:nvSpPr>
      <xdr:spPr>
        <a:xfrm>
          <a:off x="18605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129539</xdr:rowOff>
    </xdr:from>
    <xdr:to>
      <xdr:col>102</xdr:col>
      <xdr:colOff>114300</xdr:colOff>
      <xdr:row>105</xdr:row>
      <xdr:rowOff>129539</xdr:rowOff>
    </xdr:to>
    <xdr:cxnSp macro="">
      <xdr:nvCxnSpPr>
        <xdr:cNvPr id="948" name="直線コネクタ 947">
          <a:extLst>
            <a:ext uri="{FF2B5EF4-FFF2-40B4-BE49-F238E27FC236}">
              <a16:creationId xmlns:a16="http://schemas.microsoft.com/office/drawing/2014/main" id="{B6C6F4D8-D4E8-489C-96E4-F4CA94EB18FD}"/>
            </a:ext>
          </a:extLst>
        </xdr:cNvPr>
        <xdr:cNvCxnSpPr/>
      </xdr:nvCxnSpPr>
      <xdr:spPr>
        <a:xfrm>
          <a:off x="18656300" y="18131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49" name="n_1aveValue【庁舎】&#10;一人当たり面積">
          <a:extLst>
            <a:ext uri="{FF2B5EF4-FFF2-40B4-BE49-F238E27FC236}">
              <a16:creationId xmlns:a16="http://schemas.microsoft.com/office/drawing/2014/main" id="{74285758-093F-437F-B665-5A8A3CDDBBF7}"/>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950" name="n_2aveValue【庁舎】&#10;一人当たり面積">
          <a:extLst>
            <a:ext uri="{FF2B5EF4-FFF2-40B4-BE49-F238E27FC236}">
              <a16:creationId xmlns:a16="http://schemas.microsoft.com/office/drawing/2014/main" id="{D528B0FE-CD04-44B6-A3C9-0DB566BFD200}"/>
            </a:ext>
          </a:extLst>
        </xdr:cNvPr>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1" name="n_3aveValue【庁舎】&#10;一人当たり面積">
          <a:extLst>
            <a:ext uri="{FF2B5EF4-FFF2-40B4-BE49-F238E27FC236}">
              <a16:creationId xmlns:a16="http://schemas.microsoft.com/office/drawing/2014/main" id="{E2DAA4E8-944C-467E-82B8-787511C44794}"/>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952" name="n_4aveValue【庁舎】&#10;一人当たり面積">
          <a:extLst>
            <a:ext uri="{FF2B5EF4-FFF2-40B4-BE49-F238E27FC236}">
              <a16:creationId xmlns:a16="http://schemas.microsoft.com/office/drawing/2014/main" id="{2FBE378F-6384-47A9-ABFE-EA57C2BF3C92}"/>
            </a:ext>
          </a:extLst>
        </xdr:cNvPr>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21607</xdr:rowOff>
    </xdr:from>
    <xdr:ext cx="469744" cy="259045"/>
    <xdr:sp macro="" textlink="">
      <xdr:nvSpPr>
        <xdr:cNvPr id="953" name="n_1mainValue【庁舎】&#10;一人当たり面積">
          <a:extLst>
            <a:ext uri="{FF2B5EF4-FFF2-40B4-BE49-F238E27FC236}">
              <a16:creationId xmlns:a16="http://schemas.microsoft.com/office/drawing/2014/main" id="{772CD924-0161-4398-9B32-E3F450F0C2E3}"/>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54" name="n_2mainValue【庁舎】&#10;一人当たり面積">
          <a:extLst>
            <a:ext uri="{FF2B5EF4-FFF2-40B4-BE49-F238E27FC236}">
              <a16:creationId xmlns:a16="http://schemas.microsoft.com/office/drawing/2014/main" id="{ACCD9326-27A8-43D0-BE4E-D97ECEB76B84}"/>
            </a:ext>
          </a:extLst>
        </xdr:cNvPr>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55" name="n_3mainValue【庁舎】&#10;一人当たり面積">
          <a:extLst>
            <a:ext uri="{FF2B5EF4-FFF2-40B4-BE49-F238E27FC236}">
              <a16:creationId xmlns:a16="http://schemas.microsoft.com/office/drawing/2014/main" id="{45E387E0-7341-4828-86FF-EF24E6084183}"/>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56" name="n_4mainValue【庁舎】&#10;一人当たり面積">
          <a:extLst>
            <a:ext uri="{FF2B5EF4-FFF2-40B4-BE49-F238E27FC236}">
              <a16:creationId xmlns:a16="http://schemas.microsoft.com/office/drawing/2014/main" id="{8F45DFB5-3A4C-458B-AE21-9B9249FED523}"/>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C370EF8F-050F-485E-8137-F197560A6C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77E94DF5-48BB-4B54-B208-6966B255F1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CB269CFB-919E-4E2E-AB02-59809F5914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類型は福祉施設、一般廃棄物処理施設、消防施設である。これまで、福祉施設については、施設を民間へ移行するなど規模の適正化に努めているが、今後も引き続き、民間事業者の動向等を注視しながら施設のあり方を検討していく。消防施設については公共施設個別施設計画に基づき、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年度から消防署の移転工事に着手し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ため、有形固定資産減価償却率は減少していく予定である。その他の施設についても各計画に基づき改修等を推進することで指標の改善に努めていく。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ED540DE-D4A6-4866-A5BD-6A644CBBA92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48E434E-AB73-42BE-B611-36AB909B2E8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9B4FF239-4412-43BC-8790-26CFF457C0F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60C6FCA-ABB6-4F52-A154-8814848E035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1EE042A-F698-4BD0-9C60-3CAB5020E0C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6BAF264-4AFD-4CE9-8C83-C9FF9E16BE0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8FB66D1-8F68-45A3-AC16-E630E09F9A6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61CD7BB-F891-46DD-A501-767289097A0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765714D-AB28-4175-A22C-78B581355161}"/>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C6FDC5E-9148-4233-9EBD-88DC4B2CF0B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308,937
300,724
92.78
119,422,549
118,925,365
68,544
61,709,952
82,907,364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6BBED50-DF10-443F-BB7C-82F1AD25D7A6}"/>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D16E913-F941-4618-BDB6-4DBE999E805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1630F31-C60F-4124-BE4B-9CE2B24E556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442E6CA-118A-44E5-A545-25D0625C1486}"/>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B13FA72-213B-4FAF-9FA5-23EC1326801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C7F5552-F94E-42AD-A265-E48F69D46C5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E5AE9CD-CCCE-4129-BAC7-BFEE45AF998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A46C33E-65E8-4B92-85AB-B78BE24FA01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BCF58E0-E6D4-4011-AAC8-44E2DE14443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18FB989-745B-4415-A3F9-32DB9412A54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A5487E3-41A3-4414-B548-B87598FFF5F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0A727A5-D431-45E9-BFC9-08CF4E7D466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4134256-4669-4862-ADD5-4182576FC96D}"/>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5AA6E78-E153-4E74-8781-761DEB2C7C5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77AC7CA-4C9B-4D52-A555-A99BCF3C567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8AC45E2-68DE-4E19-BDA8-E5F7F92C2AA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279B543-4E29-47F0-890C-C2B261DB5BC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E8802AB-CF3C-411D-8397-D595CBECDAF2}"/>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8546664-4E39-431C-97BA-1E87775D562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85BC659-11D8-432C-97D0-860829013E8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7C56193-C579-45D0-B4E4-952E450A7E91}"/>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70F55E4-977B-4006-AB9D-314AD3C27DD2}"/>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1B3B5B4-8627-4EC1-A189-D7DB1C9847E9}"/>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EFD6F3C-A2D6-45A8-BB3F-3E5BBF02866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2E25C83-5F5A-4D7F-A8AB-7E380BFC777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498B968-86C0-49A2-84F3-0F9F528802D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76FC7D8-E615-43A0-923F-31C5F17AD54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A45695D-7717-4E7A-9E57-06DA6460262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35A2416-8718-49EA-BEC1-C55D4FCB2D8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761931F-3070-4AA5-906F-E62280132279}"/>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FE9E504-0D58-4DDC-8E22-1DE6718793F8}"/>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E25D781-34D8-45C5-A90D-15449F9687E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9CC4203-883D-452A-A0B6-11FBC56301B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149299F-2E00-4E1A-87D6-F8CF9F10091D}"/>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012AC5D-6D76-4BE2-ACD8-D66FBFC6C6B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247612A-93C0-456A-AA87-519E42226D2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C53AD02-325F-4439-B991-410B6F4F1EF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基準財政収入額は、一部企業の業績が好調だったことにより市民税の法人税割が増加するなど前年度に比べ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億円増加した。一方、基準財政需要額は臨時経済対策費の創設や社会福祉費の増加などに伴い前年度に比べ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億円の増加となり、基準財政収入額の増加を上回ることとなった。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今後も社会福祉費や高齢者福祉費などの増加が見込れるとともに、地方財政措置のある公共施設等適正管理推進事業債などの借入が増加するため、税の徴収業務の強化に取り組むなど、歳入確保に努める。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BAAFEDE-170C-4FCB-AF48-45E62F6E188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3940A9B-31FD-4088-BF4C-0AC87E72FB1D}"/>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35734C69-6831-476D-99EC-6EF8BDEF6D54}"/>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D0CE7524-F9FD-4837-9C7C-C029A345A10B}"/>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F9F10513-AC23-47BB-8933-8EDD1B27782D}"/>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6FB9843B-8295-47DE-B7E9-BC44BA85D891}"/>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E6A16AAE-94EC-46CB-B30C-B54F2D15141A}"/>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D4127A3-DCD6-4CA3-AC60-962C4B65C37B}"/>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40F53CE0-094D-4F4A-9728-2A7E66D0E7FD}"/>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B4F0C14C-B180-4ABA-82C8-3BA85823A599}"/>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88876B09-33C2-49FF-B766-27D85B8874B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8682BD22-8CE9-4D05-B98C-E1DF5FB26E6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A617D707-177E-4329-B283-D97F49BF5E0A}"/>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98FAE251-3D7C-42B8-A849-C83E443503DF}"/>
            </a:ext>
          </a:extLst>
        </xdr:cNvPr>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47B5B7DA-F469-4802-9E3E-DDAAA77BA3F8}"/>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7C4C8B8A-408B-4498-BCE6-E64A3148E815}"/>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3EFA0950-3B2F-4B25-942C-1E68DCA615D9}"/>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ACED2855-8AA6-4BA2-9B6D-93BCFCBF497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8C0AA31E-9CB3-4C6A-9469-FFF2F4C870E9}"/>
            </a:ext>
          </a:extLst>
        </xdr:cNvPr>
        <xdr:cNvCxnSpPr/>
      </xdr:nvCxnSpPr>
      <xdr:spPr>
        <a:xfrm>
          <a:off x="4114800" y="684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a:extLst>
            <a:ext uri="{FF2B5EF4-FFF2-40B4-BE49-F238E27FC236}">
              <a16:creationId xmlns:a16="http://schemas.microsoft.com/office/drawing/2014/main" id="{11D1455E-EBCA-4912-93D1-77E193C70926}"/>
            </a:ext>
          </a:extLst>
        </xdr:cNvPr>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21ED2727-7FA0-45A6-9BE4-B519B136A1D7}"/>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105410</xdr:rowOff>
    </xdr:from>
    <xdr:to>
      <xdr:col>19</xdr:col>
      <xdr:colOff>133350</xdr:colOff>
      <xdr:row>39</xdr:row>
      <xdr:rowOff>153670</xdr:rowOff>
    </xdr:to>
    <xdr:cxnSp macro="">
      <xdr:nvCxnSpPr>
        <xdr:cNvPr id="70" name="直線コネクタ 69">
          <a:extLst>
            <a:ext uri="{FF2B5EF4-FFF2-40B4-BE49-F238E27FC236}">
              <a16:creationId xmlns:a16="http://schemas.microsoft.com/office/drawing/2014/main" id="{3399A428-7C6D-49D0-93CD-04FA52F8AA01}"/>
            </a:ext>
          </a:extLst>
        </xdr:cNvPr>
        <xdr:cNvCxnSpPr/>
      </xdr:nvCxnSpPr>
      <xdr:spPr>
        <a:xfrm>
          <a:off x="3225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7B6EED-0476-4AF7-B587-9A2D488121C6}"/>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id="{0A0503FC-2191-497C-ABEB-C08516F34A75}"/>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105410</xdr:rowOff>
    </xdr:to>
    <xdr:cxnSp macro="">
      <xdr:nvCxnSpPr>
        <xdr:cNvPr id="73" name="直線コネクタ 72">
          <a:extLst>
            <a:ext uri="{FF2B5EF4-FFF2-40B4-BE49-F238E27FC236}">
              <a16:creationId xmlns:a16="http://schemas.microsoft.com/office/drawing/2014/main" id="{77BC6704-8A17-4B88-9745-1CF1A3CC2B59}"/>
            </a:ext>
          </a:extLst>
        </xdr:cNvPr>
        <xdr:cNvCxnSpPr/>
      </xdr:nvCxnSpPr>
      <xdr:spPr>
        <a:xfrm>
          <a:off x="2336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78127C46-F821-474F-9E11-6FE6218A9278}"/>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581350BC-DAFB-415F-B592-18F3D6EF54A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105410</xdr:rowOff>
    </xdr:to>
    <xdr:cxnSp macro="">
      <xdr:nvCxnSpPr>
        <xdr:cNvPr id="76" name="直線コネクタ 75">
          <a:extLst>
            <a:ext uri="{FF2B5EF4-FFF2-40B4-BE49-F238E27FC236}">
              <a16:creationId xmlns:a16="http://schemas.microsoft.com/office/drawing/2014/main" id="{A68FBBD8-3FDF-4017-A36F-A7E5A0737602}"/>
            </a:ext>
          </a:extLst>
        </xdr:cNvPr>
        <xdr:cNvCxnSpPr/>
      </xdr:nvCxnSpPr>
      <xdr:spPr>
        <a:xfrm>
          <a:off x="1447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3FEC3EB6-3624-4E33-B8AA-31DDAD1FA7B7}"/>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E7AC1831-85F4-449B-A0C9-253C442FD148}"/>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9B174898-78A3-4B42-8582-C48F7CF63DFA}"/>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D80C5DAB-89C3-4723-BB81-C742A528B59C}"/>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8227F983-7F3B-46D0-AA2B-47AE0DE026B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A412968B-4273-48B0-B73A-5024DE5949D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9076D07-DE3D-4356-9E05-92E43A68790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CE9895A-A6E4-48BE-B3A4-C7BE97753E93}"/>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CBE9FD4-B325-4ADC-BE59-45B602A0969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a:extLst>
            <a:ext uri="{FF2B5EF4-FFF2-40B4-BE49-F238E27FC236}">
              <a16:creationId xmlns:a16="http://schemas.microsoft.com/office/drawing/2014/main" id="{A4F8B924-46F9-44E0-B9F3-3D556834CA4D}"/>
            </a:ext>
          </a:extLst>
        </xdr:cNvPr>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a:extLst>
            <a:ext uri="{FF2B5EF4-FFF2-40B4-BE49-F238E27FC236}">
              <a16:creationId xmlns:a16="http://schemas.microsoft.com/office/drawing/2014/main" id="{BBD7F8EC-110A-41B9-B780-4EF7E41EF60B}"/>
            </a:ext>
          </a:extLst>
        </xdr:cNvPr>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102870</xdr:rowOff>
    </xdr:from>
    <xdr:to>
      <xdr:col>19</xdr:col>
      <xdr:colOff>184150</xdr:colOff>
      <xdr:row>40</xdr:row>
      <xdr:rowOff>33020</xdr:rowOff>
    </xdr:to>
    <xdr:sp macro="" textlink="">
      <xdr:nvSpPr>
        <xdr:cNvPr id="88" name="楕円 87">
          <a:extLst>
            <a:ext uri="{FF2B5EF4-FFF2-40B4-BE49-F238E27FC236}">
              <a16:creationId xmlns:a16="http://schemas.microsoft.com/office/drawing/2014/main" id="{6DEA5344-ED22-434F-A8F4-9165A568A163}"/>
            </a:ext>
          </a:extLst>
        </xdr:cNvPr>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43197</xdr:rowOff>
    </xdr:from>
    <xdr:ext cx="736600" cy="259045"/>
    <xdr:sp macro="" textlink="">
      <xdr:nvSpPr>
        <xdr:cNvPr id="89" name="テキスト ボックス 88">
          <a:extLst>
            <a:ext uri="{FF2B5EF4-FFF2-40B4-BE49-F238E27FC236}">
              <a16:creationId xmlns:a16="http://schemas.microsoft.com/office/drawing/2014/main" id="{0943FC99-58B2-4DE6-9B66-A0522921751B}"/>
            </a:ext>
          </a:extLst>
        </xdr:cNvPr>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54610</xdr:rowOff>
    </xdr:from>
    <xdr:to>
      <xdr:col>15</xdr:col>
      <xdr:colOff>133350</xdr:colOff>
      <xdr:row>39</xdr:row>
      <xdr:rowOff>156210</xdr:rowOff>
    </xdr:to>
    <xdr:sp macro="" textlink="">
      <xdr:nvSpPr>
        <xdr:cNvPr id="90" name="楕円 89">
          <a:extLst>
            <a:ext uri="{FF2B5EF4-FFF2-40B4-BE49-F238E27FC236}">
              <a16:creationId xmlns:a16="http://schemas.microsoft.com/office/drawing/2014/main" id="{87FEE99F-9434-48F3-BD66-254D82F03D85}"/>
            </a:ext>
          </a:extLst>
        </xdr:cNvPr>
        <xdr:cNvSpPr/>
      </xdr:nvSpPr>
      <xdr:spPr>
        <a:xfrm>
          <a:off x="3175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166387</xdr:rowOff>
    </xdr:from>
    <xdr:ext cx="762000" cy="259045"/>
    <xdr:sp macro="" textlink="">
      <xdr:nvSpPr>
        <xdr:cNvPr id="91" name="テキスト ボックス 90">
          <a:extLst>
            <a:ext uri="{FF2B5EF4-FFF2-40B4-BE49-F238E27FC236}">
              <a16:creationId xmlns:a16="http://schemas.microsoft.com/office/drawing/2014/main" id="{8DB07E39-38AB-439A-B1BC-376CA3EF8833}"/>
            </a:ext>
          </a:extLst>
        </xdr:cNvPr>
        <xdr:cNvSpPr txBox="1"/>
      </xdr:nvSpPr>
      <xdr:spPr>
        <a:xfrm>
          <a:off x="2844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54610</xdr:rowOff>
    </xdr:from>
    <xdr:to>
      <xdr:col>11</xdr:col>
      <xdr:colOff>82550</xdr:colOff>
      <xdr:row>39</xdr:row>
      <xdr:rowOff>156210</xdr:rowOff>
    </xdr:to>
    <xdr:sp macro="" textlink="">
      <xdr:nvSpPr>
        <xdr:cNvPr id="92" name="楕円 91">
          <a:extLst>
            <a:ext uri="{FF2B5EF4-FFF2-40B4-BE49-F238E27FC236}">
              <a16:creationId xmlns:a16="http://schemas.microsoft.com/office/drawing/2014/main" id="{AA366E7B-764E-4808-A672-81D7978CA81F}"/>
            </a:ext>
          </a:extLst>
        </xdr:cNvPr>
        <xdr:cNvSpPr/>
      </xdr:nvSpPr>
      <xdr:spPr>
        <a:xfrm>
          <a:off x="2286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166387</xdr:rowOff>
    </xdr:from>
    <xdr:ext cx="762000" cy="259045"/>
    <xdr:sp macro="" textlink="">
      <xdr:nvSpPr>
        <xdr:cNvPr id="93" name="テキスト ボックス 92">
          <a:extLst>
            <a:ext uri="{FF2B5EF4-FFF2-40B4-BE49-F238E27FC236}">
              <a16:creationId xmlns:a16="http://schemas.microsoft.com/office/drawing/2014/main" id="{CB6A72C8-E5C1-40A2-99B3-B347A350820C}"/>
            </a:ext>
          </a:extLst>
        </xdr:cNvPr>
        <xdr:cNvSpPr txBox="1"/>
      </xdr:nvSpPr>
      <xdr:spPr>
        <a:xfrm>
          <a:off x="1955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54610</xdr:rowOff>
    </xdr:from>
    <xdr:to>
      <xdr:col>7</xdr:col>
      <xdr:colOff>31750</xdr:colOff>
      <xdr:row>39</xdr:row>
      <xdr:rowOff>156210</xdr:rowOff>
    </xdr:to>
    <xdr:sp macro="" textlink="">
      <xdr:nvSpPr>
        <xdr:cNvPr id="94" name="楕円 93">
          <a:extLst>
            <a:ext uri="{FF2B5EF4-FFF2-40B4-BE49-F238E27FC236}">
              <a16:creationId xmlns:a16="http://schemas.microsoft.com/office/drawing/2014/main" id="{523DA520-70A1-456A-9BDC-C2E6B7BF117E}"/>
            </a:ext>
          </a:extLst>
        </xdr:cNvPr>
        <xdr:cNvSpPr/>
      </xdr:nvSpPr>
      <xdr:spPr>
        <a:xfrm>
          <a:off x="1397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166387</xdr:rowOff>
    </xdr:from>
    <xdr:ext cx="762000" cy="259045"/>
    <xdr:sp macro="" textlink="">
      <xdr:nvSpPr>
        <xdr:cNvPr id="95" name="テキスト ボックス 94">
          <a:extLst>
            <a:ext uri="{FF2B5EF4-FFF2-40B4-BE49-F238E27FC236}">
              <a16:creationId xmlns:a16="http://schemas.microsoft.com/office/drawing/2014/main" id="{1BD1C00A-8EFB-4D92-AB2E-A924B293E7B2}"/>
            </a:ext>
          </a:extLst>
        </xdr:cNvPr>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895258F4-E187-41C0-8844-7D259B562383}"/>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E65C26A0-9C56-4E6E-99B1-BD9A54FD018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3EE097C7-03A1-4B8D-A29C-8C2D246BD41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59F5070C-7D15-41FD-BE69-7E833686CC4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CA0C9EAE-41FD-42A3-8146-D44C34C5832C}"/>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28F44685-3D24-44FE-A010-996A20FD2E7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D06F1FE1-EBFB-4F3D-A876-4BCCD2F72F8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BF4C3028-32C5-4DC6-B13E-54573D037836}"/>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CBC14EAE-4098-4EEE-BCD7-84F0D60D205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6B62DDD9-9F99-4493-B9C0-997C417E7F6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E472D2AB-5D0B-41C7-B271-A11EB70D1BA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FDDBADFA-4D2D-47D8-A544-527CAB0D161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347B87E0-6907-4AFC-82F7-A085D9C4DC0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ポイント悪化したが、これは、税収等を踏まえ臨時財政対策債発行可能額が著しく上昇したためであり、臨時財政対策債発行可能額を除いた数値は前年度と同程度である。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しかしながら、引き続き高い水準にあるとともに、</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今後も障がい者福祉費などの扶助費や、公共施設の老朽化等による施設管理費等の物件費の増加が見込まれるため、事業の選択等を行い、持続可能な財政運営に努める。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C07A22AF-0D27-4AEF-B26B-EFBE6CE01D2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FB9F31EE-DC00-4D9D-B7C0-79B77163CB2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1AA80CA1-F82C-414F-9C3D-43C9F9566D4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13A0CD78-C708-4F26-BADE-31F46AA30597}"/>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9142CB56-7F58-473F-A6CA-A1F67166BDF9}"/>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6232911F-2C49-422A-AC05-173B29DEF22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5B8B5614-0E15-4735-A726-FD7732E47383}"/>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7950029E-715F-49D6-BD2B-D38843D78E3F}"/>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CB95B499-BBED-42E0-9C72-1A98C940A3E1}"/>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B409B1E5-576C-470D-B216-F2EFC4919F98}"/>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90D766E0-00D6-4CC5-8C26-2EFEBEFD2DDB}"/>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CE4E2DA9-A9A7-4969-BE30-09BADDC61CEB}"/>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561974DC-CAC5-40DF-B2DE-F23206E53924}"/>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E98D1883-C9C2-44B4-8CDD-AB15A1FCA55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92F3E611-2A35-4E63-87E0-6B5E7F9B3ED4}"/>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B6B8F1C4-15EE-4263-8392-D03F9D36817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a:extLst>
            <a:ext uri="{FF2B5EF4-FFF2-40B4-BE49-F238E27FC236}">
              <a16:creationId xmlns:a16="http://schemas.microsoft.com/office/drawing/2014/main" id="{966F41A8-1A88-4B90-A7EB-2D0C14F1146B}"/>
            </a:ext>
          </a:extLst>
        </xdr:cNvPr>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a:extLst>
            <a:ext uri="{FF2B5EF4-FFF2-40B4-BE49-F238E27FC236}">
              <a16:creationId xmlns:a16="http://schemas.microsoft.com/office/drawing/2014/main" id="{D7065FCE-1701-4F95-8D13-4FECDEDF6934}"/>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a:extLst>
            <a:ext uri="{FF2B5EF4-FFF2-40B4-BE49-F238E27FC236}">
              <a16:creationId xmlns:a16="http://schemas.microsoft.com/office/drawing/2014/main" id="{4E20CC9B-A953-4546-B994-9420033D5589}"/>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5EB44D0A-8086-44C8-887F-19D663B51452}"/>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3DA3E697-9B03-4F6D-AC8E-2725B4604D27}"/>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160020</xdr:rowOff>
    </xdr:to>
    <xdr:cxnSp macro="">
      <xdr:nvCxnSpPr>
        <xdr:cNvPr id="130" name="直線コネクタ 129">
          <a:extLst>
            <a:ext uri="{FF2B5EF4-FFF2-40B4-BE49-F238E27FC236}">
              <a16:creationId xmlns:a16="http://schemas.microsoft.com/office/drawing/2014/main" id="{3AAB83F3-87EB-44EE-9E22-CCED231A7D34}"/>
            </a:ext>
          </a:extLst>
        </xdr:cNvPr>
        <xdr:cNvCxnSpPr/>
      </xdr:nvCxnSpPr>
      <xdr:spPr>
        <a:xfrm>
          <a:off x="4114800" y="1089152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1" name="財政構造の弾力性平均値テキスト">
          <a:extLst>
            <a:ext uri="{FF2B5EF4-FFF2-40B4-BE49-F238E27FC236}">
              <a16:creationId xmlns:a16="http://schemas.microsoft.com/office/drawing/2014/main" id="{47CA8565-D82B-43C0-B829-D5039FD0C2B5}"/>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a:extLst>
            <a:ext uri="{FF2B5EF4-FFF2-40B4-BE49-F238E27FC236}">
              <a16:creationId xmlns:a16="http://schemas.microsoft.com/office/drawing/2014/main" id="{D2BA3CA5-126A-41DB-83EE-7A860212FD38}"/>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65</xdr:row>
      <xdr:rowOff>77046</xdr:rowOff>
    </xdr:to>
    <xdr:cxnSp macro="">
      <xdr:nvCxnSpPr>
        <xdr:cNvPr id="133" name="直線コネクタ 132">
          <a:extLst>
            <a:ext uri="{FF2B5EF4-FFF2-40B4-BE49-F238E27FC236}">
              <a16:creationId xmlns:a16="http://schemas.microsoft.com/office/drawing/2014/main" id="{0337BC19-57CC-436C-9FBE-9341D0311C11}"/>
            </a:ext>
          </a:extLst>
        </xdr:cNvPr>
        <xdr:cNvCxnSpPr/>
      </xdr:nvCxnSpPr>
      <xdr:spPr>
        <a:xfrm flipV="1">
          <a:off x="3225800" y="10891520"/>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49AC8135-E6D9-4D25-8077-7FDF7C919FAB}"/>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D2466548-7195-4FA0-8003-48F24E9D768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77046</xdr:rowOff>
    </xdr:to>
    <xdr:cxnSp macro="">
      <xdr:nvCxnSpPr>
        <xdr:cNvPr id="136" name="直線コネクタ 135">
          <a:extLst>
            <a:ext uri="{FF2B5EF4-FFF2-40B4-BE49-F238E27FC236}">
              <a16:creationId xmlns:a16="http://schemas.microsoft.com/office/drawing/2014/main" id="{6565A162-5844-4DB3-ACB3-0A5FB67AA7C3}"/>
            </a:ext>
          </a:extLst>
        </xdr:cNvPr>
        <xdr:cNvCxnSpPr/>
      </xdr:nvCxnSpPr>
      <xdr:spPr>
        <a:xfrm>
          <a:off x="2336800" y="111328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8B2F0332-8D3A-4B63-B2D6-66ED9F929AC5}"/>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a:extLst>
            <a:ext uri="{FF2B5EF4-FFF2-40B4-BE49-F238E27FC236}">
              <a16:creationId xmlns:a16="http://schemas.microsoft.com/office/drawing/2014/main" id="{70C401A5-4CAE-450E-8028-6D4C0F0C961C}"/>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64</xdr:row>
      <xdr:rowOff>160020</xdr:rowOff>
    </xdr:to>
    <xdr:cxnSp macro="">
      <xdr:nvCxnSpPr>
        <xdr:cNvPr id="139" name="直線コネクタ 138">
          <a:extLst>
            <a:ext uri="{FF2B5EF4-FFF2-40B4-BE49-F238E27FC236}">
              <a16:creationId xmlns:a16="http://schemas.microsoft.com/office/drawing/2014/main" id="{313557B6-DE08-426F-8C05-B02056DC2C28}"/>
            </a:ext>
          </a:extLst>
        </xdr:cNvPr>
        <xdr:cNvCxnSpPr/>
      </xdr:nvCxnSpPr>
      <xdr:spPr>
        <a:xfrm>
          <a:off x="1447800" y="1099608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F573EB72-5458-407B-BE0D-922B9C9ED8E4}"/>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a:extLst>
            <a:ext uri="{FF2B5EF4-FFF2-40B4-BE49-F238E27FC236}">
              <a16:creationId xmlns:a16="http://schemas.microsoft.com/office/drawing/2014/main" id="{C3898075-1F95-41E6-B763-792F82A84FFC}"/>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a:extLst>
            <a:ext uri="{FF2B5EF4-FFF2-40B4-BE49-F238E27FC236}">
              <a16:creationId xmlns:a16="http://schemas.microsoft.com/office/drawing/2014/main" id="{5D459EB8-A2E0-4FCC-890F-54C2BCE09603}"/>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60EF88CF-E1AC-4175-913E-44C82054D0E9}"/>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59797E06-481F-4134-A99A-A0554757FB2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70A2C1EA-320E-4062-958A-4623831007A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2B49F801-B015-41C7-A188-99C65882FEB6}"/>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A8A7614-5B35-4840-9DE8-47558B93FD9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74BE515-92AD-4FC9-990D-3850EA5CDBE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49" name="楕円 148">
          <a:extLst>
            <a:ext uri="{FF2B5EF4-FFF2-40B4-BE49-F238E27FC236}">
              <a16:creationId xmlns:a16="http://schemas.microsoft.com/office/drawing/2014/main" id="{69406342-3C88-4887-87DE-CA7D272511AA}"/>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0" name="財政構造の弾力性該当値テキスト">
          <a:extLst>
            <a:ext uri="{FF2B5EF4-FFF2-40B4-BE49-F238E27FC236}">
              <a16:creationId xmlns:a16="http://schemas.microsoft.com/office/drawing/2014/main" id="{2C8F93C6-6AC8-423A-B9AD-F26DE66CEEB6}"/>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1" name="楕円 150">
          <a:extLst>
            <a:ext uri="{FF2B5EF4-FFF2-40B4-BE49-F238E27FC236}">
              <a16:creationId xmlns:a16="http://schemas.microsoft.com/office/drawing/2014/main" id="{9B309523-E565-4DC2-9F2F-916FA3352D82}"/>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2" name="テキスト ボックス 151">
          <a:extLst>
            <a:ext uri="{FF2B5EF4-FFF2-40B4-BE49-F238E27FC236}">
              <a16:creationId xmlns:a16="http://schemas.microsoft.com/office/drawing/2014/main" id="{8E82D92F-9441-4A9F-9B36-FF5B99FEDF02}"/>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26246</xdr:rowOff>
    </xdr:from>
    <xdr:to>
      <xdr:col>15</xdr:col>
      <xdr:colOff>133350</xdr:colOff>
      <xdr:row>65</xdr:row>
      <xdr:rowOff>127846</xdr:rowOff>
    </xdr:to>
    <xdr:sp macro="" textlink="">
      <xdr:nvSpPr>
        <xdr:cNvPr id="153" name="楕円 152">
          <a:extLst>
            <a:ext uri="{FF2B5EF4-FFF2-40B4-BE49-F238E27FC236}">
              <a16:creationId xmlns:a16="http://schemas.microsoft.com/office/drawing/2014/main" id="{225936DB-7CFB-4F7F-8EC1-E32A5FA6D4CC}"/>
            </a:ext>
          </a:extLst>
        </xdr:cNvPr>
        <xdr:cNvSpPr/>
      </xdr:nvSpPr>
      <xdr:spPr>
        <a:xfrm>
          <a:off x="3175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112623</xdr:rowOff>
    </xdr:from>
    <xdr:ext cx="762000" cy="259045"/>
    <xdr:sp macro="" textlink="">
      <xdr:nvSpPr>
        <xdr:cNvPr id="154" name="テキスト ボックス 153">
          <a:extLst>
            <a:ext uri="{FF2B5EF4-FFF2-40B4-BE49-F238E27FC236}">
              <a16:creationId xmlns:a16="http://schemas.microsoft.com/office/drawing/2014/main" id="{67B29925-CC24-4298-9B81-7EBDFDFAD354}"/>
            </a:ext>
          </a:extLst>
        </xdr:cNvPr>
        <xdr:cNvSpPr txBox="1"/>
      </xdr:nvSpPr>
      <xdr:spPr>
        <a:xfrm>
          <a:off x="2844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5" name="楕円 154">
          <a:extLst>
            <a:ext uri="{FF2B5EF4-FFF2-40B4-BE49-F238E27FC236}">
              <a16:creationId xmlns:a16="http://schemas.microsoft.com/office/drawing/2014/main" id="{898F2911-3490-492A-B18F-C83FB6EDF88F}"/>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6" name="テキスト ボックス 155">
          <a:extLst>
            <a:ext uri="{FF2B5EF4-FFF2-40B4-BE49-F238E27FC236}">
              <a16:creationId xmlns:a16="http://schemas.microsoft.com/office/drawing/2014/main" id="{E9A6B308-E2C6-4F20-833C-B8DCDD96459A}"/>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7" name="楕円 156">
          <a:extLst>
            <a:ext uri="{FF2B5EF4-FFF2-40B4-BE49-F238E27FC236}">
              <a16:creationId xmlns:a16="http://schemas.microsoft.com/office/drawing/2014/main" id="{B4774ED0-4F4E-4084-8927-95735E7CE697}"/>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58" name="テキスト ボックス 157">
          <a:extLst>
            <a:ext uri="{FF2B5EF4-FFF2-40B4-BE49-F238E27FC236}">
              <a16:creationId xmlns:a16="http://schemas.microsoft.com/office/drawing/2014/main" id="{F1C22381-312A-45ED-9FAA-1BBC6EFB977A}"/>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32DF0ED3-AF6D-43BD-AC29-2B0F7CD8565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D866A200-5CFB-4516-8A23-77901998A31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3BC45DEE-70FD-4BA7-AE9D-EA1CE3D491B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580193E-A580-4DE5-8448-F83D15515605}"/>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B2564625-CB26-42F5-9546-54BF06B3F5C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7092DDC2-42A5-4FD5-8521-DE84EE65161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B27B031D-4AEB-4A84-AA8E-DDA30A019D7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FE1F2633-6C01-4727-9168-F8505CCBBF7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86B12BF0-6D8C-4E4E-A13A-DB25789198C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E2126FAB-6BAD-4A13-A698-06411A6411E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5316FD00-4A91-4E9D-88A8-66FAB915BA1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73C449E7-BB4D-4E8F-9CE8-6F6BB01E732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9B8DE082-0C23-4981-AF48-0F5D35E23F2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類似団体と比較して、人口１人当たりの金額が下回っている主な要因は、人件費である。これは類似団体と比較して、人口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人あたりの職員数が少ないためである。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前年度と比較して、人件費は増加しており、フルタイムの会計年度任用職員の増加などが要因となっている。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今後も、定年延長等の国の動向を注視しつつ、適正な人員配置に努める。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131B823C-C46E-4FB8-8DB0-CEE15B02963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819CBB43-1931-4C08-9D7E-7CE7F49285B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ABA81A4A-B8AD-4685-9A74-CCB029E721D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2CE7108C-5411-444A-8CD2-5BD2EC903561}"/>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6028631C-F06C-4E60-AE08-0E50A311F1AE}"/>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1BBA47A8-4420-4E91-9ABA-F21DDED3CAD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93BCEFA1-3D5C-47BB-A52F-EB0FB46160B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54B5A50B-739C-4EE2-AED6-67855473CBC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5FCB6E8F-DF44-48D1-A487-47227AEFDB8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593E24BC-6B89-4FB5-B9C3-922C2695349E}"/>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4C4D073B-EC35-4D1F-934B-1CCA9C10497D}"/>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2B449716-59A3-40B7-B899-AAE05AF4370A}"/>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57D5210E-1968-411D-BD77-81485065B5F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30D782E4-CB7C-47F8-A107-5B0BD6ADB016}"/>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B6DCB87B-EBD8-49A4-8B66-EFA53ED6E71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63DB0BC0-24FC-4AE9-8F1D-86360A9F5871}"/>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a:extLst>
            <a:ext uri="{FF2B5EF4-FFF2-40B4-BE49-F238E27FC236}">
              <a16:creationId xmlns:a16="http://schemas.microsoft.com/office/drawing/2014/main" id="{89C4F19B-4FA9-4424-8D3A-1C105FAE5988}"/>
            </a:ext>
          </a:extLst>
        </xdr:cNvPr>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a:extLst>
            <a:ext uri="{FF2B5EF4-FFF2-40B4-BE49-F238E27FC236}">
              <a16:creationId xmlns:a16="http://schemas.microsoft.com/office/drawing/2014/main" id="{A4548486-2EB5-4F32-8647-5889A6041171}"/>
            </a:ext>
          </a:extLst>
        </xdr:cNvPr>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a:extLst>
            <a:ext uri="{FF2B5EF4-FFF2-40B4-BE49-F238E27FC236}">
              <a16:creationId xmlns:a16="http://schemas.microsoft.com/office/drawing/2014/main" id="{843E71AF-9637-449F-B506-C414727E669A}"/>
            </a:ext>
          </a:extLst>
        </xdr:cNvPr>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a:extLst>
            <a:ext uri="{FF2B5EF4-FFF2-40B4-BE49-F238E27FC236}">
              <a16:creationId xmlns:a16="http://schemas.microsoft.com/office/drawing/2014/main" id="{EA5E9B1B-DA4D-46DB-ACC8-850CF5F3BA67}"/>
            </a:ext>
          </a:extLst>
        </xdr:cNvPr>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a:extLst>
            <a:ext uri="{FF2B5EF4-FFF2-40B4-BE49-F238E27FC236}">
              <a16:creationId xmlns:a16="http://schemas.microsoft.com/office/drawing/2014/main" id="{FEA7A433-1921-4A41-8219-3D11A43181EA}"/>
            </a:ext>
          </a:extLst>
        </xdr:cNvPr>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143577</xdr:rowOff>
    </xdr:from>
    <xdr:to>
      <xdr:col>23</xdr:col>
      <xdr:colOff>133350</xdr:colOff>
      <xdr:row>82</xdr:row>
      <xdr:rowOff>31407</xdr:rowOff>
    </xdr:to>
    <xdr:cxnSp macro="">
      <xdr:nvCxnSpPr>
        <xdr:cNvPr id="193" name="直線コネクタ 192">
          <a:extLst>
            <a:ext uri="{FF2B5EF4-FFF2-40B4-BE49-F238E27FC236}">
              <a16:creationId xmlns:a16="http://schemas.microsoft.com/office/drawing/2014/main" id="{1DE42C31-72EF-454D-A56A-E03794713EA4}"/>
            </a:ext>
          </a:extLst>
        </xdr:cNvPr>
        <xdr:cNvCxnSpPr/>
      </xdr:nvCxnSpPr>
      <xdr:spPr>
        <a:xfrm>
          <a:off x="4114800" y="14031027"/>
          <a:ext cx="838200" cy="5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84126</xdr:rowOff>
    </xdr:from>
    <xdr:ext cx="762000" cy="259045"/>
    <xdr:sp macro="" textlink="">
      <xdr:nvSpPr>
        <xdr:cNvPr id="194" name="人件費・物件費等の状況平均値テキスト">
          <a:extLst>
            <a:ext uri="{FF2B5EF4-FFF2-40B4-BE49-F238E27FC236}">
              <a16:creationId xmlns:a16="http://schemas.microsoft.com/office/drawing/2014/main" id="{3226BB47-94AE-4F3C-8FF7-19B2EDE4F13E}"/>
            </a:ext>
          </a:extLst>
        </xdr:cNvPr>
        <xdr:cNvSpPr txBox="1"/>
      </xdr:nvSpPr>
      <xdr:spPr>
        <a:xfrm>
          <a:off x="5041900" y="143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a:extLst>
            <a:ext uri="{FF2B5EF4-FFF2-40B4-BE49-F238E27FC236}">
              <a16:creationId xmlns:a16="http://schemas.microsoft.com/office/drawing/2014/main" id="{D1018B0D-91C0-4006-8E00-29E7EFA8F1E0}"/>
            </a:ext>
          </a:extLst>
        </xdr:cNvPr>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121948</xdr:rowOff>
    </xdr:from>
    <xdr:to>
      <xdr:col>19</xdr:col>
      <xdr:colOff>133350</xdr:colOff>
      <xdr:row>81</xdr:row>
      <xdr:rowOff>143577</xdr:rowOff>
    </xdr:to>
    <xdr:cxnSp macro="">
      <xdr:nvCxnSpPr>
        <xdr:cNvPr id="196" name="直線コネクタ 195">
          <a:extLst>
            <a:ext uri="{FF2B5EF4-FFF2-40B4-BE49-F238E27FC236}">
              <a16:creationId xmlns:a16="http://schemas.microsoft.com/office/drawing/2014/main" id="{365EAE6E-2B50-428F-AF01-454245348A5B}"/>
            </a:ext>
          </a:extLst>
        </xdr:cNvPr>
        <xdr:cNvCxnSpPr/>
      </xdr:nvCxnSpPr>
      <xdr:spPr>
        <a:xfrm>
          <a:off x="3225800" y="13837948"/>
          <a:ext cx="889000" cy="19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a:extLst>
            <a:ext uri="{FF2B5EF4-FFF2-40B4-BE49-F238E27FC236}">
              <a16:creationId xmlns:a16="http://schemas.microsoft.com/office/drawing/2014/main" id="{892C947B-A6D9-410D-A00D-73D1601483E2}"/>
            </a:ext>
          </a:extLst>
        </xdr:cNvPr>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132170</xdr:rowOff>
    </xdr:from>
    <xdr:ext cx="736600" cy="259045"/>
    <xdr:sp macro="" textlink="">
      <xdr:nvSpPr>
        <xdr:cNvPr id="198" name="テキスト ボックス 197">
          <a:extLst>
            <a:ext uri="{FF2B5EF4-FFF2-40B4-BE49-F238E27FC236}">
              <a16:creationId xmlns:a16="http://schemas.microsoft.com/office/drawing/2014/main" id="{BDA5199E-D841-420E-8DBD-835288D5AB1E}"/>
            </a:ext>
          </a:extLst>
        </xdr:cNvPr>
        <xdr:cNvSpPr txBox="1"/>
      </xdr:nvSpPr>
      <xdr:spPr>
        <a:xfrm>
          <a:off x="3733800" y="1436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48933</xdr:rowOff>
    </xdr:from>
    <xdr:to>
      <xdr:col>15</xdr:col>
      <xdr:colOff>82550</xdr:colOff>
      <xdr:row>80</xdr:row>
      <xdr:rowOff>121948</xdr:rowOff>
    </xdr:to>
    <xdr:cxnSp macro="">
      <xdr:nvCxnSpPr>
        <xdr:cNvPr id="199" name="直線コネクタ 198">
          <a:extLst>
            <a:ext uri="{FF2B5EF4-FFF2-40B4-BE49-F238E27FC236}">
              <a16:creationId xmlns:a16="http://schemas.microsoft.com/office/drawing/2014/main" id="{C37CED05-EAF8-4065-8DF4-472AB4481854}"/>
            </a:ext>
          </a:extLst>
        </xdr:cNvPr>
        <xdr:cNvCxnSpPr/>
      </xdr:nvCxnSpPr>
      <xdr:spPr>
        <a:xfrm>
          <a:off x="2336800" y="13764933"/>
          <a:ext cx="889000"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a:extLst>
            <a:ext uri="{FF2B5EF4-FFF2-40B4-BE49-F238E27FC236}">
              <a16:creationId xmlns:a16="http://schemas.microsoft.com/office/drawing/2014/main" id="{67BBCF27-BAAD-4425-86E1-D80A91196912}"/>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140902</xdr:rowOff>
    </xdr:from>
    <xdr:ext cx="762000" cy="259045"/>
    <xdr:sp macro="" textlink="">
      <xdr:nvSpPr>
        <xdr:cNvPr id="201" name="テキスト ボックス 200">
          <a:extLst>
            <a:ext uri="{FF2B5EF4-FFF2-40B4-BE49-F238E27FC236}">
              <a16:creationId xmlns:a16="http://schemas.microsoft.com/office/drawing/2014/main" id="{CB0A9270-C3CB-4132-9284-45F51A9C96E9}"/>
            </a:ext>
          </a:extLst>
        </xdr:cNvPr>
        <xdr:cNvSpPr txBox="1"/>
      </xdr:nvSpPr>
      <xdr:spPr>
        <a:xfrm>
          <a:off x="2844800" y="141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159235</xdr:rowOff>
    </xdr:from>
    <xdr:to>
      <xdr:col>11</xdr:col>
      <xdr:colOff>31750</xdr:colOff>
      <xdr:row>80</xdr:row>
      <xdr:rowOff>48933</xdr:rowOff>
    </xdr:to>
    <xdr:cxnSp macro="">
      <xdr:nvCxnSpPr>
        <xdr:cNvPr id="202" name="直線コネクタ 201">
          <a:extLst>
            <a:ext uri="{FF2B5EF4-FFF2-40B4-BE49-F238E27FC236}">
              <a16:creationId xmlns:a16="http://schemas.microsoft.com/office/drawing/2014/main" id="{3C551842-5921-4C80-B3CC-A03EE149AFE4}"/>
            </a:ext>
          </a:extLst>
        </xdr:cNvPr>
        <xdr:cNvCxnSpPr/>
      </xdr:nvCxnSpPr>
      <xdr:spPr>
        <a:xfrm>
          <a:off x="1447800" y="13703785"/>
          <a:ext cx="889000" cy="6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a:extLst>
            <a:ext uri="{FF2B5EF4-FFF2-40B4-BE49-F238E27FC236}">
              <a16:creationId xmlns:a16="http://schemas.microsoft.com/office/drawing/2014/main" id="{D09790F0-1734-4B9A-A4B1-D117406EA292}"/>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16673</xdr:rowOff>
    </xdr:from>
    <xdr:ext cx="762000" cy="259045"/>
    <xdr:sp macro="" textlink="">
      <xdr:nvSpPr>
        <xdr:cNvPr id="204" name="テキスト ボックス 203">
          <a:extLst>
            <a:ext uri="{FF2B5EF4-FFF2-40B4-BE49-F238E27FC236}">
              <a16:creationId xmlns:a16="http://schemas.microsoft.com/office/drawing/2014/main" id="{A52E25FF-60AF-42EA-AC8D-BF2F9C271A60}"/>
            </a:ext>
          </a:extLst>
        </xdr:cNvPr>
        <xdr:cNvSpPr txBox="1"/>
      </xdr:nvSpPr>
      <xdr:spPr>
        <a:xfrm>
          <a:off x="1955800" y="1407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a:extLst>
            <a:ext uri="{FF2B5EF4-FFF2-40B4-BE49-F238E27FC236}">
              <a16:creationId xmlns:a16="http://schemas.microsoft.com/office/drawing/2014/main" id="{58A39679-CAFD-4B49-8DBE-9B2AF6C3FD89}"/>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100813</xdr:rowOff>
    </xdr:from>
    <xdr:ext cx="762000" cy="259045"/>
    <xdr:sp macro="" textlink="">
      <xdr:nvSpPr>
        <xdr:cNvPr id="206" name="テキスト ボックス 205">
          <a:extLst>
            <a:ext uri="{FF2B5EF4-FFF2-40B4-BE49-F238E27FC236}">
              <a16:creationId xmlns:a16="http://schemas.microsoft.com/office/drawing/2014/main" id="{BF84C449-B3F5-4F06-A85B-562DBBA4D6C8}"/>
            </a:ext>
          </a:extLst>
        </xdr:cNvPr>
        <xdr:cNvSpPr txBox="1"/>
      </xdr:nvSpPr>
      <xdr:spPr>
        <a:xfrm>
          <a:off x="1066800" y="139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9C7FC1F-6CB9-4B64-B1BE-FD01E5CD99F6}"/>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4D03FB6-A6C6-4F4F-82AA-2268FA3D1B8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970FE3C6-EF9B-4CFE-9401-D9639A5001C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313AE13-DD00-4F42-9A49-7AC9D2E75F17}"/>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C044B260-EA35-4A71-8413-3432331DD4C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152057</xdr:rowOff>
    </xdr:from>
    <xdr:to>
      <xdr:col>23</xdr:col>
      <xdr:colOff>184150</xdr:colOff>
      <xdr:row>82</xdr:row>
      <xdr:rowOff>82207</xdr:rowOff>
    </xdr:to>
    <xdr:sp macro="" textlink="">
      <xdr:nvSpPr>
        <xdr:cNvPr id="212" name="楕円 211">
          <a:extLst>
            <a:ext uri="{FF2B5EF4-FFF2-40B4-BE49-F238E27FC236}">
              <a16:creationId xmlns:a16="http://schemas.microsoft.com/office/drawing/2014/main" id="{A58B02DC-1964-480E-9DE0-908BADF20EF0}"/>
            </a:ext>
          </a:extLst>
        </xdr:cNvPr>
        <xdr:cNvSpPr/>
      </xdr:nvSpPr>
      <xdr:spPr>
        <a:xfrm>
          <a:off x="4902200" y="140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168584</xdr:rowOff>
    </xdr:from>
    <xdr:ext cx="762000" cy="259045"/>
    <xdr:sp macro="" textlink="">
      <xdr:nvSpPr>
        <xdr:cNvPr id="213" name="人件費・物件費等の状況該当値テキスト">
          <a:extLst>
            <a:ext uri="{FF2B5EF4-FFF2-40B4-BE49-F238E27FC236}">
              <a16:creationId xmlns:a16="http://schemas.microsoft.com/office/drawing/2014/main" id="{E0AA2EE6-B05D-4D0D-AB53-DACAD316880E}"/>
            </a:ext>
          </a:extLst>
        </xdr:cNvPr>
        <xdr:cNvSpPr txBox="1"/>
      </xdr:nvSpPr>
      <xdr:spPr>
        <a:xfrm>
          <a:off x="5041900" y="1388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92777</xdr:rowOff>
    </xdr:from>
    <xdr:to>
      <xdr:col>19</xdr:col>
      <xdr:colOff>184150</xdr:colOff>
      <xdr:row>82</xdr:row>
      <xdr:rowOff>22927</xdr:rowOff>
    </xdr:to>
    <xdr:sp macro="" textlink="">
      <xdr:nvSpPr>
        <xdr:cNvPr id="214" name="楕円 213">
          <a:extLst>
            <a:ext uri="{FF2B5EF4-FFF2-40B4-BE49-F238E27FC236}">
              <a16:creationId xmlns:a16="http://schemas.microsoft.com/office/drawing/2014/main" id="{E753B299-A8C0-426F-A0F9-18E5118CE965}"/>
            </a:ext>
          </a:extLst>
        </xdr:cNvPr>
        <xdr:cNvSpPr/>
      </xdr:nvSpPr>
      <xdr:spPr>
        <a:xfrm>
          <a:off x="4064000" y="139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33104</xdr:rowOff>
    </xdr:from>
    <xdr:ext cx="736600" cy="259045"/>
    <xdr:sp macro="" textlink="">
      <xdr:nvSpPr>
        <xdr:cNvPr id="215" name="テキスト ボックス 214">
          <a:extLst>
            <a:ext uri="{FF2B5EF4-FFF2-40B4-BE49-F238E27FC236}">
              <a16:creationId xmlns:a16="http://schemas.microsoft.com/office/drawing/2014/main" id="{D598B298-85FD-4142-B5DF-B489654E3B38}"/>
            </a:ext>
          </a:extLst>
        </xdr:cNvPr>
        <xdr:cNvSpPr txBox="1"/>
      </xdr:nvSpPr>
      <xdr:spPr>
        <a:xfrm>
          <a:off x="3733800" y="1374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71148</xdr:rowOff>
    </xdr:from>
    <xdr:to>
      <xdr:col>15</xdr:col>
      <xdr:colOff>133350</xdr:colOff>
      <xdr:row>81</xdr:row>
      <xdr:rowOff>1298</xdr:rowOff>
    </xdr:to>
    <xdr:sp macro="" textlink="">
      <xdr:nvSpPr>
        <xdr:cNvPr id="216" name="楕円 215">
          <a:extLst>
            <a:ext uri="{FF2B5EF4-FFF2-40B4-BE49-F238E27FC236}">
              <a16:creationId xmlns:a16="http://schemas.microsoft.com/office/drawing/2014/main" id="{8DE8D811-7FC9-45D4-A401-1AEED339FB53}"/>
            </a:ext>
          </a:extLst>
        </xdr:cNvPr>
        <xdr:cNvSpPr/>
      </xdr:nvSpPr>
      <xdr:spPr>
        <a:xfrm>
          <a:off x="3175000" y="1378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11475</xdr:rowOff>
    </xdr:from>
    <xdr:ext cx="762000" cy="259045"/>
    <xdr:sp macro="" textlink="">
      <xdr:nvSpPr>
        <xdr:cNvPr id="217" name="テキスト ボックス 216">
          <a:extLst>
            <a:ext uri="{FF2B5EF4-FFF2-40B4-BE49-F238E27FC236}">
              <a16:creationId xmlns:a16="http://schemas.microsoft.com/office/drawing/2014/main" id="{2650F49C-23D8-4646-A51E-888EE198B83A}"/>
            </a:ext>
          </a:extLst>
        </xdr:cNvPr>
        <xdr:cNvSpPr txBox="1"/>
      </xdr:nvSpPr>
      <xdr:spPr>
        <a:xfrm>
          <a:off x="2844800" y="1355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169583</xdr:rowOff>
    </xdr:from>
    <xdr:to>
      <xdr:col>11</xdr:col>
      <xdr:colOff>82550</xdr:colOff>
      <xdr:row>80</xdr:row>
      <xdr:rowOff>99733</xdr:rowOff>
    </xdr:to>
    <xdr:sp macro="" textlink="">
      <xdr:nvSpPr>
        <xdr:cNvPr id="218" name="楕円 217">
          <a:extLst>
            <a:ext uri="{FF2B5EF4-FFF2-40B4-BE49-F238E27FC236}">
              <a16:creationId xmlns:a16="http://schemas.microsoft.com/office/drawing/2014/main" id="{9D4EAF98-A550-4A5B-926D-4EC64FBEFA3E}"/>
            </a:ext>
          </a:extLst>
        </xdr:cNvPr>
        <xdr:cNvSpPr/>
      </xdr:nvSpPr>
      <xdr:spPr>
        <a:xfrm>
          <a:off x="2286000" y="1371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109910</xdr:rowOff>
    </xdr:from>
    <xdr:ext cx="762000" cy="259045"/>
    <xdr:sp macro="" textlink="">
      <xdr:nvSpPr>
        <xdr:cNvPr id="219" name="テキスト ボックス 218">
          <a:extLst>
            <a:ext uri="{FF2B5EF4-FFF2-40B4-BE49-F238E27FC236}">
              <a16:creationId xmlns:a16="http://schemas.microsoft.com/office/drawing/2014/main" id="{A166711B-B311-4B5C-9D22-BDF4C98EDBE9}"/>
            </a:ext>
          </a:extLst>
        </xdr:cNvPr>
        <xdr:cNvSpPr txBox="1"/>
      </xdr:nvSpPr>
      <xdr:spPr>
        <a:xfrm>
          <a:off x="1955800" y="1348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108435</xdr:rowOff>
    </xdr:from>
    <xdr:to>
      <xdr:col>7</xdr:col>
      <xdr:colOff>31750</xdr:colOff>
      <xdr:row>80</xdr:row>
      <xdr:rowOff>38585</xdr:rowOff>
    </xdr:to>
    <xdr:sp macro="" textlink="">
      <xdr:nvSpPr>
        <xdr:cNvPr id="220" name="楕円 219">
          <a:extLst>
            <a:ext uri="{FF2B5EF4-FFF2-40B4-BE49-F238E27FC236}">
              <a16:creationId xmlns:a16="http://schemas.microsoft.com/office/drawing/2014/main" id="{A7252E2C-39C0-4970-B3A3-64DD442475D3}"/>
            </a:ext>
          </a:extLst>
        </xdr:cNvPr>
        <xdr:cNvSpPr/>
      </xdr:nvSpPr>
      <xdr:spPr>
        <a:xfrm>
          <a:off x="1397000" y="13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48762</xdr:rowOff>
    </xdr:from>
    <xdr:ext cx="762000" cy="259045"/>
    <xdr:sp macro="" textlink="">
      <xdr:nvSpPr>
        <xdr:cNvPr id="221" name="テキスト ボックス 220">
          <a:extLst>
            <a:ext uri="{FF2B5EF4-FFF2-40B4-BE49-F238E27FC236}">
              <a16:creationId xmlns:a16="http://schemas.microsoft.com/office/drawing/2014/main" id="{E9EBABB0-371F-423A-B36C-9918F0961B96}"/>
            </a:ext>
          </a:extLst>
        </xdr:cNvPr>
        <xdr:cNvSpPr txBox="1"/>
      </xdr:nvSpPr>
      <xdr:spPr>
        <a:xfrm>
          <a:off x="1066800" y="1342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47F1C087-852B-4274-B65C-674C7B91773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61B29284-CD44-4369-84DA-D85E18AA5A7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91BFA348-C0A6-4CA4-A3EE-3376CA85B58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58663A74-B64D-4179-9C82-40FBC5D936E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E68FD06E-DCF6-4CCE-80EC-939A4F32B0D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48EC3DCD-2A1A-4F92-B4FC-D0D05A0E7A25}"/>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C7A2C301-C4B4-49FE-B38C-0C3041BFE1E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F3D646E8-A845-4338-84E0-514688B957B8}"/>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BD69A52-6E57-431A-B996-D1640171FB6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9A579215-5D01-4C5C-996F-40CBDA30354A}"/>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60100245-ABAF-48FC-AD96-42089E463E3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7E240594-3DA2-4B29-B795-146C9FF942A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45FAD3B-2280-4265-8082-BAA34CAF9A4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給料表は国家公務員の給料表と同様である。このため、ラスパイレス指数が国と相違する主な要因は、職員構成の相違の影響が大きいことから、職員の採用退職等の異動により毎年増減しているところ、今年度は前年度を下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今後も国や近隣自治体、民間企業等の状況を踏まえ、適正な給与水準となるよう努める。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608624F9-5C3F-4BBB-A2E5-AD04E1560F4D}"/>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55D6B9BE-2177-4E26-AADF-7F746051E15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C096E9A0-69AA-41F7-B789-925D1F554896}"/>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A1CE8E8D-EA04-4409-B2F0-A70ACDCE39C4}"/>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4231B764-2090-4B83-87ED-31C1B3BB74D6}"/>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838444AA-8426-43D4-B755-12456C772464}"/>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6D27433A-9F38-4933-8F78-BF788DB2135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FA9FBBAD-010A-4CFA-A43C-00445404CD8B}"/>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6BF3DF29-9017-4151-9E0F-55E372AC1E56}"/>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1791F652-C4E1-419F-9474-72D285F4718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67C4D320-FC39-49D7-8866-44309850FAB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FBE43113-4288-40DE-9F27-E62560A2123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E08FDD12-524E-4716-90BB-BF49B96E721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CBB009B-9EB6-439F-B936-307CCFFE1D1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9AB5E7FE-2FF1-4906-A116-0A4E3AA100E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a:extLst>
            <a:ext uri="{FF2B5EF4-FFF2-40B4-BE49-F238E27FC236}">
              <a16:creationId xmlns:a16="http://schemas.microsoft.com/office/drawing/2014/main" id="{7611674C-8456-4CBC-BEF6-2B0B33AB0631}"/>
            </a:ext>
          </a:extLst>
        </xdr:cNvPr>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a:extLst>
            <a:ext uri="{FF2B5EF4-FFF2-40B4-BE49-F238E27FC236}">
              <a16:creationId xmlns:a16="http://schemas.microsoft.com/office/drawing/2014/main" id="{63EE62FE-7299-4153-85CF-E14D84F3535E}"/>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a:extLst>
            <a:ext uri="{FF2B5EF4-FFF2-40B4-BE49-F238E27FC236}">
              <a16:creationId xmlns:a16="http://schemas.microsoft.com/office/drawing/2014/main" id="{817CE64C-FA3B-4D24-A724-FEE4D82C92C7}"/>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a:extLst>
            <a:ext uri="{FF2B5EF4-FFF2-40B4-BE49-F238E27FC236}">
              <a16:creationId xmlns:a16="http://schemas.microsoft.com/office/drawing/2014/main" id="{A14016EB-7A8D-4823-A840-6D0BDC5122CE}"/>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a:extLst>
            <a:ext uri="{FF2B5EF4-FFF2-40B4-BE49-F238E27FC236}">
              <a16:creationId xmlns:a16="http://schemas.microsoft.com/office/drawing/2014/main" id="{1A778BBF-6609-4464-B669-CC484EF04FA9}"/>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160866</xdr:rowOff>
    </xdr:to>
    <xdr:cxnSp macro="">
      <xdr:nvCxnSpPr>
        <xdr:cNvPr id="255" name="直線コネクタ 254">
          <a:extLst>
            <a:ext uri="{FF2B5EF4-FFF2-40B4-BE49-F238E27FC236}">
              <a16:creationId xmlns:a16="http://schemas.microsoft.com/office/drawing/2014/main" id="{A7741EA0-B9D7-4A12-8552-D055B6C5A9BC}"/>
            </a:ext>
          </a:extLst>
        </xdr:cNvPr>
        <xdr:cNvCxnSpPr/>
      </xdr:nvCxnSpPr>
      <xdr:spPr>
        <a:xfrm flipV="1">
          <a:off x="16179800" y="151680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6" name="給与水準   （国との比較）平均値テキスト">
          <a:extLst>
            <a:ext uri="{FF2B5EF4-FFF2-40B4-BE49-F238E27FC236}">
              <a16:creationId xmlns:a16="http://schemas.microsoft.com/office/drawing/2014/main" id="{92C9DDF9-5832-49FE-975B-F77F7A4AE7E7}"/>
            </a:ext>
          </a:extLst>
        </xdr:cNvPr>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a:extLst>
            <a:ext uri="{FF2B5EF4-FFF2-40B4-BE49-F238E27FC236}">
              <a16:creationId xmlns:a16="http://schemas.microsoft.com/office/drawing/2014/main" id="{2317AF7D-DB9E-40F4-8BEF-6416D779205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49741</xdr:rowOff>
    </xdr:to>
    <xdr:cxnSp macro="">
      <xdr:nvCxnSpPr>
        <xdr:cNvPr id="258" name="直線コネクタ 257">
          <a:extLst>
            <a:ext uri="{FF2B5EF4-FFF2-40B4-BE49-F238E27FC236}">
              <a16:creationId xmlns:a16="http://schemas.microsoft.com/office/drawing/2014/main" id="{B35ABA0F-6033-4F69-8775-AA3530DC3076}"/>
            </a:ext>
          </a:extLst>
        </xdr:cNvPr>
        <xdr:cNvCxnSpPr/>
      </xdr:nvCxnSpPr>
      <xdr:spPr>
        <a:xfrm flipV="1">
          <a:off x="15290800" y="152484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a:extLst>
            <a:ext uri="{FF2B5EF4-FFF2-40B4-BE49-F238E27FC236}">
              <a16:creationId xmlns:a16="http://schemas.microsoft.com/office/drawing/2014/main" id="{5886A995-8685-4717-9AD0-A65417EAD59D}"/>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0" name="テキスト ボックス 259">
          <a:extLst>
            <a:ext uri="{FF2B5EF4-FFF2-40B4-BE49-F238E27FC236}">
              <a16:creationId xmlns:a16="http://schemas.microsoft.com/office/drawing/2014/main" id="{9DA3C27E-C643-4941-B304-3D982BB4027B}"/>
            </a:ext>
          </a:extLst>
        </xdr:cNvPr>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49741</xdr:rowOff>
    </xdr:to>
    <xdr:cxnSp macro="">
      <xdr:nvCxnSpPr>
        <xdr:cNvPr id="261" name="直線コネクタ 260">
          <a:extLst>
            <a:ext uri="{FF2B5EF4-FFF2-40B4-BE49-F238E27FC236}">
              <a16:creationId xmlns:a16="http://schemas.microsoft.com/office/drawing/2014/main" id="{0B66E257-743D-475D-BE86-76A6AAD5E33F}"/>
            </a:ext>
          </a:extLst>
        </xdr:cNvPr>
        <xdr:cNvCxnSpPr/>
      </xdr:nvCxnSpPr>
      <xdr:spPr>
        <a:xfrm>
          <a:off x="14401800" y="152685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a:extLst>
            <a:ext uri="{FF2B5EF4-FFF2-40B4-BE49-F238E27FC236}">
              <a16:creationId xmlns:a16="http://schemas.microsoft.com/office/drawing/2014/main" id="{CF5C0F4F-4A9B-46DC-B320-A177C49732B0}"/>
            </a:ext>
          </a:extLst>
        </xdr:cNvPr>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131886</xdr:rowOff>
    </xdr:from>
    <xdr:ext cx="762000" cy="259045"/>
    <xdr:sp macro="" textlink="">
      <xdr:nvSpPr>
        <xdr:cNvPr id="263" name="テキスト ボックス 262">
          <a:extLst>
            <a:ext uri="{FF2B5EF4-FFF2-40B4-BE49-F238E27FC236}">
              <a16:creationId xmlns:a16="http://schemas.microsoft.com/office/drawing/2014/main" id="{F4A646C9-6DBF-4AC3-9EFD-8B7619F844B3}"/>
            </a:ext>
          </a:extLst>
        </xdr:cNvPr>
        <xdr:cNvSpPr txBox="1"/>
      </xdr:nvSpPr>
      <xdr:spPr>
        <a:xfrm>
          <a:off x="14909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140759</xdr:rowOff>
    </xdr:from>
    <xdr:to>
      <xdr:col>68</xdr:col>
      <xdr:colOff>152400</xdr:colOff>
      <xdr:row>89</xdr:row>
      <xdr:rowOff>9525</xdr:rowOff>
    </xdr:to>
    <xdr:cxnSp macro="">
      <xdr:nvCxnSpPr>
        <xdr:cNvPr id="264" name="直線コネクタ 263">
          <a:extLst>
            <a:ext uri="{FF2B5EF4-FFF2-40B4-BE49-F238E27FC236}">
              <a16:creationId xmlns:a16="http://schemas.microsoft.com/office/drawing/2014/main" id="{314DB8BB-6B03-4CCC-9AE6-1009BD5E8648}"/>
            </a:ext>
          </a:extLst>
        </xdr:cNvPr>
        <xdr:cNvCxnSpPr/>
      </xdr:nvCxnSpPr>
      <xdr:spPr>
        <a:xfrm>
          <a:off x="13512800" y="152283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8243EB08-6EBD-43CA-9D74-E280776EA96B}"/>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525B65BA-F6EB-460E-A2EE-0E85C281E7DB}"/>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FF336174-7E29-40AD-8268-84C716A93BD2}"/>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a:extLst>
            <a:ext uri="{FF2B5EF4-FFF2-40B4-BE49-F238E27FC236}">
              <a16:creationId xmlns:a16="http://schemas.microsoft.com/office/drawing/2014/main" id="{2873A515-774A-4F6F-B077-14D5290E2F96}"/>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8081DC2-D64D-4B0A-B65F-9A6148F9D8C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79D71020-B747-4E3B-82EC-AE5D6E035DC8}"/>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F3AC974-9EDB-4952-9BB6-59B0E284EF2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406310B-2077-4AAB-9723-F8D78A069C6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E6D00F9-3261-42EB-BADC-3ED11CAB806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4" name="楕円 273">
          <a:extLst>
            <a:ext uri="{FF2B5EF4-FFF2-40B4-BE49-F238E27FC236}">
              <a16:creationId xmlns:a16="http://schemas.microsoft.com/office/drawing/2014/main" id="{AF92C4AB-B9F6-4C76-85E6-FBB66CD3BC6D}"/>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5" name="給与水準   （国との比較）該当値テキスト">
          <a:extLst>
            <a:ext uri="{FF2B5EF4-FFF2-40B4-BE49-F238E27FC236}">
              <a16:creationId xmlns:a16="http://schemas.microsoft.com/office/drawing/2014/main" id="{BE9CF2B3-AADD-423B-9996-1CB1961EA07D}"/>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6" name="楕円 275">
          <a:extLst>
            <a:ext uri="{FF2B5EF4-FFF2-40B4-BE49-F238E27FC236}">
              <a16:creationId xmlns:a16="http://schemas.microsoft.com/office/drawing/2014/main" id="{BE712AB2-DA33-4542-B8F2-518FD71355AF}"/>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7" name="テキスト ボックス 276">
          <a:extLst>
            <a:ext uri="{FF2B5EF4-FFF2-40B4-BE49-F238E27FC236}">
              <a16:creationId xmlns:a16="http://schemas.microsoft.com/office/drawing/2014/main" id="{6BF315EB-7632-4559-8407-7F06786865CD}"/>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170391</xdr:rowOff>
    </xdr:from>
    <xdr:to>
      <xdr:col>73</xdr:col>
      <xdr:colOff>44450</xdr:colOff>
      <xdr:row>89</xdr:row>
      <xdr:rowOff>100541</xdr:rowOff>
    </xdr:to>
    <xdr:sp macro="" textlink="">
      <xdr:nvSpPr>
        <xdr:cNvPr id="278" name="楕円 277">
          <a:extLst>
            <a:ext uri="{FF2B5EF4-FFF2-40B4-BE49-F238E27FC236}">
              <a16:creationId xmlns:a16="http://schemas.microsoft.com/office/drawing/2014/main" id="{49BACBC4-C202-4DE1-87E4-8819A3CC29EA}"/>
            </a:ext>
          </a:extLst>
        </xdr:cNvPr>
        <xdr:cNvSpPr/>
      </xdr:nvSpPr>
      <xdr:spPr>
        <a:xfrm>
          <a:off x="15240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85318</xdr:rowOff>
    </xdr:from>
    <xdr:ext cx="762000" cy="259045"/>
    <xdr:sp macro="" textlink="">
      <xdr:nvSpPr>
        <xdr:cNvPr id="279" name="テキスト ボックス 278">
          <a:extLst>
            <a:ext uri="{FF2B5EF4-FFF2-40B4-BE49-F238E27FC236}">
              <a16:creationId xmlns:a16="http://schemas.microsoft.com/office/drawing/2014/main" id="{D7F3E647-E323-49F1-9F36-B82569D22E5B}"/>
            </a:ext>
          </a:extLst>
        </xdr:cNvPr>
        <xdr:cNvSpPr txBox="1"/>
      </xdr:nvSpPr>
      <xdr:spPr>
        <a:xfrm>
          <a:off x="14909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130175</xdr:rowOff>
    </xdr:from>
    <xdr:to>
      <xdr:col>68</xdr:col>
      <xdr:colOff>203200</xdr:colOff>
      <xdr:row>89</xdr:row>
      <xdr:rowOff>60325</xdr:rowOff>
    </xdr:to>
    <xdr:sp macro="" textlink="">
      <xdr:nvSpPr>
        <xdr:cNvPr id="280" name="楕円 279">
          <a:extLst>
            <a:ext uri="{FF2B5EF4-FFF2-40B4-BE49-F238E27FC236}">
              <a16:creationId xmlns:a16="http://schemas.microsoft.com/office/drawing/2014/main" id="{2ABC5EBB-EA75-4C65-A07C-FFFA9AEA4B11}"/>
            </a:ext>
          </a:extLst>
        </xdr:cNvPr>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45102</xdr:rowOff>
    </xdr:from>
    <xdr:ext cx="762000" cy="259045"/>
    <xdr:sp macro="" textlink="">
      <xdr:nvSpPr>
        <xdr:cNvPr id="281" name="テキスト ボックス 280">
          <a:extLst>
            <a:ext uri="{FF2B5EF4-FFF2-40B4-BE49-F238E27FC236}">
              <a16:creationId xmlns:a16="http://schemas.microsoft.com/office/drawing/2014/main" id="{79A343E3-2212-4FE9-AD93-2BEB124F3F55}"/>
            </a:ext>
          </a:extLst>
        </xdr:cNvPr>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89959</xdr:rowOff>
    </xdr:from>
    <xdr:to>
      <xdr:col>64</xdr:col>
      <xdr:colOff>152400</xdr:colOff>
      <xdr:row>89</xdr:row>
      <xdr:rowOff>20109</xdr:rowOff>
    </xdr:to>
    <xdr:sp macro="" textlink="">
      <xdr:nvSpPr>
        <xdr:cNvPr id="282" name="楕円 281">
          <a:extLst>
            <a:ext uri="{FF2B5EF4-FFF2-40B4-BE49-F238E27FC236}">
              <a16:creationId xmlns:a16="http://schemas.microsoft.com/office/drawing/2014/main" id="{7ED79D74-DCBD-42EA-A3F9-1D3289E6A092}"/>
            </a:ext>
          </a:extLst>
        </xdr:cNvPr>
        <xdr:cNvSpPr/>
      </xdr:nvSpPr>
      <xdr:spPr>
        <a:xfrm>
          <a:off x="13462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4886</xdr:rowOff>
    </xdr:from>
    <xdr:ext cx="762000" cy="259045"/>
    <xdr:sp macro="" textlink="">
      <xdr:nvSpPr>
        <xdr:cNvPr id="283" name="テキスト ボックス 282">
          <a:extLst>
            <a:ext uri="{FF2B5EF4-FFF2-40B4-BE49-F238E27FC236}">
              <a16:creationId xmlns:a16="http://schemas.microsoft.com/office/drawing/2014/main" id="{D42C2F0D-000E-481E-9763-83F3B6D29A19}"/>
            </a:ext>
          </a:extLst>
        </xdr:cNvPr>
        <xdr:cNvSpPr txBox="1"/>
      </xdr:nvSpPr>
      <xdr:spPr>
        <a:xfrm>
          <a:off x="13131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C0E3F24B-2D40-4BF9-AD7E-EB739883FB9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F0CDA39C-FDC7-4D48-AAD6-48BC0E3F748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64BA233F-44CF-48BF-ADA6-3ADD5E82CC5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80D366D3-837B-4E0D-BA56-EB85EF1D765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D422C3E7-7ECE-4922-91FC-A8EB87C31CE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6ACA4FF-D0F8-4286-A540-CA7014EA0D0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8CA7420C-9B11-4360-97B9-E0E50A3CDD6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A2E53E77-5F2E-42CE-88A8-7B6B4CEDC22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E3468E59-BC0D-4681-B9D1-6142CC3CCE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FADD38C2-A89D-40AB-9352-95A491A02AF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B6585AFB-8108-4D92-AE0F-F00AE3BD0DB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DAAB20B6-E565-491F-AA59-534FAD42367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89557C67-4446-40DA-A800-CF1B645B1EB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重層的支援体制の整備やケースワーカーの増員配置など福祉施策の推進、増大する保育需要への対応、医療提供体制の確保、都市基盤整備や公共施設マネジメント計画の推進に必要な人員を確保した結果、職員数は昨年度を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引き続き行政サービスの提供に必要な人員体制はしっかりと確保しつつ、デジタル技術の活用による業務効率化の推進、外部委託や会計年度任用職員の活用等を通じて、職員数の適正化に努めていく。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D4B73AC6-6C81-45AD-B84A-45AA7CACA3C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BFEFBFE3-9CE6-4179-BCFE-DFB81139EA0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85C98E70-832D-4DB4-899D-E7E2CF1DC49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ADA6EE0F-523B-47C8-8DEC-A9A662A2BEC8}"/>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5CEABBCB-6C83-4E0D-8544-AD23E77B956E}"/>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CACFD8FF-6CBB-4742-8AC9-262D5C8B200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26077A13-C5C9-4ED7-BF5E-005C7E42FE0F}"/>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6611843F-54F6-4619-98DC-277DB745E9BC}"/>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EA85FD7B-4D43-45AC-B92E-74121E07774A}"/>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D4AE1A5A-C669-4333-9370-101D17778E1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7F3EDAEE-490C-4102-AE21-BDEC60721D26}"/>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742D3CF1-82ED-4D1C-B703-52AB985B93F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F28A6934-86A8-4D73-8F1A-94C362A4A6F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72001A8F-225F-4BEA-A604-2B50D024D88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4A439E7F-455A-40E5-8645-9E19686DE25D}"/>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D57BCA31-91BB-4832-97FA-17DC22F8540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a:extLst>
            <a:ext uri="{FF2B5EF4-FFF2-40B4-BE49-F238E27FC236}">
              <a16:creationId xmlns:a16="http://schemas.microsoft.com/office/drawing/2014/main" id="{A801A8E9-FACD-4E8D-BEB7-029F2488F476}"/>
            </a:ext>
          </a:extLst>
        </xdr:cNvPr>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a:extLst>
            <a:ext uri="{FF2B5EF4-FFF2-40B4-BE49-F238E27FC236}">
              <a16:creationId xmlns:a16="http://schemas.microsoft.com/office/drawing/2014/main" id="{F7D6D08F-4BF6-4F11-8795-FEE9E49ACFDF}"/>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a:extLst>
            <a:ext uri="{FF2B5EF4-FFF2-40B4-BE49-F238E27FC236}">
              <a16:creationId xmlns:a16="http://schemas.microsoft.com/office/drawing/2014/main" id="{31E40076-C87E-45D6-AA79-036BEBE04E6C}"/>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a:extLst>
            <a:ext uri="{FF2B5EF4-FFF2-40B4-BE49-F238E27FC236}">
              <a16:creationId xmlns:a16="http://schemas.microsoft.com/office/drawing/2014/main" id="{88CCB33A-A180-4D48-9497-BCB6598DB727}"/>
            </a:ext>
          </a:extLst>
        </xdr:cNvPr>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a:extLst>
            <a:ext uri="{FF2B5EF4-FFF2-40B4-BE49-F238E27FC236}">
              <a16:creationId xmlns:a16="http://schemas.microsoft.com/office/drawing/2014/main" id="{6B3AFBF6-218E-4F59-9572-E5CF30A2E851}"/>
            </a:ext>
          </a:extLst>
        </xdr:cNvPr>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117898</xdr:rowOff>
    </xdr:to>
    <xdr:cxnSp macro="">
      <xdr:nvCxnSpPr>
        <xdr:cNvPr id="318" name="直線コネクタ 317">
          <a:extLst>
            <a:ext uri="{FF2B5EF4-FFF2-40B4-BE49-F238E27FC236}">
              <a16:creationId xmlns:a16="http://schemas.microsoft.com/office/drawing/2014/main" id="{BCD71A71-0759-43F7-A9FD-0D01D00342F6}"/>
            </a:ext>
          </a:extLst>
        </xdr:cNvPr>
        <xdr:cNvCxnSpPr/>
      </xdr:nvCxnSpPr>
      <xdr:spPr>
        <a:xfrm>
          <a:off x="16179800" y="1039685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32614</xdr:rowOff>
    </xdr:from>
    <xdr:ext cx="762000" cy="259045"/>
    <xdr:sp macro="" textlink="">
      <xdr:nvSpPr>
        <xdr:cNvPr id="319" name="定員管理の状況平均値テキスト">
          <a:extLst>
            <a:ext uri="{FF2B5EF4-FFF2-40B4-BE49-F238E27FC236}">
              <a16:creationId xmlns:a16="http://schemas.microsoft.com/office/drawing/2014/main" id="{8EACF9D2-2BC3-4AFE-9C8A-49FF3B59D45E}"/>
            </a:ext>
          </a:extLst>
        </xdr:cNvPr>
        <xdr:cNvSpPr txBox="1"/>
      </xdr:nvSpPr>
      <xdr:spPr>
        <a:xfrm>
          <a:off x="17106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a:extLst>
            <a:ext uri="{FF2B5EF4-FFF2-40B4-BE49-F238E27FC236}">
              <a16:creationId xmlns:a16="http://schemas.microsoft.com/office/drawing/2014/main" id="{E175E69B-12F7-42C1-9124-29FB3B0B7232}"/>
            </a:ext>
          </a:extLst>
        </xdr:cNvPr>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101812</xdr:rowOff>
    </xdr:from>
    <xdr:to>
      <xdr:col>77</xdr:col>
      <xdr:colOff>44450</xdr:colOff>
      <xdr:row>60</xdr:row>
      <xdr:rowOff>109855</xdr:rowOff>
    </xdr:to>
    <xdr:cxnSp macro="">
      <xdr:nvCxnSpPr>
        <xdr:cNvPr id="321" name="直線コネクタ 320">
          <a:extLst>
            <a:ext uri="{FF2B5EF4-FFF2-40B4-BE49-F238E27FC236}">
              <a16:creationId xmlns:a16="http://schemas.microsoft.com/office/drawing/2014/main" id="{1C41BB8E-E766-46CF-B652-5C4B249CA700}"/>
            </a:ext>
          </a:extLst>
        </xdr:cNvPr>
        <xdr:cNvCxnSpPr/>
      </xdr:nvCxnSpPr>
      <xdr:spPr>
        <a:xfrm>
          <a:off x="15290800" y="1038881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C0001CBE-F58D-4F87-AC8F-3870BB11A8E5}"/>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3" name="テキスト ボックス 322">
          <a:extLst>
            <a:ext uri="{FF2B5EF4-FFF2-40B4-BE49-F238E27FC236}">
              <a16:creationId xmlns:a16="http://schemas.microsoft.com/office/drawing/2014/main" id="{258288AC-2E22-48F8-8B7C-CD76F5D3D87E}"/>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81704</xdr:rowOff>
    </xdr:from>
    <xdr:to>
      <xdr:col>72</xdr:col>
      <xdr:colOff>203200</xdr:colOff>
      <xdr:row>60</xdr:row>
      <xdr:rowOff>101812</xdr:rowOff>
    </xdr:to>
    <xdr:cxnSp macro="">
      <xdr:nvCxnSpPr>
        <xdr:cNvPr id="324" name="直線コネクタ 323">
          <a:extLst>
            <a:ext uri="{FF2B5EF4-FFF2-40B4-BE49-F238E27FC236}">
              <a16:creationId xmlns:a16="http://schemas.microsoft.com/office/drawing/2014/main" id="{7D4E47F4-9423-4B22-B4C7-99A740E1FFDA}"/>
            </a:ext>
          </a:extLst>
        </xdr:cNvPr>
        <xdr:cNvCxnSpPr/>
      </xdr:nvCxnSpPr>
      <xdr:spPr>
        <a:xfrm>
          <a:off x="14401800" y="1036870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8D0EE1E5-94FE-4BDE-9951-1AE592A3B5EE}"/>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7D038C47-9EB1-4D24-90E4-16612402CC84}"/>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81704</xdr:rowOff>
    </xdr:to>
    <xdr:cxnSp macro="">
      <xdr:nvCxnSpPr>
        <xdr:cNvPr id="327" name="直線コネクタ 326">
          <a:extLst>
            <a:ext uri="{FF2B5EF4-FFF2-40B4-BE49-F238E27FC236}">
              <a16:creationId xmlns:a16="http://schemas.microsoft.com/office/drawing/2014/main" id="{0D078585-9267-4104-A2E9-641E77209A6B}"/>
            </a:ext>
          </a:extLst>
        </xdr:cNvPr>
        <xdr:cNvCxnSpPr/>
      </xdr:nvCxnSpPr>
      <xdr:spPr>
        <a:xfrm>
          <a:off x="13512800" y="1033250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E921047C-4522-4CF0-AE2C-FA074E27F918}"/>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17D35D70-CEDD-486B-A60F-517A4999F7E2}"/>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a:extLst>
            <a:ext uri="{FF2B5EF4-FFF2-40B4-BE49-F238E27FC236}">
              <a16:creationId xmlns:a16="http://schemas.microsoft.com/office/drawing/2014/main" id="{B8082F33-B240-40B8-80DB-635D4172729F}"/>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31" name="テキスト ボックス 330">
          <a:extLst>
            <a:ext uri="{FF2B5EF4-FFF2-40B4-BE49-F238E27FC236}">
              <a16:creationId xmlns:a16="http://schemas.microsoft.com/office/drawing/2014/main" id="{3FEA3B9E-8964-42E1-838C-4BD7E1B89E30}"/>
            </a:ext>
          </a:extLst>
        </xdr:cNvPr>
        <xdr:cNvSpPr txBox="1"/>
      </xdr:nvSpPr>
      <xdr:spPr>
        <a:xfrm>
          <a:off x="13131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D52065DB-195D-4452-A6C8-540E810E539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4EF856FC-24E5-428D-A019-7D4F5EA36E5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AE883C0-3A80-41CF-8254-83723119038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9EE6EC4D-EA4B-43F7-AC08-C3785DD5FB3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74F8F29-2FC7-4B0C-84C1-A261043C752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67098</xdr:rowOff>
    </xdr:from>
    <xdr:to>
      <xdr:col>81</xdr:col>
      <xdr:colOff>95250</xdr:colOff>
      <xdr:row>60</xdr:row>
      <xdr:rowOff>168698</xdr:rowOff>
    </xdr:to>
    <xdr:sp macro="" textlink="">
      <xdr:nvSpPr>
        <xdr:cNvPr id="337" name="楕円 336">
          <a:extLst>
            <a:ext uri="{FF2B5EF4-FFF2-40B4-BE49-F238E27FC236}">
              <a16:creationId xmlns:a16="http://schemas.microsoft.com/office/drawing/2014/main" id="{023BF308-2CFC-44E5-B136-D278204060B4}"/>
            </a:ext>
          </a:extLst>
        </xdr:cNvPr>
        <xdr:cNvSpPr/>
      </xdr:nvSpPr>
      <xdr:spPr>
        <a:xfrm>
          <a:off x="169672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83625</xdr:rowOff>
    </xdr:from>
    <xdr:ext cx="762000" cy="259045"/>
    <xdr:sp macro="" textlink="">
      <xdr:nvSpPr>
        <xdr:cNvPr id="338" name="定員管理の状況該当値テキスト">
          <a:extLst>
            <a:ext uri="{FF2B5EF4-FFF2-40B4-BE49-F238E27FC236}">
              <a16:creationId xmlns:a16="http://schemas.microsoft.com/office/drawing/2014/main" id="{BE9CA859-E4A3-4C20-A591-370DEE9433C5}"/>
            </a:ext>
          </a:extLst>
        </xdr:cNvPr>
        <xdr:cNvSpPr txBox="1"/>
      </xdr:nvSpPr>
      <xdr:spPr>
        <a:xfrm>
          <a:off x="17106900" y="1019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59055</xdr:rowOff>
    </xdr:from>
    <xdr:to>
      <xdr:col>77</xdr:col>
      <xdr:colOff>95250</xdr:colOff>
      <xdr:row>60</xdr:row>
      <xdr:rowOff>160655</xdr:rowOff>
    </xdr:to>
    <xdr:sp macro="" textlink="">
      <xdr:nvSpPr>
        <xdr:cNvPr id="339" name="楕円 338">
          <a:extLst>
            <a:ext uri="{FF2B5EF4-FFF2-40B4-BE49-F238E27FC236}">
              <a16:creationId xmlns:a16="http://schemas.microsoft.com/office/drawing/2014/main" id="{BC5FF50A-8DE9-47C5-A301-99CC72366EC9}"/>
            </a:ext>
          </a:extLst>
        </xdr:cNvPr>
        <xdr:cNvSpPr/>
      </xdr:nvSpPr>
      <xdr:spPr>
        <a:xfrm>
          <a:off x="16129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170832</xdr:rowOff>
    </xdr:from>
    <xdr:ext cx="736600" cy="259045"/>
    <xdr:sp macro="" textlink="">
      <xdr:nvSpPr>
        <xdr:cNvPr id="340" name="テキスト ボックス 339">
          <a:extLst>
            <a:ext uri="{FF2B5EF4-FFF2-40B4-BE49-F238E27FC236}">
              <a16:creationId xmlns:a16="http://schemas.microsoft.com/office/drawing/2014/main" id="{FFB24872-E6FC-4ED8-8FA5-38537711D403}"/>
            </a:ext>
          </a:extLst>
        </xdr:cNvPr>
        <xdr:cNvSpPr txBox="1"/>
      </xdr:nvSpPr>
      <xdr:spPr>
        <a:xfrm>
          <a:off x="15798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51012</xdr:rowOff>
    </xdr:from>
    <xdr:to>
      <xdr:col>73</xdr:col>
      <xdr:colOff>44450</xdr:colOff>
      <xdr:row>60</xdr:row>
      <xdr:rowOff>152612</xdr:rowOff>
    </xdr:to>
    <xdr:sp macro="" textlink="">
      <xdr:nvSpPr>
        <xdr:cNvPr id="341" name="楕円 340">
          <a:extLst>
            <a:ext uri="{FF2B5EF4-FFF2-40B4-BE49-F238E27FC236}">
              <a16:creationId xmlns:a16="http://schemas.microsoft.com/office/drawing/2014/main" id="{DBBB5941-BC89-4765-8840-D50074CADC64}"/>
            </a:ext>
          </a:extLst>
        </xdr:cNvPr>
        <xdr:cNvSpPr/>
      </xdr:nvSpPr>
      <xdr:spPr>
        <a:xfrm>
          <a:off x="15240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162789</xdr:rowOff>
    </xdr:from>
    <xdr:ext cx="762000" cy="259045"/>
    <xdr:sp macro="" textlink="">
      <xdr:nvSpPr>
        <xdr:cNvPr id="342" name="テキスト ボックス 341">
          <a:extLst>
            <a:ext uri="{FF2B5EF4-FFF2-40B4-BE49-F238E27FC236}">
              <a16:creationId xmlns:a16="http://schemas.microsoft.com/office/drawing/2014/main" id="{6DE093BC-675D-4719-8B22-7C3E316B040D}"/>
            </a:ext>
          </a:extLst>
        </xdr:cNvPr>
        <xdr:cNvSpPr txBox="1"/>
      </xdr:nvSpPr>
      <xdr:spPr>
        <a:xfrm>
          <a:off x="14909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30904</xdr:rowOff>
    </xdr:from>
    <xdr:to>
      <xdr:col>68</xdr:col>
      <xdr:colOff>203200</xdr:colOff>
      <xdr:row>60</xdr:row>
      <xdr:rowOff>132504</xdr:rowOff>
    </xdr:to>
    <xdr:sp macro="" textlink="">
      <xdr:nvSpPr>
        <xdr:cNvPr id="343" name="楕円 342">
          <a:extLst>
            <a:ext uri="{FF2B5EF4-FFF2-40B4-BE49-F238E27FC236}">
              <a16:creationId xmlns:a16="http://schemas.microsoft.com/office/drawing/2014/main" id="{F390DDB3-B03B-42B0-807A-DCD45E51790D}"/>
            </a:ext>
          </a:extLst>
        </xdr:cNvPr>
        <xdr:cNvSpPr/>
      </xdr:nvSpPr>
      <xdr:spPr>
        <a:xfrm>
          <a:off x="14351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142681</xdr:rowOff>
    </xdr:from>
    <xdr:ext cx="762000" cy="259045"/>
    <xdr:sp macro="" textlink="">
      <xdr:nvSpPr>
        <xdr:cNvPr id="344" name="テキスト ボックス 343">
          <a:extLst>
            <a:ext uri="{FF2B5EF4-FFF2-40B4-BE49-F238E27FC236}">
              <a16:creationId xmlns:a16="http://schemas.microsoft.com/office/drawing/2014/main" id="{C6A3DB3F-FF52-4DC0-AD66-0FB980F44E0F}"/>
            </a:ext>
          </a:extLst>
        </xdr:cNvPr>
        <xdr:cNvSpPr txBox="1"/>
      </xdr:nvSpPr>
      <xdr:spPr>
        <a:xfrm>
          <a:off x="14020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166158</xdr:rowOff>
    </xdr:from>
    <xdr:to>
      <xdr:col>64</xdr:col>
      <xdr:colOff>152400</xdr:colOff>
      <xdr:row>60</xdr:row>
      <xdr:rowOff>96308</xdr:rowOff>
    </xdr:to>
    <xdr:sp macro="" textlink="">
      <xdr:nvSpPr>
        <xdr:cNvPr id="345" name="楕円 344">
          <a:extLst>
            <a:ext uri="{FF2B5EF4-FFF2-40B4-BE49-F238E27FC236}">
              <a16:creationId xmlns:a16="http://schemas.microsoft.com/office/drawing/2014/main" id="{692AE1C8-D30B-4F5F-B285-BBB0F444311E}"/>
            </a:ext>
          </a:extLst>
        </xdr:cNvPr>
        <xdr:cNvSpPr/>
      </xdr:nvSpPr>
      <xdr:spPr>
        <a:xfrm>
          <a:off x="13462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106485</xdr:rowOff>
    </xdr:from>
    <xdr:ext cx="762000" cy="259045"/>
    <xdr:sp macro="" textlink="">
      <xdr:nvSpPr>
        <xdr:cNvPr id="346" name="テキスト ボックス 345">
          <a:extLst>
            <a:ext uri="{FF2B5EF4-FFF2-40B4-BE49-F238E27FC236}">
              <a16:creationId xmlns:a16="http://schemas.microsoft.com/office/drawing/2014/main" id="{689DF886-F13B-432E-A446-440C1E17A0DE}"/>
            </a:ext>
          </a:extLst>
        </xdr:cNvPr>
        <xdr:cNvSpPr txBox="1"/>
      </xdr:nvSpPr>
      <xdr:spPr>
        <a:xfrm>
          <a:off x="13131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C95A33D2-6EF0-4904-868B-9A126B98DBEC}"/>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43465E65-1BA3-41F2-B93B-FDDB4EEB80D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2835C4E4-D777-4790-98BE-D9F0F747C80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C859874D-2741-4EB7-83AD-69CB436775FF}"/>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9600C4ED-7210-4875-BCF5-0D38B6428B2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3A42CCCF-3235-437F-B6A8-DDE5DFC4AF5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C7241969-7C83-4C0B-8B4D-279B5BC0738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419EDEC2-45B9-4E10-9DF5-B0D729D862E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1A40FCD8-5159-4080-8BB4-C251B724352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C9590CB2-C2EA-4B2F-AD55-17138090A19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C430F0D4-B955-4F9F-BE1E-45F0809735C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D666DC0-E9D7-49CE-98AB-AA3EE8B6AD2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ADB9D5D9-6012-4A8C-85AF-13EBD33399D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実質公債費比率は、事業費補正により基準財政需要額に算入された公債費が増加したことなどに伴い、前年度と比較し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ポイント改善したものの、依然として類似団体を上回る状況にある。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今後は、公共施設の老朽化対策の進捗に伴う元利償還金の増加から実質公債費比率の悪化が見込まれるため、事業実施の適正化を図り、財政の健全化に努める。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F78CDB6C-5E97-481B-90CE-64E8AF3C47B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96671C5-2C97-4B6A-B9F4-59B95952A06D}"/>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2B942533-8E32-429F-B75C-40BAA306A78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1692E37B-C73A-4F46-8EA5-95F424DE216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BF8F721E-43CC-43B0-8140-3C14870601FF}"/>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49EE3206-984C-40F2-B8DD-57DDF5DCACC8}"/>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F53CCFD9-381D-404D-AB7A-1F5264B6C5FF}"/>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FEAA5EEE-EE0D-4CF5-B4EA-4917B1EACC29}"/>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912EF485-E342-4A49-9948-F8C80E77F6C2}"/>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2B068680-AA03-41BD-A204-26551035C07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7BE97A95-21E6-44DF-A1DD-71208698640E}"/>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9F6669BA-86E9-45AA-A19E-18BBFD0F5111}"/>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4C24FAD7-C59D-4555-BFA0-E904AA878DBE}"/>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EE2FDA0B-CEFA-4AEF-B2DD-A0569CEFA25A}"/>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6E0EE986-2D59-4ADB-872C-73CBA463300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13315E30-490A-4306-AB29-4E1503285D5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8553CF98-F754-4DA0-A748-D9CFBFE78AAC}"/>
            </a:ext>
          </a:extLst>
        </xdr:cNvPr>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B636273F-46D8-4DFE-94DD-E8D9F05CA4C5}"/>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5FA2E485-4F13-4FEB-A214-6E993BEAC768}"/>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A2C26FD0-01B6-4C6A-9D72-0B01E1B016D9}"/>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E8E0DC0B-2CCE-4759-8E6B-70C0ABB4CCD4}"/>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1512</xdr:rowOff>
    </xdr:to>
    <xdr:cxnSp macro="">
      <xdr:nvCxnSpPr>
        <xdr:cNvPr id="381" name="直線コネクタ 380">
          <a:extLst>
            <a:ext uri="{FF2B5EF4-FFF2-40B4-BE49-F238E27FC236}">
              <a16:creationId xmlns:a16="http://schemas.microsoft.com/office/drawing/2014/main" id="{E122CBDB-3B81-4504-9089-1514DDAAFA20}"/>
            </a:ext>
          </a:extLst>
        </xdr:cNvPr>
        <xdr:cNvCxnSpPr/>
      </xdr:nvCxnSpPr>
      <xdr:spPr>
        <a:xfrm flipV="1">
          <a:off x="16179800" y="70194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35275</xdr:rowOff>
    </xdr:from>
    <xdr:ext cx="762000" cy="259045"/>
    <xdr:sp macro="" textlink="">
      <xdr:nvSpPr>
        <xdr:cNvPr id="382" name="公債費負担の状況平均値テキスト">
          <a:extLst>
            <a:ext uri="{FF2B5EF4-FFF2-40B4-BE49-F238E27FC236}">
              <a16:creationId xmlns:a16="http://schemas.microsoft.com/office/drawing/2014/main" id="{239CAF43-CE6F-46E3-AA58-47C12B6F22D9}"/>
            </a:ext>
          </a:extLst>
        </xdr:cNvPr>
        <xdr:cNvSpPr txBox="1"/>
      </xdr:nvSpPr>
      <xdr:spPr>
        <a:xfrm>
          <a:off x="17106900" y="672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a:extLst>
            <a:ext uri="{FF2B5EF4-FFF2-40B4-BE49-F238E27FC236}">
              <a16:creationId xmlns:a16="http://schemas.microsoft.com/office/drawing/2014/main" id="{B88BDFA4-BAF0-4880-986A-0BE60898415F}"/>
            </a:ext>
          </a:extLst>
        </xdr:cNvPr>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1512</xdr:rowOff>
    </xdr:to>
    <xdr:cxnSp macro="">
      <xdr:nvCxnSpPr>
        <xdr:cNvPr id="384" name="直線コネクタ 383">
          <a:extLst>
            <a:ext uri="{FF2B5EF4-FFF2-40B4-BE49-F238E27FC236}">
              <a16:creationId xmlns:a16="http://schemas.microsoft.com/office/drawing/2014/main" id="{A248E068-BF54-487A-80E1-80FE63B98CD5}"/>
            </a:ext>
          </a:extLst>
        </xdr:cNvPr>
        <xdr:cNvCxnSpPr/>
      </xdr:nvCxnSpPr>
      <xdr:spPr>
        <a:xfrm>
          <a:off x="15290800" y="70194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4C73C9BC-89D2-4EE6-8D5B-7E80E7945C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A98BD2B9-0571-4EF1-82A6-BF3B7657F9C3}"/>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40</xdr:row>
      <xdr:rowOff>161472</xdr:rowOff>
    </xdr:to>
    <xdr:cxnSp macro="">
      <xdr:nvCxnSpPr>
        <xdr:cNvPr id="387" name="直線コネクタ 386">
          <a:extLst>
            <a:ext uri="{FF2B5EF4-FFF2-40B4-BE49-F238E27FC236}">
              <a16:creationId xmlns:a16="http://schemas.microsoft.com/office/drawing/2014/main" id="{5074BC34-22CB-4F1E-82BB-3A8F68B2CA55}"/>
            </a:ext>
          </a:extLst>
        </xdr:cNvPr>
        <xdr:cNvCxnSpPr/>
      </xdr:nvCxnSpPr>
      <xdr:spPr>
        <a:xfrm>
          <a:off x="14401800" y="69735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a:extLst>
            <a:ext uri="{FF2B5EF4-FFF2-40B4-BE49-F238E27FC236}">
              <a16:creationId xmlns:a16="http://schemas.microsoft.com/office/drawing/2014/main" id="{058E81DB-BFCA-4841-9FC5-756A55B24C31}"/>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89" name="テキスト ボックス 388">
          <a:extLst>
            <a:ext uri="{FF2B5EF4-FFF2-40B4-BE49-F238E27FC236}">
              <a16:creationId xmlns:a16="http://schemas.microsoft.com/office/drawing/2014/main" id="{3838FF77-2572-400A-871D-B2E20501CC87}"/>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92528</xdr:rowOff>
    </xdr:from>
    <xdr:to>
      <xdr:col>68</xdr:col>
      <xdr:colOff>152400</xdr:colOff>
      <xdr:row>40</xdr:row>
      <xdr:rowOff>115509</xdr:rowOff>
    </xdr:to>
    <xdr:cxnSp macro="">
      <xdr:nvCxnSpPr>
        <xdr:cNvPr id="390" name="直線コネクタ 389">
          <a:extLst>
            <a:ext uri="{FF2B5EF4-FFF2-40B4-BE49-F238E27FC236}">
              <a16:creationId xmlns:a16="http://schemas.microsoft.com/office/drawing/2014/main" id="{4DA1A433-C087-421A-BFD4-55559FB7C4FE}"/>
            </a:ext>
          </a:extLst>
        </xdr:cNvPr>
        <xdr:cNvCxnSpPr/>
      </xdr:nvCxnSpPr>
      <xdr:spPr>
        <a:xfrm>
          <a:off x="13512800" y="69505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a:extLst>
            <a:ext uri="{FF2B5EF4-FFF2-40B4-BE49-F238E27FC236}">
              <a16:creationId xmlns:a16="http://schemas.microsoft.com/office/drawing/2014/main" id="{9114F870-EC26-4AF3-B6F4-CC7BCAC2E0CC}"/>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2" name="テキスト ボックス 391">
          <a:extLst>
            <a:ext uri="{FF2B5EF4-FFF2-40B4-BE49-F238E27FC236}">
              <a16:creationId xmlns:a16="http://schemas.microsoft.com/office/drawing/2014/main" id="{3CF7012F-8625-4E70-A24F-00B6C40A833B}"/>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DE49D426-E17D-4E96-B7E0-7EF71B246874}"/>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4" name="テキスト ボックス 393">
          <a:extLst>
            <a:ext uri="{FF2B5EF4-FFF2-40B4-BE49-F238E27FC236}">
              <a16:creationId xmlns:a16="http://schemas.microsoft.com/office/drawing/2014/main" id="{ECB5B033-D1CE-49E2-955E-882C007FA682}"/>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34711B2-632F-49BD-BAD4-3AFD68E42F7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8027EA1-2189-4646-994D-9316462096D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4BC7AB37-9677-42D2-9C73-0D6F5F132C5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DF261413-0A9C-4F96-BE2A-52285F3F6D4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592BC689-B3FF-46C7-84CC-62195837B9E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0" name="楕円 399">
          <a:extLst>
            <a:ext uri="{FF2B5EF4-FFF2-40B4-BE49-F238E27FC236}">
              <a16:creationId xmlns:a16="http://schemas.microsoft.com/office/drawing/2014/main" id="{442C8346-97E3-4EF2-82A6-97721C40CF66}"/>
            </a:ext>
          </a:extLst>
        </xdr:cNvPr>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1" name="公債費負担の状況該当値テキスト">
          <a:extLst>
            <a:ext uri="{FF2B5EF4-FFF2-40B4-BE49-F238E27FC236}">
              <a16:creationId xmlns:a16="http://schemas.microsoft.com/office/drawing/2014/main" id="{06A591C9-1B5F-4773-87A4-2CB328B50275}"/>
            </a:ext>
          </a:extLst>
        </xdr:cNvPr>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2" name="楕円 401">
          <a:extLst>
            <a:ext uri="{FF2B5EF4-FFF2-40B4-BE49-F238E27FC236}">
              <a16:creationId xmlns:a16="http://schemas.microsoft.com/office/drawing/2014/main" id="{5FEAA53D-9595-427F-987B-BD1D221F792E}"/>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3" name="テキスト ボックス 402">
          <a:extLst>
            <a:ext uri="{FF2B5EF4-FFF2-40B4-BE49-F238E27FC236}">
              <a16:creationId xmlns:a16="http://schemas.microsoft.com/office/drawing/2014/main" id="{1A99F2B4-11DE-4E88-81CE-FB059BDC1823}"/>
            </a:ext>
          </a:extLst>
        </xdr:cNvPr>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4" name="楕円 403">
          <a:extLst>
            <a:ext uri="{FF2B5EF4-FFF2-40B4-BE49-F238E27FC236}">
              <a16:creationId xmlns:a16="http://schemas.microsoft.com/office/drawing/2014/main" id="{5D42171B-2EA6-469F-86DC-A2EBA0BE7629}"/>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405" name="テキスト ボックス 404">
          <a:extLst>
            <a:ext uri="{FF2B5EF4-FFF2-40B4-BE49-F238E27FC236}">
              <a16:creationId xmlns:a16="http://schemas.microsoft.com/office/drawing/2014/main" id="{E0696C78-0F88-43E9-8C8D-10657665773A}"/>
            </a:ext>
          </a:extLst>
        </xdr:cNvPr>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6" name="楕円 405">
          <a:extLst>
            <a:ext uri="{FF2B5EF4-FFF2-40B4-BE49-F238E27FC236}">
              <a16:creationId xmlns:a16="http://schemas.microsoft.com/office/drawing/2014/main" id="{33BFBE38-311B-493E-B946-577957AD17F1}"/>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151086</xdr:rowOff>
    </xdr:from>
    <xdr:ext cx="762000" cy="259045"/>
    <xdr:sp macro="" textlink="">
      <xdr:nvSpPr>
        <xdr:cNvPr id="407" name="テキスト ボックス 406">
          <a:extLst>
            <a:ext uri="{FF2B5EF4-FFF2-40B4-BE49-F238E27FC236}">
              <a16:creationId xmlns:a16="http://schemas.microsoft.com/office/drawing/2014/main" id="{28EDB371-05F1-4986-9273-9C7691D5A82C}"/>
            </a:ext>
          </a:extLst>
        </xdr:cNvPr>
        <xdr:cNvSpPr txBox="1"/>
      </xdr:nvSpPr>
      <xdr:spPr>
        <a:xfrm>
          <a:off x="14020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408" name="楕円 407">
          <a:extLst>
            <a:ext uri="{FF2B5EF4-FFF2-40B4-BE49-F238E27FC236}">
              <a16:creationId xmlns:a16="http://schemas.microsoft.com/office/drawing/2014/main" id="{C7EC73DB-5659-4455-BEBA-13590067102A}"/>
            </a:ext>
          </a:extLst>
        </xdr:cNvPr>
        <xdr:cNvSpPr/>
      </xdr:nvSpPr>
      <xdr:spPr>
        <a:xfrm>
          <a:off x="13462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409" name="テキスト ボックス 408">
          <a:extLst>
            <a:ext uri="{FF2B5EF4-FFF2-40B4-BE49-F238E27FC236}">
              <a16:creationId xmlns:a16="http://schemas.microsoft.com/office/drawing/2014/main" id="{8B827C83-0ED7-4865-A224-F1C7D288692A}"/>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CD90143A-8C11-40DD-A4DC-2D7C997811C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DADB0C00-87C5-41A3-B7F0-2A822E437C9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9448EB3E-37C3-44DC-88A2-B89B532B46E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FCF5C8B3-2183-40A0-93AC-5B5C9EF793E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3D7CEE71-BEE2-4E95-A849-1B848787D48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CADB81D0-5475-4CCD-9702-8907FA39858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D2154139-A39E-4F47-A733-EC71392E7BB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5D5CFB77-B9C4-4401-927A-E9D4ED787C0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405D5A4-4BB2-4714-A857-783BD999FCD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D72F9030-540A-4ABF-83B0-ECD92ECE7469}"/>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883FBE6C-E4AB-4507-98AB-713FCE7FD45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35BC6F50-D641-4D5C-A335-942D39DCA85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479B3639-E5F1-4102-8F43-E13A3F11093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将来負担比率は、土地開発公社の負債額が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億円減少したものの、市営下原住宅２期整備等により地方債の現在高が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億円増加したことなどから前年度と比較し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これまで積極的に進めてきた土地開発公社の健全化も一段落し、負債を大きく減少させていくことは見込めない。また、公共施設の老朽化対策の進捗に伴い将来負担額が増加し、将来負担比率は悪化していくことが見込まれるため、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C1B05CBA-D040-4E7A-96B3-B9EFC314699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E8B26951-704A-4BC6-83B2-35FD1A219CF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D456D043-54DC-4CB7-8E1A-B2442797FBF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59303039-2267-4967-88E1-028FDD438492}"/>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862C41EB-FB51-476B-BB3E-1AC89D49FC22}"/>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17F03DF0-1F6B-4743-B62C-0DB9ECCB7AEA}"/>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537D6BD6-0BFC-4E9C-9398-9B792572BFC1}"/>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FF408C6A-4179-4333-98A7-141A6E28733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CE389FE8-930F-4918-AF72-8E2F291DC92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89D368DE-56A8-4365-A933-4D92019CA536}"/>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AC68C4B5-EB55-4010-A5D2-A233383B7A33}"/>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BB614A08-34D5-4C57-93E3-3F28B16EA038}"/>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4E2E340D-32C5-4D91-9BEC-70A6D484D21E}"/>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38265874-2674-40D5-A13D-28B349DDA867}"/>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32260466-F94C-4AE2-A305-17B72090939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a:extLst>
            <a:ext uri="{FF2B5EF4-FFF2-40B4-BE49-F238E27FC236}">
              <a16:creationId xmlns:a16="http://schemas.microsoft.com/office/drawing/2014/main" id="{65C64E17-A43A-4973-9840-DAB4DA426B4F}"/>
            </a:ext>
          </a:extLst>
        </xdr:cNvPr>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a:extLst>
            <a:ext uri="{FF2B5EF4-FFF2-40B4-BE49-F238E27FC236}">
              <a16:creationId xmlns:a16="http://schemas.microsoft.com/office/drawing/2014/main" id="{26CB53B9-5850-4830-BD8E-6F83A19170B9}"/>
            </a:ext>
          </a:extLst>
        </xdr:cNvPr>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a:extLst>
            <a:ext uri="{FF2B5EF4-FFF2-40B4-BE49-F238E27FC236}">
              <a16:creationId xmlns:a16="http://schemas.microsoft.com/office/drawing/2014/main" id="{D3274D00-4085-486D-8790-644A59EEAA5D}"/>
            </a:ext>
          </a:extLst>
        </xdr:cNvPr>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E528DC44-F0AD-4D3E-A8DE-3FAC695239ED}"/>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EB7EDFEE-740A-4127-B1D9-9192ECF0A3A8}"/>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128693</xdr:rowOff>
    </xdr:from>
    <xdr:to>
      <xdr:col>81</xdr:col>
      <xdr:colOff>44450</xdr:colOff>
      <xdr:row>16</xdr:row>
      <xdr:rowOff>17568</xdr:rowOff>
    </xdr:to>
    <xdr:cxnSp macro="">
      <xdr:nvCxnSpPr>
        <xdr:cNvPr id="443" name="直線コネクタ 442">
          <a:extLst>
            <a:ext uri="{FF2B5EF4-FFF2-40B4-BE49-F238E27FC236}">
              <a16:creationId xmlns:a16="http://schemas.microsoft.com/office/drawing/2014/main" id="{A257E88E-5986-481B-838A-90509F483C3C}"/>
            </a:ext>
          </a:extLst>
        </xdr:cNvPr>
        <xdr:cNvCxnSpPr/>
      </xdr:nvCxnSpPr>
      <xdr:spPr>
        <a:xfrm>
          <a:off x="16179800" y="270044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155275</xdr:rowOff>
    </xdr:from>
    <xdr:ext cx="762000" cy="259045"/>
    <xdr:sp macro="" textlink="">
      <xdr:nvSpPr>
        <xdr:cNvPr id="444" name="将来負担の状況平均値テキスト">
          <a:extLst>
            <a:ext uri="{FF2B5EF4-FFF2-40B4-BE49-F238E27FC236}">
              <a16:creationId xmlns:a16="http://schemas.microsoft.com/office/drawing/2014/main" id="{4A3466B1-80F7-4CBB-86D9-935BE3197BE1}"/>
            </a:ext>
          </a:extLst>
        </xdr:cNvPr>
        <xdr:cNvSpPr txBox="1"/>
      </xdr:nvSpPr>
      <xdr:spPr>
        <a:xfrm>
          <a:off x="17106900" y="2384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a:extLst>
            <a:ext uri="{FF2B5EF4-FFF2-40B4-BE49-F238E27FC236}">
              <a16:creationId xmlns:a16="http://schemas.microsoft.com/office/drawing/2014/main" id="{09161A09-0F16-4708-98B3-46439C03472D}"/>
            </a:ext>
          </a:extLst>
        </xdr:cNvPr>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128693</xdr:rowOff>
    </xdr:from>
    <xdr:to>
      <xdr:col>77</xdr:col>
      <xdr:colOff>44450</xdr:colOff>
      <xdr:row>16</xdr:row>
      <xdr:rowOff>104034</xdr:rowOff>
    </xdr:to>
    <xdr:cxnSp macro="">
      <xdr:nvCxnSpPr>
        <xdr:cNvPr id="446" name="直線コネクタ 445">
          <a:extLst>
            <a:ext uri="{FF2B5EF4-FFF2-40B4-BE49-F238E27FC236}">
              <a16:creationId xmlns:a16="http://schemas.microsoft.com/office/drawing/2014/main" id="{1DB477D5-2D6D-4392-BCBB-F6C64E68A453}"/>
            </a:ext>
          </a:extLst>
        </xdr:cNvPr>
        <xdr:cNvCxnSpPr/>
      </xdr:nvCxnSpPr>
      <xdr:spPr>
        <a:xfrm flipV="1">
          <a:off x="15290800" y="2700443"/>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a:extLst>
            <a:ext uri="{FF2B5EF4-FFF2-40B4-BE49-F238E27FC236}">
              <a16:creationId xmlns:a16="http://schemas.microsoft.com/office/drawing/2014/main" id="{59A05811-0E72-495D-81D3-A65446B5CAE9}"/>
            </a:ext>
          </a:extLst>
        </xdr:cNvPr>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8" name="テキスト ボックス 447">
          <a:extLst>
            <a:ext uri="{FF2B5EF4-FFF2-40B4-BE49-F238E27FC236}">
              <a16:creationId xmlns:a16="http://schemas.microsoft.com/office/drawing/2014/main" id="{AC78AFB5-5730-47CE-9F90-DCD27144295B}"/>
            </a:ext>
          </a:extLst>
        </xdr:cNvPr>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104034</xdr:rowOff>
    </xdr:from>
    <xdr:to>
      <xdr:col>72</xdr:col>
      <xdr:colOff>203200</xdr:colOff>
      <xdr:row>16</xdr:row>
      <xdr:rowOff>138218</xdr:rowOff>
    </xdr:to>
    <xdr:cxnSp macro="">
      <xdr:nvCxnSpPr>
        <xdr:cNvPr id="449" name="直線コネクタ 448">
          <a:extLst>
            <a:ext uri="{FF2B5EF4-FFF2-40B4-BE49-F238E27FC236}">
              <a16:creationId xmlns:a16="http://schemas.microsoft.com/office/drawing/2014/main" id="{A99A102F-E26A-453A-80D8-F56FD5EED5CE}"/>
            </a:ext>
          </a:extLst>
        </xdr:cNvPr>
        <xdr:cNvCxnSpPr/>
      </xdr:nvCxnSpPr>
      <xdr:spPr>
        <a:xfrm flipV="1">
          <a:off x="14401800" y="2847234"/>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a:extLst>
            <a:ext uri="{FF2B5EF4-FFF2-40B4-BE49-F238E27FC236}">
              <a16:creationId xmlns:a16="http://schemas.microsoft.com/office/drawing/2014/main" id="{AB697702-C601-4008-B7EA-9A9CBB6FEB2C}"/>
            </a:ext>
          </a:extLst>
        </xdr:cNvPr>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a:extLst>
            <a:ext uri="{FF2B5EF4-FFF2-40B4-BE49-F238E27FC236}">
              <a16:creationId xmlns:a16="http://schemas.microsoft.com/office/drawing/2014/main" id="{87485DD4-4B59-48C1-8EDB-397CE50AF50C}"/>
            </a:ext>
          </a:extLst>
        </xdr:cNvPr>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138218</xdr:rowOff>
    </xdr:from>
    <xdr:to>
      <xdr:col>68</xdr:col>
      <xdr:colOff>152400</xdr:colOff>
      <xdr:row>17</xdr:row>
      <xdr:rowOff>123613</xdr:rowOff>
    </xdr:to>
    <xdr:cxnSp macro="">
      <xdr:nvCxnSpPr>
        <xdr:cNvPr id="452" name="直線コネクタ 451">
          <a:extLst>
            <a:ext uri="{FF2B5EF4-FFF2-40B4-BE49-F238E27FC236}">
              <a16:creationId xmlns:a16="http://schemas.microsoft.com/office/drawing/2014/main" id="{62F6F223-8751-440C-9696-F6AB70F524A1}"/>
            </a:ext>
          </a:extLst>
        </xdr:cNvPr>
        <xdr:cNvCxnSpPr/>
      </xdr:nvCxnSpPr>
      <xdr:spPr>
        <a:xfrm flipV="1">
          <a:off x="13512800" y="2881418"/>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130175</xdr:rowOff>
    </xdr:from>
    <xdr:to>
      <xdr:col>68</xdr:col>
      <xdr:colOff>203200</xdr:colOff>
      <xdr:row>16</xdr:row>
      <xdr:rowOff>60325</xdr:rowOff>
    </xdr:to>
    <xdr:sp macro="" textlink="">
      <xdr:nvSpPr>
        <xdr:cNvPr id="453" name="フローチャート: 判断 452">
          <a:extLst>
            <a:ext uri="{FF2B5EF4-FFF2-40B4-BE49-F238E27FC236}">
              <a16:creationId xmlns:a16="http://schemas.microsoft.com/office/drawing/2014/main" id="{352A2CE7-1B0F-40FB-9BD3-F62330905AC4}"/>
            </a:ext>
          </a:extLst>
        </xdr:cNvPr>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4" name="テキスト ボックス 453">
          <a:extLst>
            <a:ext uri="{FF2B5EF4-FFF2-40B4-BE49-F238E27FC236}">
              <a16:creationId xmlns:a16="http://schemas.microsoft.com/office/drawing/2014/main" id="{F3605951-83AF-42C6-9884-C6EA55443818}"/>
            </a:ext>
          </a:extLst>
        </xdr:cNvPr>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5" name="フローチャート: 判断 454">
          <a:extLst>
            <a:ext uri="{FF2B5EF4-FFF2-40B4-BE49-F238E27FC236}">
              <a16:creationId xmlns:a16="http://schemas.microsoft.com/office/drawing/2014/main" id="{18E4CED6-882E-4358-AAF4-BBB313C62262}"/>
            </a:ext>
          </a:extLst>
        </xdr:cNvPr>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6" name="テキスト ボックス 455">
          <a:extLst>
            <a:ext uri="{FF2B5EF4-FFF2-40B4-BE49-F238E27FC236}">
              <a16:creationId xmlns:a16="http://schemas.microsoft.com/office/drawing/2014/main" id="{DD846C05-3667-4AA6-861F-C739793A80AD}"/>
            </a:ext>
          </a:extLst>
        </xdr:cNvPr>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C4808723-27D1-4F7D-873B-91A2C29006A1}"/>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1CF7A3E2-AF42-4027-9521-F7CBC106E9FF}"/>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D1C3874D-6C09-4400-8A59-D55C686FA75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3B9F3FD5-B440-4670-BE57-BC3FC8D57FE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8A59DB87-667B-41FF-9147-4F3E07DA14B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138218</xdr:rowOff>
    </xdr:from>
    <xdr:to>
      <xdr:col>81</xdr:col>
      <xdr:colOff>95250</xdr:colOff>
      <xdr:row>16</xdr:row>
      <xdr:rowOff>68368</xdr:rowOff>
    </xdr:to>
    <xdr:sp macro="" textlink="">
      <xdr:nvSpPr>
        <xdr:cNvPr id="462" name="楕円 461">
          <a:extLst>
            <a:ext uri="{FF2B5EF4-FFF2-40B4-BE49-F238E27FC236}">
              <a16:creationId xmlns:a16="http://schemas.microsoft.com/office/drawing/2014/main" id="{A46A95C6-A7FB-42AF-9DB3-BD85D924D704}"/>
            </a:ext>
          </a:extLst>
        </xdr:cNvPr>
        <xdr:cNvSpPr/>
      </xdr:nvSpPr>
      <xdr:spPr>
        <a:xfrm>
          <a:off x="16967200" y="2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110295</xdr:rowOff>
    </xdr:from>
    <xdr:ext cx="762000" cy="259045"/>
    <xdr:sp macro="" textlink="">
      <xdr:nvSpPr>
        <xdr:cNvPr id="463" name="将来負担の状況該当値テキスト">
          <a:extLst>
            <a:ext uri="{FF2B5EF4-FFF2-40B4-BE49-F238E27FC236}">
              <a16:creationId xmlns:a16="http://schemas.microsoft.com/office/drawing/2014/main" id="{085C8ACB-CC0B-4A70-BD25-8107E71612A7}"/>
            </a:ext>
          </a:extLst>
        </xdr:cNvPr>
        <xdr:cNvSpPr txBox="1"/>
      </xdr:nvSpPr>
      <xdr:spPr>
        <a:xfrm>
          <a:off x="17106900" y="268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77893</xdr:rowOff>
    </xdr:from>
    <xdr:to>
      <xdr:col>77</xdr:col>
      <xdr:colOff>95250</xdr:colOff>
      <xdr:row>16</xdr:row>
      <xdr:rowOff>8043</xdr:rowOff>
    </xdr:to>
    <xdr:sp macro="" textlink="">
      <xdr:nvSpPr>
        <xdr:cNvPr id="464" name="楕円 463">
          <a:extLst>
            <a:ext uri="{FF2B5EF4-FFF2-40B4-BE49-F238E27FC236}">
              <a16:creationId xmlns:a16="http://schemas.microsoft.com/office/drawing/2014/main" id="{E6BF8680-193D-45FB-AE3F-EC6F37DC7159}"/>
            </a:ext>
          </a:extLst>
        </xdr:cNvPr>
        <xdr:cNvSpPr/>
      </xdr:nvSpPr>
      <xdr:spPr>
        <a:xfrm>
          <a:off x="16129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164270</xdr:rowOff>
    </xdr:from>
    <xdr:ext cx="736600" cy="259045"/>
    <xdr:sp macro="" textlink="">
      <xdr:nvSpPr>
        <xdr:cNvPr id="465" name="テキスト ボックス 464">
          <a:extLst>
            <a:ext uri="{FF2B5EF4-FFF2-40B4-BE49-F238E27FC236}">
              <a16:creationId xmlns:a16="http://schemas.microsoft.com/office/drawing/2014/main" id="{046E1B36-3271-47F1-B0E1-D769B95848E6}"/>
            </a:ext>
          </a:extLst>
        </xdr:cNvPr>
        <xdr:cNvSpPr txBox="1"/>
      </xdr:nvSpPr>
      <xdr:spPr>
        <a:xfrm>
          <a:off x="15798800" y="273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53234</xdr:rowOff>
    </xdr:from>
    <xdr:to>
      <xdr:col>73</xdr:col>
      <xdr:colOff>44450</xdr:colOff>
      <xdr:row>16</xdr:row>
      <xdr:rowOff>154834</xdr:rowOff>
    </xdr:to>
    <xdr:sp macro="" textlink="">
      <xdr:nvSpPr>
        <xdr:cNvPr id="466" name="楕円 465">
          <a:extLst>
            <a:ext uri="{FF2B5EF4-FFF2-40B4-BE49-F238E27FC236}">
              <a16:creationId xmlns:a16="http://schemas.microsoft.com/office/drawing/2014/main" id="{69523E82-36C6-41CF-9158-8E63B513F71D}"/>
            </a:ext>
          </a:extLst>
        </xdr:cNvPr>
        <xdr:cNvSpPr/>
      </xdr:nvSpPr>
      <xdr:spPr>
        <a:xfrm>
          <a:off x="15240000" y="279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139611</xdr:rowOff>
    </xdr:from>
    <xdr:ext cx="762000" cy="259045"/>
    <xdr:sp macro="" textlink="">
      <xdr:nvSpPr>
        <xdr:cNvPr id="467" name="テキスト ボックス 466">
          <a:extLst>
            <a:ext uri="{FF2B5EF4-FFF2-40B4-BE49-F238E27FC236}">
              <a16:creationId xmlns:a16="http://schemas.microsoft.com/office/drawing/2014/main" id="{A6F70E91-7CD2-48E6-AE93-01E2BF0807F4}"/>
            </a:ext>
          </a:extLst>
        </xdr:cNvPr>
        <xdr:cNvSpPr txBox="1"/>
      </xdr:nvSpPr>
      <xdr:spPr>
        <a:xfrm>
          <a:off x="14909800" y="288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87418</xdr:rowOff>
    </xdr:from>
    <xdr:to>
      <xdr:col>68</xdr:col>
      <xdr:colOff>203200</xdr:colOff>
      <xdr:row>17</xdr:row>
      <xdr:rowOff>17568</xdr:rowOff>
    </xdr:to>
    <xdr:sp macro="" textlink="">
      <xdr:nvSpPr>
        <xdr:cNvPr id="468" name="楕円 467">
          <a:extLst>
            <a:ext uri="{FF2B5EF4-FFF2-40B4-BE49-F238E27FC236}">
              <a16:creationId xmlns:a16="http://schemas.microsoft.com/office/drawing/2014/main" id="{3CD48711-91A4-4BB4-A9B3-415B0F9B3B9A}"/>
            </a:ext>
          </a:extLst>
        </xdr:cNvPr>
        <xdr:cNvSpPr/>
      </xdr:nvSpPr>
      <xdr:spPr>
        <a:xfrm>
          <a:off x="14351000" y="28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2345</xdr:rowOff>
    </xdr:from>
    <xdr:ext cx="762000" cy="259045"/>
    <xdr:sp macro="" textlink="">
      <xdr:nvSpPr>
        <xdr:cNvPr id="469" name="テキスト ボックス 468">
          <a:extLst>
            <a:ext uri="{FF2B5EF4-FFF2-40B4-BE49-F238E27FC236}">
              <a16:creationId xmlns:a16="http://schemas.microsoft.com/office/drawing/2014/main" id="{EC278BD1-34B7-4208-B816-43CD01884EDE}"/>
            </a:ext>
          </a:extLst>
        </xdr:cNvPr>
        <xdr:cNvSpPr txBox="1"/>
      </xdr:nvSpPr>
      <xdr:spPr>
        <a:xfrm>
          <a:off x="14020800" y="291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70" name="楕円 469">
          <a:extLst>
            <a:ext uri="{FF2B5EF4-FFF2-40B4-BE49-F238E27FC236}">
              <a16:creationId xmlns:a16="http://schemas.microsoft.com/office/drawing/2014/main" id="{EB1975F4-8371-47EB-9ADA-EA31FD7F439D}"/>
            </a:ext>
          </a:extLst>
        </xdr:cNvPr>
        <xdr:cNvSpPr/>
      </xdr:nvSpPr>
      <xdr:spPr>
        <a:xfrm>
          <a:off x="13462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71" name="テキスト ボックス 470">
          <a:extLst>
            <a:ext uri="{FF2B5EF4-FFF2-40B4-BE49-F238E27FC236}">
              <a16:creationId xmlns:a16="http://schemas.microsoft.com/office/drawing/2014/main" id="{C5E764C8-8DC9-431B-AB00-7EF021A715C6}"/>
            </a:ext>
          </a:extLst>
        </xdr:cNvPr>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308,937
300,724
92.78
119,422,549
118,925,365
68,544
61,709,952
82,907,364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人件費に係る経常収支比率は、パートタイムの会計年度任用職員の増加などにより充当一般財源が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億円増加し、前年度に比べ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今後は、民間企業で進む賃上げの波及によるベースアップが想定されるため、事業の取捨選択や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適正な人員配置を実施し、人件費の適正化に努める。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45357</xdr:rowOff>
    </xdr:from>
    <xdr:to>
      <xdr:col>24</xdr:col>
      <xdr:colOff>25400</xdr:colOff>
      <xdr:row>42</xdr:row>
      <xdr:rowOff>78015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746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50092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78015</xdr:rowOff>
    </xdr:from>
    <xdr:to>
      <xdr:col>24</xdr:col>
      <xdr:colOff>114300</xdr:colOff>
      <xdr:row>42</xdr:row>
      <xdr:rowOff>78015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7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131734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1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45357</xdr:rowOff>
    </xdr:from>
    <xdr:to>
      <xdr:col>24</xdr:col>
      <xdr:colOff>114300</xdr:colOff>
      <xdr:row>34</xdr:row>
      <xdr:rowOff>45357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7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53522</xdr:rowOff>
    </xdr:from>
    <xdr:to>
      <xdr:col>24</xdr:col>
      <xdr:colOff>25400</xdr:colOff>
      <xdr:row>35</xdr:row>
      <xdr:rowOff>118836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542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36</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542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84364</xdr:rowOff>
    </xdr:from>
    <xdr:to>
      <xdr:col>20</xdr:col>
      <xdr:colOff>38100</xdr:colOff>
      <xdr:row>38</xdr:row>
      <xdr:rowOff>14514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102507</xdr:rowOff>
    </xdr:from>
    <xdr:to>
      <xdr:col>15</xdr:col>
      <xdr:colOff>98425</xdr:colOff>
      <xdr:row>36</xdr:row>
      <xdr:rowOff>94343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60357"/>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108857</xdr:rowOff>
    </xdr:from>
    <xdr:to>
      <xdr:col>15</xdr:col>
      <xdr:colOff>149225</xdr:colOff>
      <xdr:row>39</xdr:row>
      <xdr:rowOff>39007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23784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33</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2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125186</xdr:rowOff>
    </xdr:from>
    <xdr:to>
      <xdr:col>11</xdr:col>
      <xdr:colOff>60325</xdr:colOff>
      <xdr:row>37</xdr:row>
      <xdr:rowOff>55336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2722</xdr:rowOff>
    </xdr:from>
    <xdr:to>
      <xdr:col>20</xdr:col>
      <xdr:colOff>38100</xdr:colOff>
      <xdr:row>35</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114499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43543</xdr:rowOff>
    </xdr:from>
    <xdr:to>
      <xdr:col>15</xdr:col>
      <xdr:colOff>149225</xdr:colOff>
      <xdr:row>36</xdr:row>
      <xdr:rowOff>145143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155320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51707</xdr:rowOff>
    </xdr:from>
    <xdr:to>
      <xdr:col>11</xdr:col>
      <xdr:colOff>60325</xdr:colOff>
      <xdr:row>33</xdr:row>
      <xdr:rowOff>153307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163484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物件費に係る経常収支比率は、光熱水費の増加や新たに重層的支援整備事業を実施したことなどにより充当一般財源が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億円増加し、前年度に比べ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増加に伴う委託料の増加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こうした費用の増加が見込まれるため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、事業の見直し等による経費の削減に努める。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84138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27325"/>
          <a:ext cx="8382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19702</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55563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727325"/>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55563</xdr:rowOff>
    </xdr:from>
    <xdr:to>
      <xdr:col>73</xdr:col>
      <xdr:colOff>180975</xdr:colOff>
      <xdr:row>17</xdr:row>
      <xdr:rowOff>55563</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79876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59390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4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55563</xdr:rowOff>
    </xdr:from>
    <xdr:to>
      <xdr:col>69</xdr:col>
      <xdr:colOff>92075</xdr:colOff>
      <xdr:row>17</xdr:row>
      <xdr:rowOff>55563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97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87965</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6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33338</xdr:rowOff>
    </xdr:from>
    <xdr:to>
      <xdr:col>82</xdr:col>
      <xdr:colOff>158750</xdr:colOff>
      <xdr:row>16</xdr:row>
      <xdr:rowOff>134938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49865</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2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19702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76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4763</xdr:rowOff>
    </xdr:from>
    <xdr:to>
      <xdr:col>74</xdr:col>
      <xdr:colOff>31750</xdr:colOff>
      <xdr:row>16</xdr:row>
      <xdr:rowOff>106363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4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91140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83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4763</xdr:rowOff>
    </xdr:from>
    <xdr:to>
      <xdr:col>69</xdr:col>
      <xdr:colOff>142875</xdr:colOff>
      <xdr:row>17</xdr:row>
      <xdr:rowOff>106363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91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91140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00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4763</xdr:rowOff>
    </xdr:from>
    <xdr:to>
      <xdr:col>65</xdr:col>
      <xdr:colOff>53975</xdr:colOff>
      <xdr:row>17</xdr:row>
      <xdr:rowOff>106363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1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91140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0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扶助費に係る経常収支比率は、私立保育園の開園に伴う児童福祉費の増加やサービス利用の増加に伴う障がい者福祉費の増加などにより充当一般財源が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億円増加し、前年度に比べ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障がい者福祉費や老人福祉費は増加傾向であり、今後も扶助費は増加する見込みであるため、事業の見直し等による経費の削減に努める。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833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167822</xdr:rowOff>
    </xdr:from>
    <xdr:to>
      <xdr:col>19</xdr:col>
      <xdr:colOff>187325</xdr:colOff>
      <xdr:row>60</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61</xdr:row>
      <xdr:rowOff>86178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3323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61</xdr:row>
      <xdr:rowOff>86178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3976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108857</xdr:rowOff>
    </xdr:from>
    <xdr:to>
      <xdr:col>24</xdr:col>
      <xdr:colOff>76200</xdr:colOff>
      <xdr:row>61</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17434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35378</xdr:rowOff>
    </xdr:from>
    <xdr:to>
      <xdr:col>11</xdr:col>
      <xdr:colOff>60325</xdr:colOff>
      <xdr:row>61</xdr:row>
      <xdr:rowOff>136978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121755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59872</xdr:rowOff>
    </xdr:from>
    <xdr:to>
      <xdr:col>6</xdr:col>
      <xdr:colOff>171450</xdr:colOff>
      <xdr:row>60</xdr:row>
      <xdr:rowOff>161472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146249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主なものとして、維持補修費に係る経常収支比率について、河川排水路等管理費や学校管理費の増加などにより充当一般財源が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今後は、維持補修費のほか、投資及び出資金・貸付金における公共下水道事業会計繰出金が西部地区における調整池整備の進捗に伴い増加する見込みであるため、市税などの経常一般財源等の確保に努める。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223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223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59</xdr:row>
      <xdr:rowOff>158750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210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59</xdr:row>
      <xdr:rowOff>95250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1021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補助費等に係る経常収支比率は、救急医療の確保に要する経費の増加に伴う市民病院事業会計繰出金の増加などにより充当一般財源が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億円増加し、前年度に比べ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補助金が担う役割やその果たすべき目的が時勢にあったものか等について適宜見直し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61300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4782800" y="61300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7129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161290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004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82567</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16273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収支比率</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前年度に償還を終えた金額が大きかったことから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元利償還金は減額となったものの、経常収入も減額となったため、</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同規模</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今後は、公共施設の老朽化対策として、大規模</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が続くことにより公債費の増加が見込まれるが、計画的な借入を行い、安定した財政運営に努める。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66039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096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134620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0962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76</xdr:row>
      <xdr:rowOff>149861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164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149861</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公債費以外の経常収支比率は、前年度に比べ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先にもあったが、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税収等を踏まえ臨時財政対策債発行可能額が著しく上昇したためであり、臨時財政対策債発行可能額を除いた数値は前年度と同程度である。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しかしながら、引き続き高い水準にあるとともに、</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今後も障がい者福祉費などの扶助費や、公共施設の老朽化等による施設管理費等の物件費の増加が見込まれるため、事業の選択等を行い、持続可能な財政運営に努める。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33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132443</xdr:rowOff>
    </xdr:from>
    <xdr:to>
      <xdr:col>82</xdr:col>
      <xdr:colOff>107950</xdr:colOff>
      <xdr:row>78</xdr:row>
      <xdr:rowOff>116114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162643"/>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109056</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132443</xdr:rowOff>
    </xdr:from>
    <xdr:to>
      <xdr:col>78</xdr:col>
      <xdr:colOff>69850</xdr:colOff>
      <xdr:row>78</xdr:row>
      <xdr:rowOff>137886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162643"/>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119743</xdr:rowOff>
    </xdr:from>
    <xdr:to>
      <xdr:col>78</xdr:col>
      <xdr:colOff>120650</xdr:colOff>
      <xdr:row>75</xdr:row>
      <xdr:rowOff>49893</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60070</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167821</xdr:rowOff>
    </xdr:from>
    <xdr:to>
      <xdr:col>73</xdr:col>
      <xdr:colOff>180975</xdr:colOff>
      <xdr:row>78</xdr:row>
      <xdr:rowOff>137886</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893800" y="13369471"/>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21970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167821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2715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8164</xdr:rowOff>
    </xdr:from>
    <xdr:to>
      <xdr:col>69</xdr:col>
      <xdr:colOff>142875</xdr:colOff>
      <xdr:row>77</xdr:row>
      <xdr:rowOff>109764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119941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65314</xdr:rowOff>
    </xdr:from>
    <xdr:to>
      <xdr:col>82</xdr:col>
      <xdr:colOff>158750</xdr:colOff>
      <xdr:row>78</xdr:row>
      <xdr:rowOff>166914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37391</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81643</xdr:rowOff>
    </xdr:from>
    <xdr:to>
      <xdr:col>78</xdr:col>
      <xdr:colOff>120650</xdr:colOff>
      <xdr:row>77</xdr:row>
      <xdr:rowOff>11793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168020</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19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87086</xdr:rowOff>
    </xdr:from>
    <xdr:to>
      <xdr:col>74</xdr:col>
      <xdr:colOff>31750</xdr:colOff>
      <xdr:row>79</xdr:row>
      <xdr:rowOff>17236</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2013</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117021</xdr:rowOff>
    </xdr:from>
    <xdr:to>
      <xdr:col>69</xdr:col>
      <xdr:colOff>142875</xdr:colOff>
      <xdr:row>78</xdr:row>
      <xdr:rowOff>47171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31948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92558</xdr:rowOff>
    </xdr:from>
    <xdr:to>
      <xdr:col>29</xdr:col>
      <xdr:colOff>127000</xdr:colOff>
      <xdr:row>19</xdr:row>
      <xdr:rowOff>129689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97733"/>
          <a:ext cx="647700" cy="37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57109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129689</xdr:rowOff>
    </xdr:from>
    <xdr:to>
      <xdr:col>26</xdr:col>
      <xdr:colOff>50800</xdr:colOff>
      <xdr:row>20</xdr:row>
      <xdr:rowOff>4840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34864"/>
          <a:ext cx="698500" cy="46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4840</xdr:rowOff>
    </xdr:from>
    <xdr:to>
      <xdr:col>22</xdr:col>
      <xdr:colOff>114300</xdr:colOff>
      <xdr:row>20</xdr:row>
      <xdr:rowOff>126684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81465"/>
          <a:ext cx="698500" cy="12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19673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126684</xdr:rowOff>
    </xdr:from>
    <xdr:to>
      <xdr:col>18</xdr:col>
      <xdr:colOff>177800</xdr:colOff>
      <xdr:row>20</xdr:row>
      <xdr:rowOff>161170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603309"/>
          <a:ext cx="698500" cy="34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78750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103243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9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41758</xdr:rowOff>
    </xdr:from>
    <xdr:to>
      <xdr:col>29</xdr:col>
      <xdr:colOff>177800</xdr:colOff>
      <xdr:row>19</xdr:row>
      <xdr:rowOff>143358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4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121785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5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78889</xdr:rowOff>
    </xdr:from>
    <xdr:to>
      <xdr:col>26</xdr:col>
      <xdr:colOff>101600</xdr:colOff>
      <xdr:row>20</xdr:row>
      <xdr:rowOff>9039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8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165266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70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125490</xdr:rowOff>
    </xdr:from>
    <xdr:to>
      <xdr:col>22</xdr:col>
      <xdr:colOff>165100</xdr:colOff>
      <xdr:row>20</xdr:row>
      <xdr:rowOff>55640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3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40417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1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75884</xdr:rowOff>
    </xdr:from>
    <xdr:to>
      <xdr:col>19</xdr:col>
      <xdr:colOff>38100</xdr:colOff>
      <xdr:row>21</xdr:row>
      <xdr:rowOff>6034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5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162261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3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110370</xdr:rowOff>
    </xdr:from>
    <xdr:to>
      <xdr:col>15</xdr:col>
      <xdr:colOff>101600</xdr:colOff>
      <xdr:row>21</xdr:row>
      <xdr:rowOff>40520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86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25297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7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98958</xdr:rowOff>
    </xdr:from>
    <xdr:to>
      <xdr:col>29</xdr:col>
      <xdr:colOff>127000</xdr:colOff>
      <xdr:row>37</xdr:row>
      <xdr:rowOff>145897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23658"/>
          <a:ext cx="6477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49141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02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51753</xdr:rowOff>
    </xdr:from>
    <xdr:to>
      <xdr:col>26</xdr:col>
      <xdr:colOff>50800</xdr:colOff>
      <xdr:row>37</xdr:row>
      <xdr:rowOff>145897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76453"/>
          <a:ext cx="698500" cy="94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192752</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31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51753</xdr:rowOff>
    </xdr:from>
    <xdr:to>
      <xdr:col>22</xdr:col>
      <xdr:colOff>114300</xdr:colOff>
      <xdr:row>37</xdr:row>
      <xdr:rowOff>113170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76453"/>
          <a:ext cx="698500" cy="6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219994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3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113170</xdr:rowOff>
    </xdr:from>
    <xdr:to>
      <xdr:col>18</xdr:col>
      <xdr:colOff>177800</xdr:colOff>
      <xdr:row>37</xdr:row>
      <xdr:rowOff>194590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37870"/>
          <a:ext cx="698500" cy="81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223575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65028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48158</xdr:rowOff>
    </xdr:from>
    <xdr:to>
      <xdr:col>29</xdr:col>
      <xdr:colOff>177800</xdr:colOff>
      <xdr:row>37</xdr:row>
      <xdr:rowOff>149758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72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20235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4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95097</xdr:rowOff>
    </xdr:from>
    <xdr:to>
      <xdr:col>26</xdr:col>
      <xdr:colOff>101600</xdr:colOff>
      <xdr:row>37</xdr:row>
      <xdr:rowOff>196697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19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35424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8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953</xdr:rowOff>
    </xdr:from>
    <xdr:to>
      <xdr:col>22</xdr:col>
      <xdr:colOff>165100</xdr:colOff>
      <xdr:row>37</xdr:row>
      <xdr:rowOff>102553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25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284180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89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62370</xdr:rowOff>
    </xdr:from>
    <xdr:to>
      <xdr:col>19</xdr:col>
      <xdr:colOff>38100</xdr:colOff>
      <xdr:row>37</xdr:row>
      <xdr:rowOff>163970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87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5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143790</xdr:rowOff>
    </xdr:from>
    <xdr:to>
      <xdr:col>15</xdr:col>
      <xdr:colOff>101600</xdr:colOff>
      <xdr:row>37</xdr:row>
      <xdr:rowOff>245390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6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230167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308,937
300,724
92.78
119,422,549
118,925,365
68,544
61,709,952
82,907,364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18509</xdr:rowOff>
    </xdr:from>
    <xdr:to>
      <xdr:col>24</xdr:col>
      <xdr:colOff>63500</xdr:colOff>
      <xdr:row>37</xdr:row>
      <xdr:rowOff>44210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2159"/>
          <a:ext cx="8382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44210</xdr:rowOff>
    </xdr:from>
    <xdr:to>
      <xdr:col>19</xdr:col>
      <xdr:colOff>177800</xdr:colOff>
      <xdr:row>37</xdr:row>
      <xdr:rowOff>83138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7860"/>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93021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83138</xdr:rowOff>
    </xdr:from>
    <xdr:to>
      <xdr:col>15</xdr:col>
      <xdr:colOff>50800</xdr:colOff>
      <xdr:row>38</xdr:row>
      <xdr:rowOff>108643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6788"/>
          <a:ext cx="889000" cy="19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119440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108643</xdr:rowOff>
    </xdr:from>
    <xdr:to>
      <xdr:col>10</xdr:col>
      <xdr:colOff>114300</xdr:colOff>
      <xdr:row>38</xdr:row>
      <xdr:rowOff>110505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3743"/>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126299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142203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139159</xdr:rowOff>
    </xdr:from>
    <xdr:to>
      <xdr:col>24</xdr:col>
      <xdr:colOff>114300</xdr:colOff>
      <xdr:row>37</xdr:row>
      <xdr:rowOff>69309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117586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164860</xdr:rowOff>
    </xdr:from>
    <xdr:to>
      <xdr:col>20</xdr:col>
      <xdr:colOff>38100</xdr:colOff>
      <xdr:row>37</xdr:row>
      <xdr:rowOff>95010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86137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32338</xdr:rowOff>
    </xdr:from>
    <xdr:to>
      <xdr:col>15</xdr:col>
      <xdr:colOff>101600</xdr:colOff>
      <xdr:row>37</xdr:row>
      <xdr:rowOff>133938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125065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57843</xdr:rowOff>
    </xdr:from>
    <xdr:to>
      <xdr:col>10</xdr:col>
      <xdr:colOff>165100</xdr:colOff>
      <xdr:row>38</xdr:row>
      <xdr:rowOff>159443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150570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59705</xdr:rowOff>
    </xdr:from>
    <xdr:to>
      <xdr:col>6</xdr:col>
      <xdr:colOff>38100</xdr:colOff>
      <xdr:row>38</xdr:row>
      <xdr:rowOff>161305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152432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23152</xdr:rowOff>
    </xdr:from>
    <xdr:to>
      <xdr:col>24</xdr:col>
      <xdr:colOff>62865</xdr:colOff>
      <xdr:row>57</xdr:row>
      <xdr:rowOff>24333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5652"/>
          <a:ext cx="1270" cy="1201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28160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8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24333</xdr:rowOff>
    </xdr:from>
    <xdr:to>
      <xdr:col>24</xdr:col>
      <xdr:colOff>152400</xdr:colOff>
      <xdr:row>57</xdr:row>
      <xdr:rowOff>24333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9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141279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23152</xdr:rowOff>
    </xdr:from>
    <xdr:to>
      <xdr:col>24</xdr:col>
      <xdr:colOff>152400</xdr:colOff>
      <xdr:row>50</xdr:row>
      <xdr:rowOff>23152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24791</xdr:rowOff>
    </xdr:from>
    <xdr:to>
      <xdr:col>24</xdr:col>
      <xdr:colOff>63500</xdr:colOff>
      <xdr:row>56</xdr:row>
      <xdr:rowOff>112192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25991"/>
          <a:ext cx="8382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20603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0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169176</xdr:rowOff>
    </xdr:from>
    <xdr:to>
      <xdr:col>24</xdr:col>
      <xdr:colOff>114300</xdr:colOff>
      <xdr:row>54</xdr:row>
      <xdr:rowOff>99326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112192</xdr:rowOff>
    </xdr:from>
    <xdr:to>
      <xdr:col>19</xdr:col>
      <xdr:colOff>177800</xdr:colOff>
      <xdr:row>58</xdr:row>
      <xdr:rowOff>48831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3392"/>
          <a:ext cx="889000" cy="27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97130</xdr:rowOff>
    </xdr:from>
    <xdr:to>
      <xdr:col>20</xdr:col>
      <xdr:colOff>38100</xdr:colOff>
      <xdr:row>55</xdr:row>
      <xdr:rowOff>27280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43807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84455</xdr:rowOff>
    </xdr:from>
    <xdr:to>
      <xdr:col>15</xdr:col>
      <xdr:colOff>50800</xdr:colOff>
      <xdr:row>58</xdr:row>
      <xdr:rowOff>48831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57105"/>
          <a:ext cx="889000" cy="1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33236</xdr:rowOff>
    </xdr:from>
    <xdr:to>
      <xdr:col>15</xdr:col>
      <xdr:colOff>101600</xdr:colOff>
      <xdr:row>56</xdr:row>
      <xdr:rowOff>134836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151363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84455</xdr:rowOff>
    </xdr:from>
    <xdr:to>
      <xdr:col>10</xdr:col>
      <xdr:colOff>114300</xdr:colOff>
      <xdr:row>58</xdr:row>
      <xdr:rowOff>11532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57105"/>
          <a:ext cx="8890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24626</xdr:rowOff>
    </xdr:from>
    <xdr:to>
      <xdr:col>10</xdr:col>
      <xdr:colOff>165100</xdr:colOff>
      <xdr:row>56</xdr:row>
      <xdr:rowOff>126226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153670</xdr:rowOff>
    </xdr:from>
    <xdr:to>
      <xdr:col>6</xdr:col>
      <xdr:colOff>38100</xdr:colOff>
      <xdr:row>57</xdr:row>
      <xdr:rowOff>83820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100347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145441</xdr:rowOff>
    </xdr:from>
    <xdr:to>
      <xdr:col>24</xdr:col>
      <xdr:colOff>114300</xdr:colOff>
      <xdr:row>56</xdr:row>
      <xdr:rowOff>75591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123868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61392</xdr:rowOff>
    </xdr:from>
    <xdr:to>
      <xdr:col>20</xdr:col>
      <xdr:colOff>38100</xdr:colOff>
      <xdr:row>56</xdr:row>
      <xdr:rowOff>162992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154119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169481</xdr:rowOff>
    </xdr:from>
    <xdr:to>
      <xdr:col>15</xdr:col>
      <xdr:colOff>101600</xdr:colOff>
      <xdr:row>58</xdr:row>
      <xdr:rowOff>99631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90758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33655</xdr:rowOff>
    </xdr:from>
    <xdr:to>
      <xdr:col>10</xdr:col>
      <xdr:colOff>165100</xdr:colOff>
      <xdr:row>57</xdr:row>
      <xdr:rowOff>135255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126382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132182</xdr:rowOff>
    </xdr:from>
    <xdr:to>
      <xdr:col>6</xdr:col>
      <xdr:colOff>38100</xdr:colOff>
      <xdr:row>58</xdr:row>
      <xdr:rowOff>62332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53459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140523</xdr:rowOff>
    </xdr:from>
    <xdr:to>
      <xdr:col>24</xdr:col>
      <xdr:colOff>63500</xdr:colOff>
      <xdr:row>76</xdr:row>
      <xdr:rowOff>150718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70723"/>
          <a:ext cx="8382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147657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140523</xdr:rowOff>
    </xdr:from>
    <xdr:to>
      <xdr:col>19</xdr:col>
      <xdr:colOff>177800</xdr:colOff>
      <xdr:row>77</xdr:row>
      <xdr:rowOff>14153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70723"/>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96221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7294</xdr:rowOff>
    </xdr:from>
    <xdr:to>
      <xdr:col>15</xdr:col>
      <xdr:colOff>50800</xdr:colOff>
      <xdr:row>77</xdr:row>
      <xdr:rowOff>14153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0894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99102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1352</xdr:rowOff>
    </xdr:from>
    <xdr:to>
      <xdr:col>10</xdr:col>
      <xdr:colOff>114300</xdr:colOff>
      <xdr:row>77</xdr:row>
      <xdr:rowOff>7294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03002"/>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141668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147063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99918</xdr:rowOff>
    </xdr:from>
    <xdr:to>
      <xdr:col>24</xdr:col>
      <xdr:colOff>114300</xdr:colOff>
      <xdr:row>77</xdr:row>
      <xdr:rowOff>30068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122795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8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89723</xdr:rowOff>
    </xdr:from>
    <xdr:to>
      <xdr:col>20</xdr:col>
      <xdr:colOff>38100</xdr:colOff>
      <xdr:row>77</xdr:row>
      <xdr:rowOff>19873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36400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9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134803</xdr:rowOff>
    </xdr:from>
    <xdr:to>
      <xdr:col>15</xdr:col>
      <xdr:colOff>101600</xdr:colOff>
      <xdr:row>77</xdr:row>
      <xdr:rowOff>64953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81480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127944</xdr:rowOff>
    </xdr:from>
    <xdr:to>
      <xdr:col>10</xdr:col>
      <xdr:colOff>165100</xdr:colOff>
      <xdr:row>77</xdr:row>
      <xdr:rowOff>58094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74622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122002</xdr:rowOff>
    </xdr:from>
    <xdr:to>
      <xdr:col>6</xdr:col>
      <xdr:colOff>38100</xdr:colOff>
      <xdr:row>77</xdr:row>
      <xdr:rowOff>52152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68678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2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20789</xdr:rowOff>
    </xdr:from>
    <xdr:to>
      <xdr:col>24</xdr:col>
      <xdr:colOff>63500</xdr:colOff>
      <xdr:row>96</xdr:row>
      <xdr:rowOff>38049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08539"/>
          <a:ext cx="838200" cy="18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1267</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9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20789</xdr:rowOff>
    </xdr:from>
    <xdr:to>
      <xdr:col>19</xdr:col>
      <xdr:colOff>177800</xdr:colOff>
      <xdr:row>97</xdr:row>
      <xdr:rowOff>163988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08539"/>
          <a:ext cx="889000" cy="48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47826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163988</xdr:rowOff>
    </xdr:from>
    <xdr:to>
      <xdr:col>15</xdr:col>
      <xdr:colOff>50800</xdr:colOff>
      <xdr:row>98</xdr:row>
      <xdr:rowOff>76188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94638"/>
          <a:ext cx="889000" cy="8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4678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76188</xdr:rowOff>
    </xdr:from>
    <xdr:to>
      <xdr:col>10</xdr:col>
      <xdr:colOff>114300</xdr:colOff>
      <xdr:row>99</xdr:row>
      <xdr:rowOff>26981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78288"/>
          <a:ext cx="889000" cy="1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42606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91527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158699</xdr:rowOff>
    </xdr:from>
    <xdr:to>
      <xdr:col>24</xdr:col>
      <xdr:colOff>114300</xdr:colOff>
      <xdr:row>96</xdr:row>
      <xdr:rowOff>88849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137126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2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141439</xdr:rowOff>
    </xdr:from>
    <xdr:to>
      <xdr:col>20</xdr:col>
      <xdr:colOff>38100</xdr:colOff>
      <xdr:row>95</xdr:row>
      <xdr:rowOff>71589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62716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5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113188</xdr:rowOff>
    </xdr:from>
    <xdr:to>
      <xdr:col>15</xdr:col>
      <xdr:colOff>101600</xdr:colOff>
      <xdr:row>98</xdr:row>
      <xdr:rowOff>43338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34465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25388</xdr:rowOff>
    </xdr:from>
    <xdr:to>
      <xdr:col>10</xdr:col>
      <xdr:colOff>165100</xdr:colOff>
      <xdr:row>98</xdr:row>
      <xdr:rowOff>126988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2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118115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147631</xdr:rowOff>
    </xdr:from>
    <xdr:to>
      <xdr:col>6</xdr:col>
      <xdr:colOff>38100</xdr:colOff>
      <xdr:row>99</xdr:row>
      <xdr:rowOff>77781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68908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4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43256</xdr:rowOff>
    </xdr:from>
    <xdr:to>
      <xdr:col>54</xdr:col>
      <xdr:colOff>189865</xdr:colOff>
      <xdr:row>39</xdr:row>
      <xdr:rowOff>44679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44006"/>
          <a:ext cx="1270" cy="68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48506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44679</xdr:rowOff>
    </xdr:from>
    <xdr:to>
      <xdr:col>55</xdr:col>
      <xdr:colOff>88900</xdr:colOff>
      <xdr:row>39</xdr:row>
      <xdr:rowOff>44679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3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161383</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43256</xdr:rowOff>
    </xdr:from>
    <xdr:to>
      <xdr:col>55</xdr:col>
      <xdr:colOff>88900</xdr:colOff>
      <xdr:row>35</xdr:row>
      <xdr:rowOff>43256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4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15202</xdr:rowOff>
    </xdr:from>
    <xdr:to>
      <xdr:col>55</xdr:col>
      <xdr:colOff>0</xdr:colOff>
      <xdr:row>39</xdr:row>
      <xdr:rowOff>91199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701752"/>
          <a:ext cx="838200" cy="7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24249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1371</xdr:rowOff>
    </xdr:from>
    <xdr:to>
      <xdr:col>55</xdr:col>
      <xdr:colOff>50800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85014</xdr:rowOff>
    </xdr:from>
    <xdr:to>
      <xdr:col>50</xdr:col>
      <xdr:colOff>114300</xdr:colOff>
      <xdr:row>39</xdr:row>
      <xdr:rowOff>91199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99964"/>
          <a:ext cx="889000" cy="137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68059</xdr:rowOff>
    </xdr:from>
    <xdr:to>
      <xdr:col>50</xdr:col>
      <xdr:colOff>165100</xdr:colOff>
      <xdr:row>38</xdr:row>
      <xdr:rowOff>169659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14736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85014</xdr:rowOff>
    </xdr:from>
    <xdr:to>
      <xdr:col>45</xdr:col>
      <xdr:colOff>177800</xdr:colOff>
      <xdr:row>39</xdr:row>
      <xdr:rowOff>66853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99964"/>
          <a:ext cx="889000" cy="13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80700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59386</xdr:rowOff>
    </xdr:from>
    <xdr:to>
      <xdr:col>41</xdr:col>
      <xdr:colOff>50800</xdr:colOff>
      <xdr:row>39</xdr:row>
      <xdr:rowOff>66853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745936"/>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79354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84929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135852</xdr:rowOff>
    </xdr:from>
    <xdr:to>
      <xdr:col>55</xdr:col>
      <xdr:colOff>50800</xdr:colOff>
      <xdr:row>39</xdr:row>
      <xdr:rowOff>66002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50779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6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40399</xdr:rowOff>
    </xdr:from>
    <xdr:to>
      <xdr:col>50</xdr:col>
      <xdr:colOff>165100</xdr:colOff>
      <xdr:row>39</xdr:row>
      <xdr:rowOff>141999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7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133126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8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34214</xdr:rowOff>
    </xdr:from>
    <xdr:to>
      <xdr:col>46</xdr:col>
      <xdr:colOff>38100</xdr:colOff>
      <xdr:row>31</xdr:row>
      <xdr:rowOff>135814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126941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4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16053</xdr:rowOff>
    </xdr:from>
    <xdr:to>
      <xdr:col>41</xdr:col>
      <xdr:colOff>101600</xdr:colOff>
      <xdr:row>39</xdr:row>
      <xdr:rowOff>117653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108780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9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8586</xdr:rowOff>
    </xdr:from>
    <xdr:to>
      <xdr:col>36</xdr:col>
      <xdr:colOff>165100</xdr:colOff>
      <xdr:row>39</xdr:row>
      <xdr:rowOff>110186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101313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127489</xdr:rowOff>
    </xdr:from>
    <xdr:to>
      <xdr:col>55</xdr:col>
      <xdr:colOff>0</xdr:colOff>
      <xdr:row>55</xdr:row>
      <xdr:rowOff>120497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85789"/>
          <a:ext cx="838200" cy="16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160043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89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120497</xdr:rowOff>
    </xdr:from>
    <xdr:to>
      <xdr:col>50</xdr:col>
      <xdr:colOff>114300</xdr:colOff>
      <xdr:row>56</xdr:row>
      <xdr:rowOff>10788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50247"/>
          <a:ext cx="889000" cy="6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36351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10788</xdr:rowOff>
    </xdr:from>
    <xdr:to>
      <xdr:col>45</xdr:col>
      <xdr:colOff>177800</xdr:colOff>
      <xdr:row>57</xdr:row>
      <xdr:rowOff>117507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11988"/>
          <a:ext cx="889000" cy="2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157605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117507</xdr:rowOff>
    </xdr:from>
    <xdr:to>
      <xdr:col>41</xdr:col>
      <xdr:colOff>50800</xdr:colOff>
      <xdr:row>57</xdr:row>
      <xdr:rowOff>118002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90157"/>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130160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149458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76689</xdr:rowOff>
    </xdr:from>
    <xdr:to>
      <xdr:col>55</xdr:col>
      <xdr:colOff>50800</xdr:colOff>
      <xdr:row>55</xdr:row>
      <xdr:rowOff>6839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99566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69697</xdr:rowOff>
    </xdr:from>
    <xdr:to>
      <xdr:col>50</xdr:col>
      <xdr:colOff>165100</xdr:colOff>
      <xdr:row>55</xdr:row>
      <xdr:rowOff>171297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131438</xdr:rowOff>
    </xdr:from>
    <xdr:to>
      <xdr:col>46</xdr:col>
      <xdr:colOff>38100</xdr:colOff>
      <xdr:row>56</xdr:row>
      <xdr:rowOff>61588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78115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66707</xdr:rowOff>
    </xdr:from>
    <xdr:to>
      <xdr:col>41</xdr:col>
      <xdr:colOff>101600</xdr:colOff>
      <xdr:row>57</xdr:row>
      <xdr:rowOff>168307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159434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67202</xdr:rowOff>
    </xdr:from>
    <xdr:to>
      <xdr:col>36</xdr:col>
      <xdr:colOff>165100</xdr:colOff>
      <xdr:row>57</xdr:row>
      <xdr:rowOff>168802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159929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3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160861</xdr:rowOff>
    </xdr:from>
    <xdr:to>
      <xdr:col>55</xdr:col>
      <xdr:colOff>0</xdr:colOff>
      <xdr:row>76</xdr:row>
      <xdr:rowOff>131569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676711"/>
          <a:ext cx="838200" cy="4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74413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131569</xdr:rowOff>
    </xdr:from>
    <xdr:to>
      <xdr:col>50</xdr:col>
      <xdr:colOff>114300</xdr:colOff>
      <xdr:row>77</xdr:row>
      <xdr:rowOff>54138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61769"/>
          <a:ext cx="889000" cy="9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113471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1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54138</xdr:rowOff>
    </xdr:from>
    <xdr:to>
      <xdr:col>45</xdr:col>
      <xdr:colOff>177800</xdr:colOff>
      <xdr:row>78</xdr:row>
      <xdr:rowOff>68540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55788"/>
          <a:ext cx="889000" cy="1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138422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68540</xdr:rowOff>
    </xdr:from>
    <xdr:to>
      <xdr:col>41</xdr:col>
      <xdr:colOff>50800</xdr:colOff>
      <xdr:row>78</xdr:row>
      <xdr:rowOff>136303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41640"/>
          <a:ext cx="88900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95405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148637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110061</xdr:rowOff>
    </xdr:from>
    <xdr:to>
      <xdr:col>55</xdr:col>
      <xdr:colOff>50800</xdr:colOff>
      <xdr:row>74</xdr:row>
      <xdr:rowOff>40211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6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132938</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47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80769</xdr:rowOff>
    </xdr:from>
    <xdr:to>
      <xdr:col>50</xdr:col>
      <xdr:colOff>165100</xdr:colOff>
      <xdr:row>77</xdr:row>
      <xdr:rowOff>10919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1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27446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3338</xdr:rowOff>
    </xdr:from>
    <xdr:to>
      <xdr:col>46</xdr:col>
      <xdr:colOff>38100</xdr:colOff>
      <xdr:row>77</xdr:row>
      <xdr:rowOff>104938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121465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17740</xdr:rowOff>
    </xdr:from>
    <xdr:to>
      <xdr:col>41</xdr:col>
      <xdr:colOff>101600</xdr:colOff>
      <xdr:row>78</xdr:row>
      <xdr:rowOff>119340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110467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8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85503</xdr:rowOff>
    </xdr:from>
    <xdr:to>
      <xdr:col>36</xdr:col>
      <xdr:colOff>165100</xdr:colOff>
      <xdr:row>79</xdr:row>
      <xdr:rowOff>15653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6780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5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79905</xdr:rowOff>
    </xdr:from>
    <xdr:to>
      <xdr:col>55</xdr:col>
      <xdr:colOff>0</xdr:colOff>
      <xdr:row>95</xdr:row>
      <xdr:rowOff>126964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196205"/>
          <a:ext cx="838200" cy="2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141919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086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79905</xdr:rowOff>
    </xdr:from>
    <xdr:to>
      <xdr:col>50</xdr:col>
      <xdr:colOff>114300</xdr:colOff>
      <xdr:row>95</xdr:row>
      <xdr:rowOff>147734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196205"/>
          <a:ext cx="889000" cy="23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158244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147734</xdr:rowOff>
    </xdr:from>
    <xdr:to>
      <xdr:col>45</xdr:col>
      <xdr:colOff>177800</xdr:colOff>
      <xdr:row>96</xdr:row>
      <xdr:rowOff>92413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35484"/>
          <a:ext cx="8890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86163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15537</xdr:rowOff>
    </xdr:from>
    <xdr:to>
      <xdr:col>41</xdr:col>
      <xdr:colOff>50800</xdr:colOff>
      <xdr:row>96</xdr:row>
      <xdr:rowOff>92413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474737"/>
          <a:ext cx="889000" cy="7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47595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37994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59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76164</xdr:rowOff>
    </xdr:from>
    <xdr:to>
      <xdr:col>55</xdr:col>
      <xdr:colOff>50800</xdr:colOff>
      <xdr:row>96</xdr:row>
      <xdr:rowOff>6314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54591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29105</xdr:rowOff>
    </xdr:from>
    <xdr:to>
      <xdr:col>50</xdr:col>
      <xdr:colOff>165100</xdr:colOff>
      <xdr:row>94</xdr:row>
      <xdr:rowOff>130705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147232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92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96934</xdr:rowOff>
    </xdr:from>
    <xdr:to>
      <xdr:col>46</xdr:col>
      <xdr:colOff>38100</xdr:colOff>
      <xdr:row>96</xdr:row>
      <xdr:rowOff>27084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3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18211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4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41613</xdr:rowOff>
    </xdr:from>
    <xdr:to>
      <xdr:col>41</xdr:col>
      <xdr:colOff>101600</xdr:colOff>
      <xdr:row>96</xdr:row>
      <xdr:rowOff>143213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134340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5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136187</xdr:rowOff>
    </xdr:from>
    <xdr:to>
      <xdr:col>36</xdr:col>
      <xdr:colOff>165100</xdr:colOff>
      <xdr:row>96</xdr:row>
      <xdr:rowOff>66337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4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57464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51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148250</xdr:rowOff>
    </xdr:from>
    <xdr:to>
      <xdr:col>85</xdr:col>
      <xdr:colOff>127000</xdr:colOff>
      <xdr:row>77</xdr:row>
      <xdr:rowOff>156296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49900"/>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148250</xdr:rowOff>
    </xdr:from>
    <xdr:to>
      <xdr:col>81</xdr:col>
      <xdr:colOff>50800</xdr:colOff>
      <xdr:row>77</xdr:row>
      <xdr:rowOff>153964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49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153964</xdr:rowOff>
    </xdr:from>
    <xdr:to>
      <xdr:col>76</xdr:col>
      <xdr:colOff>114300</xdr:colOff>
      <xdr:row>77</xdr:row>
      <xdr:rowOff>155747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55614"/>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155747</xdr:rowOff>
    </xdr:from>
    <xdr:to>
      <xdr:col>71</xdr:col>
      <xdr:colOff>177800</xdr:colOff>
      <xdr:row>78</xdr:row>
      <xdr:rowOff>17514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57397"/>
          <a:ext cx="889000" cy="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105496</xdr:rowOff>
    </xdr:from>
    <xdr:to>
      <xdr:col>85</xdr:col>
      <xdr:colOff>177800</xdr:colOff>
      <xdr:row>78</xdr:row>
      <xdr:rowOff>35646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83923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97450</xdr:rowOff>
    </xdr:from>
    <xdr:to>
      <xdr:col>81</xdr:col>
      <xdr:colOff>101600</xdr:colOff>
      <xdr:row>78</xdr:row>
      <xdr:rowOff>27600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18727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9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103164</xdr:rowOff>
    </xdr:from>
    <xdr:to>
      <xdr:col>76</xdr:col>
      <xdr:colOff>165100</xdr:colOff>
      <xdr:row>78</xdr:row>
      <xdr:rowOff>33314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24441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104947</xdr:rowOff>
    </xdr:from>
    <xdr:to>
      <xdr:col>72</xdr:col>
      <xdr:colOff>38100</xdr:colOff>
      <xdr:row>78</xdr:row>
      <xdr:rowOff>35097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26224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138164</xdr:rowOff>
    </xdr:from>
    <xdr:to>
      <xdr:col>67</xdr:col>
      <xdr:colOff>101600</xdr:colOff>
      <xdr:row>78</xdr:row>
      <xdr:rowOff>68314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59441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27457</xdr:rowOff>
    </xdr:from>
    <xdr:to>
      <xdr:col>85</xdr:col>
      <xdr:colOff>127000</xdr:colOff>
      <xdr:row>98</xdr:row>
      <xdr:rowOff>129772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829557"/>
          <a:ext cx="838200" cy="10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22100</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81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27457</xdr:rowOff>
    </xdr:from>
    <xdr:to>
      <xdr:col>81</xdr:col>
      <xdr:colOff>50800</xdr:colOff>
      <xdr:row>98</xdr:row>
      <xdr:rowOff>65895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29557"/>
          <a:ext cx="8890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84563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3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65895</xdr:rowOff>
    </xdr:from>
    <xdr:to>
      <xdr:col>76</xdr:col>
      <xdr:colOff>114300</xdr:colOff>
      <xdr:row>98</xdr:row>
      <xdr:rowOff>148909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67995"/>
          <a:ext cx="889000" cy="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113529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83660</xdr:rowOff>
    </xdr:from>
    <xdr:to>
      <xdr:col>71</xdr:col>
      <xdr:colOff>177800</xdr:colOff>
      <xdr:row>98</xdr:row>
      <xdr:rowOff>148909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885760"/>
          <a:ext cx="889000" cy="6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105365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5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92727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5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78972</xdr:rowOff>
    </xdr:from>
    <xdr:to>
      <xdr:col>85</xdr:col>
      <xdr:colOff>177800</xdr:colOff>
      <xdr:row>99</xdr:row>
      <xdr:rowOff>9122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57399</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85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148107</xdr:rowOff>
    </xdr:from>
    <xdr:to>
      <xdr:col>81</xdr:col>
      <xdr:colOff>101600</xdr:colOff>
      <xdr:row>98</xdr:row>
      <xdr:rowOff>78257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69384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87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15095</xdr:rowOff>
    </xdr:from>
    <xdr:to>
      <xdr:col>76</xdr:col>
      <xdr:colOff>165100</xdr:colOff>
      <xdr:row>98</xdr:row>
      <xdr:rowOff>116695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107822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98109</xdr:rowOff>
    </xdr:from>
    <xdr:to>
      <xdr:col>72</xdr:col>
      <xdr:colOff>38100</xdr:colOff>
      <xdr:row>99</xdr:row>
      <xdr:rowOff>28259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9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19386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9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32860</xdr:rowOff>
    </xdr:from>
    <xdr:to>
      <xdr:col>67</xdr:col>
      <xdr:colOff>101600</xdr:colOff>
      <xdr:row>98</xdr:row>
      <xdr:rowOff>134460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3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125587</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2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86932</xdr:rowOff>
    </xdr:from>
    <xdr:to>
      <xdr:col>116</xdr:col>
      <xdr:colOff>63500</xdr:colOff>
      <xdr:row>34</xdr:row>
      <xdr:rowOff>155511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744782"/>
          <a:ext cx="8382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96283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3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31877</xdr:rowOff>
    </xdr:from>
    <xdr:to>
      <xdr:col>111</xdr:col>
      <xdr:colOff>177800</xdr:colOff>
      <xdr:row>34</xdr:row>
      <xdr:rowOff>155511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5861177"/>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45038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31877</xdr:rowOff>
    </xdr:from>
    <xdr:to>
      <xdr:col>107</xdr:col>
      <xdr:colOff>50800</xdr:colOff>
      <xdr:row>35</xdr:row>
      <xdr:rowOff>41021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5861177"/>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8082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5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9970</xdr:rowOff>
    </xdr:from>
    <xdr:to>
      <xdr:col>102</xdr:col>
      <xdr:colOff>114300</xdr:colOff>
      <xdr:row>35</xdr:row>
      <xdr:rowOff>41021</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010720"/>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150957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46944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36132</xdr:rowOff>
    </xdr:from>
    <xdr:to>
      <xdr:col>116</xdr:col>
      <xdr:colOff>114300</xdr:colOff>
      <xdr:row>33</xdr:row>
      <xdr:rowOff>137732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6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59009</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5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104711</xdr:rowOff>
    </xdr:from>
    <xdr:to>
      <xdr:col>112</xdr:col>
      <xdr:colOff>38100</xdr:colOff>
      <xdr:row>35</xdr:row>
      <xdr:rowOff>34861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9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51388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70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152527</xdr:rowOff>
    </xdr:from>
    <xdr:to>
      <xdr:col>107</xdr:col>
      <xdr:colOff>101600</xdr:colOff>
      <xdr:row>34</xdr:row>
      <xdr:rowOff>82677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99204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58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161671</xdr:rowOff>
    </xdr:from>
    <xdr:to>
      <xdr:col>102</xdr:col>
      <xdr:colOff>165100</xdr:colOff>
      <xdr:row>35</xdr:row>
      <xdr:rowOff>91821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59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108348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76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130620</xdr:rowOff>
    </xdr:from>
    <xdr:to>
      <xdr:col>98</xdr:col>
      <xdr:colOff>38100</xdr:colOff>
      <xdr:row>35</xdr:row>
      <xdr:rowOff>60770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59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77297</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73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36830</xdr:rowOff>
    </xdr:from>
    <xdr:to>
      <xdr:col>116</xdr:col>
      <xdr:colOff>63500</xdr:colOff>
      <xdr:row>57</xdr:row>
      <xdr:rowOff>37287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80948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98004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527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37287</xdr:rowOff>
    </xdr:from>
    <xdr:to>
      <xdr:col>111</xdr:col>
      <xdr:colOff>177800</xdr:colOff>
      <xdr:row>57</xdr:row>
      <xdr:rowOff>37916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809937"/>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167422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37916</xdr:rowOff>
    </xdr:from>
    <xdr:to>
      <xdr:col>107</xdr:col>
      <xdr:colOff>50800</xdr:colOff>
      <xdr:row>57</xdr:row>
      <xdr:rowOff>38088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10566"/>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63752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38088</xdr:rowOff>
    </xdr:from>
    <xdr:to>
      <xdr:col>102</xdr:col>
      <xdr:colOff>114300</xdr:colOff>
      <xdr:row>57</xdr:row>
      <xdr:rowOff>38373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10738"/>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167422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115358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157480</xdr:rowOff>
    </xdr:from>
    <xdr:to>
      <xdr:col>116</xdr:col>
      <xdr:colOff>114300</xdr:colOff>
      <xdr:row>57</xdr:row>
      <xdr:rowOff>87630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135907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157937</xdr:rowOff>
    </xdr:from>
    <xdr:to>
      <xdr:col>112</xdr:col>
      <xdr:colOff>38100</xdr:colOff>
      <xdr:row>57</xdr:row>
      <xdr:rowOff>88087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75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79214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85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158566</xdr:rowOff>
    </xdr:from>
    <xdr:to>
      <xdr:col>107</xdr:col>
      <xdr:colOff>101600</xdr:colOff>
      <xdr:row>57</xdr:row>
      <xdr:rowOff>88716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79843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8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158738</xdr:rowOff>
    </xdr:from>
    <xdr:to>
      <xdr:col>102</xdr:col>
      <xdr:colOff>165100</xdr:colOff>
      <xdr:row>57</xdr:row>
      <xdr:rowOff>88888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80015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85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159023</xdr:rowOff>
    </xdr:from>
    <xdr:to>
      <xdr:col>98</xdr:col>
      <xdr:colOff>38100</xdr:colOff>
      <xdr:row>57</xdr:row>
      <xdr:rowOff>89173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80300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8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133756</xdr:rowOff>
    </xdr:from>
    <xdr:to>
      <xdr:col>116</xdr:col>
      <xdr:colOff>63500</xdr:colOff>
      <xdr:row>75</xdr:row>
      <xdr:rowOff>143266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92506"/>
          <a:ext cx="8382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80001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6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143266</xdr:rowOff>
    </xdr:from>
    <xdr:to>
      <xdr:col>111</xdr:col>
      <xdr:colOff>177800</xdr:colOff>
      <xdr:row>75</xdr:row>
      <xdr:rowOff>162378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0201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162378</xdr:rowOff>
    </xdr:from>
    <xdr:to>
      <xdr:col>107</xdr:col>
      <xdr:colOff>50800</xdr:colOff>
      <xdr:row>76</xdr:row>
      <xdr:rowOff>55438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21128"/>
          <a:ext cx="889000" cy="6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55438</xdr:rowOff>
    </xdr:from>
    <xdr:to>
      <xdr:col>102</xdr:col>
      <xdr:colOff>114300</xdr:colOff>
      <xdr:row>76</xdr:row>
      <xdr:rowOff>85065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85638"/>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144528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167570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82956</xdr:rowOff>
    </xdr:from>
    <xdr:to>
      <xdr:col>116</xdr:col>
      <xdr:colOff>114300</xdr:colOff>
      <xdr:row>76</xdr:row>
      <xdr:rowOff>13106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61383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92466</xdr:rowOff>
    </xdr:from>
    <xdr:to>
      <xdr:col>112</xdr:col>
      <xdr:colOff>38100</xdr:colOff>
      <xdr:row>76</xdr:row>
      <xdr:rowOff>22616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39143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2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111577</xdr:rowOff>
    </xdr:from>
    <xdr:to>
      <xdr:col>107</xdr:col>
      <xdr:colOff>101600</xdr:colOff>
      <xdr:row>76</xdr:row>
      <xdr:rowOff>41728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703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32855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4638</xdr:rowOff>
    </xdr:from>
    <xdr:to>
      <xdr:col>102</xdr:col>
      <xdr:colOff>165100</xdr:colOff>
      <xdr:row>76</xdr:row>
      <xdr:rowOff>106238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3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97365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2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34265</xdr:rowOff>
    </xdr:from>
    <xdr:to>
      <xdr:col>98</xdr:col>
      <xdr:colOff>38100</xdr:colOff>
      <xdr:row>76</xdr:row>
      <xdr:rowOff>135865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126992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5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8,633</a:t>
          </a:r>
          <a:r>
            <a:rPr kumimoji="1" lang="ja-JP" altLang="en-US" sz="1300">
              <a:latin typeface="ＭＳ Ｐゴシック" panose="020B0600070205080204" pitchFamily="50" charset="-128"/>
              <a:ea typeface="ＭＳ Ｐゴシック" panose="020B0600070205080204" pitchFamily="50" charset="-128"/>
            </a:rPr>
            <a:t>円の増加となり大幅な増加となっている。中でも新規整備は、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東部調理場新調理棟整備や市営下原住宅第２期整備、保育園整備（２園）などに伴い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普通建設事業の今後については、クリーンセンター第２工場の基幹的改良工事や区画整理事業、公共施設等個別施設計画に基づく大規模改修の実施に伴い、事業費の増額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円の減少となり、減少の要因は前年度に国の経済対策として実施した子育て世帯や非課税世帯等への臨時特別給付金事業に伴うものである。現状は類似団体内平均値を下回っているものの、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障がい者福祉費や老人福祉費は増加傾向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今後も扶助費は増加する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投資及び出資金については、前年度と比較し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円の増加となっている。これは、公共下水道事業会計や春日井市民病院事業会計に対する出資金が公債費の元金償還の増加に伴い増額したことによるものである。現状は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を大きく上回っており、今後も下水道事業会計の建設は幾つも予定されているため、高い水準で推移していくことが見込まれる。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308,937
300,724
92.78
119,422,549
118,925,365
68,544
61,709,952
82,907,364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122936</xdr:rowOff>
    </xdr:from>
    <xdr:to>
      <xdr:col>24</xdr:col>
      <xdr:colOff>63500</xdr:colOff>
      <xdr:row>39</xdr:row>
      <xdr:rowOff>50546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638036"/>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80535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0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121412</xdr:rowOff>
    </xdr:from>
    <xdr:to>
      <xdr:col>19</xdr:col>
      <xdr:colOff>177800</xdr:colOff>
      <xdr:row>38</xdr:row>
      <xdr:rowOff>122936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63651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7383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118364</xdr:rowOff>
    </xdr:from>
    <xdr:to>
      <xdr:col>15</xdr:col>
      <xdr:colOff>50800</xdr:colOff>
      <xdr:row>38</xdr:row>
      <xdr:rowOff>121412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63346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48531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109220</xdr:rowOff>
    </xdr:from>
    <xdr:to>
      <xdr:col>10</xdr:col>
      <xdr:colOff>114300</xdr:colOff>
      <xdr:row>38</xdr:row>
      <xdr:rowOff>118364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62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20337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171196</xdr:rowOff>
    </xdr:from>
    <xdr:to>
      <xdr:col>24</xdr:col>
      <xdr:colOff>114300</xdr:colOff>
      <xdr:row>39</xdr:row>
      <xdr:rowOff>101346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86123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72136</xdr:rowOff>
    </xdr:from>
    <xdr:to>
      <xdr:col>20</xdr:col>
      <xdr:colOff>38100</xdr:colOff>
      <xdr:row>39</xdr:row>
      <xdr:rowOff>2286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164863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70612</xdr:rowOff>
    </xdr:from>
    <xdr:to>
      <xdr:col>15</xdr:col>
      <xdr:colOff>101600</xdr:colOff>
      <xdr:row>39</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163339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67564</xdr:rowOff>
    </xdr:from>
    <xdr:to>
      <xdr:col>10</xdr:col>
      <xdr:colOff>165100</xdr:colOff>
      <xdr:row>38</xdr:row>
      <xdr:rowOff>169164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160291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58420</xdr:rowOff>
    </xdr:from>
    <xdr:to>
      <xdr:col>6</xdr:col>
      <xdr:colOff>38100</xdr:colOff>
      <xdr:row>38</xdr:row>
      <xdr:rowOff>160020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151147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163970</xdr:rowOff>
    </xdr:from>
    <xdr:to>
      <xdr:col>24</xdr:col>
      <xdr:colOff>63500</xdr:colOff>
      <xdr:row>59</xdr:row>
      <xdr:rowOff>81153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108070"/>
          <a:ext cx="838200" cy="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164761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5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140589</xdr:rowOff>
    </xdr:from>
    <xdr:to>
      <xdr:col>19</xdr:col>
      <xdr:colOff>177800</xdr:colOff>
      <xdr:row>58</xdr:row>
      <xdr:rowOff>163970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884539"/>
          <a:ext cx="889000" cy="122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101122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140589</xdr:rowOff>
    </xdr:from>
    <xdr:to>
      <xdr:col>15</xdr:col>
      <xdr:colOff>50800</xdr:colOff>
      <xdr:row>59</xdr:row>
      <xdr:rowOff>66878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884539"/>
          <a:ext cx="889000" cy="129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96740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46127</xdr:rowOff>
    </xdr:from>
    <xdr:to>
      <xdr:col>10</xdr:col>
      <xdr:colOff>114300</xdr:colOff>
      <xdr:row>59</xdr:row>
      <xdr:rowOff>66878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161677"/>
          <a:ext cx="8890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165752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3027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30353</xdr:rowOff>
    </xdr:from>
    <xdr:to>
      <xdr:col>24</xdr:col>
      <xdr:colOff>114300</xdr:colOff>
      <xdr:row>59</xdr:row>
      <xdr:rowOff>131953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1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116730</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113170</xdr:rowOff>
    </xdr:from>
    <xdr:to>
      <xdr:col>20</xdr:col>
      <xdr:colOff>38100</xdr:colOff>
      <xdr:row>59</xdr:row>
      <xdr:rowOff>43320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34447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14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89789</xdr:rowOff>
    </xdr:from>
    <xdr:to>
      <xdr:col>15</xdr:col>
      <xdr:colOff>101600</xdr:colOff>
      <xdr:row>52</xdr:row>
      <xdr:rowOff>19939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8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11066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92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16078</xdr:rowOff>
    </xdr:from>
    <xdr:to>
      <xdr:col>10</xdr:col>
      <xdr:colOff>165100</xdr:colOff>
      <xdr:row>59</xdr:row>
      <xdr:rowOff>117678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108805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2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166777</xdr:rowOff>
    </xdr:from>
    <xdr:to>
      <xdr:col>6</xdr:col>
      <xdr:colOff>38100</xdr:colOff>
      <xdr:row>59</xdr:row>
      <xdr:rowOff>96927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88054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0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150430</xdr:rowOff>
    </xdr:from>
    <xdr:to>
      <xdr:col>24</xdr:col>
      <xdr:colOff>62865</xdr:colOff>
      <xdr:row>77</xdr:row>
      <xdr:rowOff>91266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51930"/>
          <a:ext cx="1270" cy="114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95093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9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91266</xdr:rowOff>
    </xdr:from>
    <xdr:to>
      <xdr:col>24</xdr:col>
      <xdr:colOff>152400</xdr:colOff>
      <xdr:row>77</xdr:row>
      <xdr:rowOff>91266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9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97107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2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150430</xdr:rowOff>
    </xdr:from>
    <xdr:to>
      <xdr:col>24</xdr:col>
      <xdr:colOff>152400</xdr:colOff>
      <xdr:row>70</xdr:row>
      <xdr:rowOff>150430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5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73892</xdr:rowOff>
    </xdr:from>
    <xdr:to>
      <xdr:col>24</xdr:col>
      <xdr:colOff>63500</xdr:colOff>
      <xdr:row>75</xdr:row>
      <xdr:rowOff>107439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32642"/>
          <a:ext cx="8382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89001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7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110574</xdr:rowOff>
    </xdr:from>
    <xdr:to>
      <xdr:col>24</xdr:col>
      <xdr:colOff>114300</xdr:colOff>
      <xdr:row>76</xdr:row>
      <xdr:rowOff>40723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3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107439</xdr:rowOff>
    </xdr:from>
    <xdr:to>
      <xdr:col>19</xdr:col>
      <xdr:colOff>177800</xdr:colOff>
      <xdr:row>77</xdr:row>
      <xdr:rowOff>160531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66189"/>
          <a:ext cx="889000" cy="39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24806</xdr:rowOff>
    </xdr:from>
    <xdr:to>
      <xdr:col>20</xdr:col>
      <xdr:colOff>38100</xdr:colOff>
      <xdr:row>75</xdr:row>
      <xdr:rowOff>126406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8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142933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5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160531</xdr:rowOff>
    </xdr:from>
    <xdr:to>
      <xdr:col>15</xdr:col>
      <xdr:colOff>50800</xdr:colOff>
      <xdr:row>78</xdr:row>
      <xdr:rowOff>103209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62181"/>
          <a:ext cx="889000" cy="1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23749</xdr:rowOff>
    </xdr:from>
    <xdr:to>
      <xdr:col>15</xdr:col>
      <xdr:colOff>101600</xdr:colOff>
      <xdr:row>77</xdr:row>
      <xdr:rowOff>125349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141876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0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103209</xdr:rowOff>
    </xdr:from>
    <xdr:to>
      <xdr:col>10</xdr:col>
      <xdr:colOff>114300</xdr:colOff>
      <xdr:row>79</xdr:row>
      <xdr:rowOff>712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76309"/>
          <a:ext cx="889000" cy="6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81485</xdr:rowOff>
    </xdr:from>
    <xdr:to>
      <xdr:col>10</xdr:col>
      <xdr:colOff>165100</xdr:colOff>
      <xdr:row>78</xdr:row>
      <xdr:rowOff>11635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28162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64152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9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23092</xdr:rowOff>
    </xdr:from>
    <xdr:to>
      <xdr:col>24</xdr:col>
      <xdr:colOff>114300</xdr:colOff>
      <xdr:row>75</xdr:row>
      <xdr:rowOff>124692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45969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3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56639</xdr:rowOff>
    </xdr:from>
    <xdr:to>
      <xdr:col>20</xdr:col>
      <xdr:colOff>38100</xdr:colOff>
      <xdr:row>75</xdr:row>
      <xdr:rowOff>158238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1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149365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0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109731</xdr:rowOff>
    </xdr:from>
    <xdr:to>
      <xdr:col>15</xdr:col>
      <xdr:colOff>101600</xdr:colOff>
      <xdr:row>78</xdr:row>
      <xdr:rowOff>39881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31008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0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52409</xdr:rowOff>
    </xdr:from>
    <xdr:to>
      <xdr:col>10</xdr:col>
      <xdr:colOff>165100</xdr:colOff>
      <xdr:row>78</xdr:row>
      <xdr:rowOff>154009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145136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1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121362</xdr:rowOff>
    </xdr:from>
    <xdr:to>
      <xdr:col>6</xdr:col>
      <xdr:colOff>38100</xdr:colOff>
      <xdr:row>79</xdr:row>
      <xdr:rowOff>51512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42639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8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106187</xdr:rowOff>
    </xdr:from>
    <xdr:to>
      <xdr:col>24</xdr:col>
      <xdr:colOff>63500</xdr:colOff>
      <xdr:row>96</xdr:row>
      <xdr:rowOff>9444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93937"/>
          <a:ext cx="838200" cy="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40215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9444</xdr:rowOff>
    </xdr:from>
    <xdr:to>
      <xdr:col>19</xdr:col>
      <xdr:colOff>177800</xdr:colOff>
      <xdr:row>97</xdr:row>
      <xdr:rowOff>45700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68644"/>
          <a:ext cx="889000" cy="20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29131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4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45700</xdr:rowOff>
    </xdr:from>
    <xdr:to>
      <xdr:col>15</xdr:col>
      <xdr:colOff>50800</xdr:colOff>
      <xdr:row>98</xdr:row>
      <xdr:rowOff>50363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76350"/>
          <a:ext cx="889000" cy="17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156024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57496</xdr:rowOff>
    </xdr:from>
    <xdr:to>
      <xdr:col>10</xdr:col>
      <xdr:colOff>114300</xdr:colOff>
      <xdr:row>98</xdr:row>
      <xdr:rowOff>50363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88146"/>
          <a:ext cx="889000" cy="16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74094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87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55387</xdr:rowOff>
    </xdr:from>
    <xdr:to>
      <xdr:col>24</xdr:col>
      <xdr:colOff>114300</xdr:colOff>
      <xdr:row>95</xdr:row>
      <xdr:rowOff>156987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78264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9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130094</xdr:rowOff>
    </xdr:from>
    <xdr:to>
      <xdr:col>20</xdr:col>
      <xdr:colOff>38100</xdr:colOff>
      <xdr:row>96</xdr:row>
      <xdr:rowOff>60244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51371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166350</xdr:rowOff>
    </xdr:from>
    <xdr:to>
      <xdr:col>15</xdr:col>
      <xdr:colOff>101600</xdr:colOff>
      <xdr:row>97</xdr:row>
      <xdr:rowOff>96500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113027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171013</xdr:rowOff>
    </xdr:from>
    <xdr:to>
      <xdr:col>10</xdr:col>
      <xdr:colOff>165100</xdr:colOff>
      <xdr:row>98</xdr:row>
      <xdr:rowOff>101163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0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9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6696</xdr:rowOff>
    </xdr:from>
    <xdr:to>
      <xdr:col>6</xdr:col>
      <xdr:colOff>38100</xdr:colOff>
      <xdr:row>97</xdr:row>
      <xdr:rowOff>108296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3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124823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1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22134</xdr:rowOff>
    </xdr:from>
    <xdr:to>
      <xdr:col>54</xdr:col>
      <xdr:colOff>189865</xdr:colOff>
      <xdr:row>39</xdr:row>
      <xdr:rowOff>65568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6365784"/>
          <a:ext cx="1270" cy="38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69395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65568</xdr:rowOff>
    </xdr:from>
    <xdr:to>
      <xdr:col>55</xdr:col>
      <xdr:colOff>88900</xdr:colOff>
      <xdr:row>39</xdr:row>
      <xdr:rowOff>65568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5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140261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614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22134</xdr:rowOff>
    </xdr:from>
    <xdr:to>
      <xdr:col>55</xdr:col>
      <xdr:colOff>88900</xdr:colOff>
      <xdr:row>37</xdr:row>
      <xdr:rowOff>22134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36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35850</xdr:rowOff>
    </xdr:from>
    <xdr:to>
      <xdr:col>55</xdr:col>
      <xdr:colOff>0</xdr:colOff>
      <xdr:row>39</xdr:row>
      <xdr:rowOff>65568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5350800"/>
          <a:ext cx="838200" cy="140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41891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85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19014</xdr:rowOff>
    </xdr:from>
    <xdr:to>
      <xdr:col>55</xdr:col>
      <xdr:colOff>50800</xdr:colOff>
      <xdr:row>38</xdr:row>
      <xdr:rowOff>120614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3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35850</xdr:rowOff>
    </xdr:from>
    <xdr:to>
      <xdr:col>50</xdr:col>
      <xdr:colOff>114300</xdr:colOff>
      <xdr:row>36</xdr:row>
      <xdr:rowOff>42055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350800"/>
          <a:ext cx="889000" cy="8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100983</xdr:rowOff>
    </xdr:from>
    <xdr:to>
      <xdr:col>50</xdr:col>
      <xdr:colOff>165100</xdr:colOff>
      <xdr:row>38</xdr:row>
      <xdr:rowOff>31133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22260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3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42055</xdr:rowOff>
    </xdr:from>
    <xdr:to>
      <xdr:col>45</xdr:col>
      <xdr:colOff>177800</xdr:colOff>
      <xdr:row>38</xdr:row>
      <xdr:rowOff>45974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214255"/>
          <a:ext cx="889000" cy="3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136253</xdr:rowOff>
    </xdr:from>
    <xdr:to>
      <xdr:col>46</xdr:col>
      <xdr:colOff>38100</xdr:colOff>
      <xdr:row>38</xdr:row>
      <xdr:rowOff>66403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57530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23114</xdr:rowOff>
    </xdr:from>
    <xdr:to>
      <xdr:col>41</xdr:col>
      <xdr:colOff>50800</xdr:colOff>
      <xdr:row>38</xdr:row>
      <xdr:rowOff>45974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382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127762</xdr:rowOff>
    </xdr:from>
    <xdr:to>
      <xdr:col>41</xdr:col>
      <xdr:colOff>101600</xdr:colOff>
      <xdr:row>38</xdr:row>
      <xdr:rowOff>57912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74439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95105</xdr:rowOff>
    </xdr:from>
    <xdr:to>
      <xdr:col>36</xdr:col>
      <xdr:colOff>165100</xdr:colOff>
      <xdr:row>38</xdr:row>
      <xdr:rowOff>25255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41782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1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14768</xdr:rowOff>
    </xdr:from>
    <xdr:to>
      <xdr:col>55</xdr:col>
      <xdr:colOff>50800</xdr:colOff>
      <xdr:row>39</xdr:row>
      <xdr:rowOff>116368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101145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1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156500</xdr:rowOff>
    </xdr:from>
    <xdr:to>
      <xdr:col>50</xdr:col>
      <xdr:colOff>165100</xdr:colOff>
      <xdr:row>31</xdr:row>
      <xdr:rowOff>86650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3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103177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0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162705</xdr:rowOff>
    </xdr:from>
    <xdr:to>
      <xdr:col>46</xdr:col>
      <xdr:colOff>38100</xdr:colOff>
      <xdr:row>36</xdr:row>
      <xdr:rowOff>92855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109382</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93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166624</xdr:rowOff>
    </xdr:from>
    <xdr:to>
      <xdr:col>41</xdr:col>
      <xdr:colOff>101600</xdr:colOff>
      <xdr:row>38</xdr:row>
      <xdr:rowOff>96774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87901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143764</xdr:rowOff>
    </xdr:from>
    <xdr:to>
      <xdr:col>36</xdr:col>
      <xdr:colOff>165100</xdr:colOff>
      <xdr:row>38</xdr:row>
      <xdr:rowOff>73914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65041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97820</xdr:rowOff>
    </xdr:from>
    <xdr:to>
      <xdr:col>55</xdr:col>
      <xdr:colOff>0</xdr:colOff>
      <xdr:row>58</xdr:row>
      <xdr:rowOff>99330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41920"/>
          <a:ext cx="8382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47495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4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97500</xdr:rowOff>
    </xdr:from>
    <xdr:to>
      <xdr:col>50</xdr:col>
      <xdr:colOff>114300</xdr:colOff>
      <xdr:row>58</xdr:row>
      <xdr:rowOff>97820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4160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159158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18907</xdr:rowOff>
    </xdr:from>
    <xdr:to>
      <xdr:col>45</xdr:col>
      <xdr:colOff>177800</xdr:colOff>
      <xdr:row>58</xdr:row>
      <xdr:rowOff>97500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63007"/>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147225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167955</xdr:rowOff>
    </xdr:from>
    <xdr:to>
      <xdr:col>41</xdr:col>
      <xdr:colOff>50800</xdr:colOff>
      <xdr:row>58</xdr:row>
      <xdr:rowOff>18907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40605"/>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150563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48530</xdr:rowOff>
    </xdr:from>
    <xdr:to>
      <xdr:col>55</xdr:col>
      <xdr:colOff>50800</xdr:colOff>
      <xdr:row>58</xdr:row>
      <xdr:rowOff>150130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134907</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07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47020</xdr:rowOff>
    </xdr:from>
    <xdr:to>
      <xdr:col>50</xdr:col>
      <xdr:colOff>165100</xdr:colOff>
      <xdr:row>58</xdr:row>
      <xdr:rowOff>148620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139747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08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46700</xdr:rowOff>
    </xdr:from>
    <xdr:to>
      <xdr:col>46</xdr:col>
      <xdr:colOff>38100</xdr:colOff>
      <xdr:row>58</xdr:row>
      <xdr:rowOff>148300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139427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083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139557</xdr:rowOff>
    </xdr:from>
    <xdr:to>
      <xdr:col>41</xdr:col>
      <xdr:colOff>101600</xdr:colOff>
      <xdr:row>58</xdr:row>
      <xdr:rowOff>69707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60834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117155</xdr:rowOff>
    </xdr:from>
    <xdr:to>
      <xdr:col>36</xdr:col>
      <xdr:colOff>165100</xdr:colOff>
      <xdr:row>58</xdr:row>
      <xdr:rowOff>47305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38432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8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106744</xdr:rowOff>
    </xdr:from>
    <xdr:to>
      <xdr:col>55</xdr:col>
      <xdr:colOff>0</xdr:colOff>
      <xdr:row>77</xdr:row>
      <xdr:rowOff>124003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08394"/>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117034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7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14960</xdr:rowOff>
    </xdr:from>
    <xdr:to>
      <xdr:col>50</xdr:col>
      <xdr:colOff>114300</xdr:colOff>
      <xdr:row>77</xdr:row>
      <xdr:rowOff>124003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16610"/>
          <a:ext cx="8890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58437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14960</xdr:rowOff>
    </xdr:from>
    <xdr:to>
      <xdr:col>45</xdr:col>
      <xdr:colOff>177800</xdr:colOff>
      <xdr:row>77</xdr:row>
      <xdr:rowOff>86513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16610"/>
          <a:ext cx="889000" cy="7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98289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86513</xdr:rowOff>
    </xdr:from>
    <xdr:to>
      <xdr:col>41</xdr:col>
      <xdr:colOff>50800</xdr:colOff>
      <xdr:row>77</xdr:row>
      <xdr:rowOff>128612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88163"/>
          <a:ext cx="889000" cy="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146600</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165688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55944</xdr:rowOff>
    </xdr:from>
    <xdr:to>
      <xdr:col>55</xdr:col>
      <xdr:colOff>50800</xdr:colOff>
      <xdr:row>77</xdr:row>
      <xdr:rowOff>157544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34371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3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73203</xdr:rowOff>
    </xdr:from>
    <xdr:to>
      <xdr:col>50</xdr:col>
      <xdr:colOff>165100</xdr:colOff>
      <xdr:row>78</xdr:row>
      <xdr:rowOff>3353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165930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6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135610</xdr:rowOff>
    </xdr:from>
    <xdr:to>
      <xdr:col>46</xdr:col>
      <xdr:colOff>38100</xdr:colOff>
      <xdr:row>77</xdr:row>
      <xdr:rowOff>65760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56887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25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35713</xdr:rowOff>
    </xdr:from>
    <xdr:to>
      <xdr:col>41</xdr:col>
      <xdr:colOff>101600</xdr:colOff>
      <xdr:row>77</xdr:row>
      <xdr:rowOff>137313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128440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3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77812</xdr:rowOff>
    </xdr:from>
    <xdr:to>
      <xdr:col>36</xdr:col>
      <xdr:colOff>165100</xdr:colOff>
      <xdr:row>78</xdr:row>
      <xdr:rowOff>7962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170539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109125</xdr:rowOff>
    </xdr:from>
    <xdr:to>
      <xdr:col>55</xdr:col>
      <xdr:colOff>0</xdr:colOff>
      <xdr:row>97</xdr:row>
      <xdr:rowOff>109658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68325"/>
          <a:ext cx="838200" cy="17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81329</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40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84722</xdr:rowOff>
    </xdr:from>
    <xdr:to>
      <xdr:col>50</xdr:col>
      <xdr:colOff>114300</xdr:colOff>
      <xdr:row>97</xdr:row>
      <xdr:rowOff>109658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43922"/>
          <a:ext cx="889000" cy="19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37520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84722</xdr:rowOff>
    </xdr:from>
    <xdr:to>
      <xdr:col>45</xdr:col>
      <xdr:colOff>177800</xdr:colOff>
      <xdr:row>97</xdr:row>
      <xdr:rowOff>106687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43922"/>
          <a:ext cx="889000" cy="19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23950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106687</xdr:rowOff>
    </xdr:from>
    <xdr:to>
      <xdr:col>41</xdr:col>
      <xdr:colOff>50800</xdr:colOff>
      <xdr:row>98</xdr:row>
      <xdr:rowOff>13303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37337"/>
          <a:ext cx="889000" cy="7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83297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35177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58325</xdr:rowOff>
    </xdr:from>
    <xdr:to>
      <xdr:col>55</xdr:col>
      <xdr:colOff>50800</xdr:colOff>
      <xdr:row>96</xdr:row>
      <xdr:rowOff>159925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81202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58858</xdr:rowOff>
    </xdr:from>
    <xdr:to>
      <xdr:col>50</xdr:col>
      <xdr:colOff>165100</xdr:colOff>
      <xdr:row>97</xdr:row>
      <xdr:rowOff>160458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151585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33922</xdr:rowOff>
    </xdr:from>
    <xdr:to>
      <xdr:col>46</xdr:col>
      <xdr:colOff>38100</xdr:colOff>
      <xdr:row>96</xdr:row>
      <xdr:rowOff>135522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152049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55887</xdr:rowOff>
    </xdr:from>
    <xdr:to>
      <xdr:col>41</xdr:col>
      <xdr:colOff>101600</xdr:colOff>
      <xdr:row>97</xdr:row>
      <xdr:rowOff>157487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148614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7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133953</xdr:rowOff>
    </xdr:from>
    <xdr:to>
      <xdr:col>36</xdr:col>
      <xdr:colOff>165100</xdr:colOff>
      <xdr:row>98</xdr:row>
      <xdr:rowOff>64103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55230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41838</xdr:rowOff>
    </xdr:from>
    <xdr:to>
      <xdr:col>85</xdr:col>
      <xdr:colOff>127000</xdr:colOff>
      <xdr:row>38</xdr:row>
      <xdr:rowOff>73623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56938"/>
          <a:ext cx="838200" cy="3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63118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6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24420</xdr:rowOff>
    </xdr:from>
    <xdr:to>
      <xdr:col>81</xdr:col>
      <xdr:colOff>50800</xdr:colOff>
      <xdr:row>38</xdr:row>
      <xdr:rowOff>73623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39520"/>
          <a:ext cx="889000" cy="4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150639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24420</xdr:rowOff>
    </xdr:from>
    <xdr:to>
      <xdr:col>76</xdr:col>
      <xdr:colOff>114300</xdr:colOff>
      <xdr:row>38</xdr:row>
      <xdr:rowOff>170507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39520"/>
          <a:ext cx="889000" cy="1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164246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156900</xdr:rowOff>
    </xdr:from>
    <xdr:to>
      <xdr:col>71</xdr:col>
      <xdr:colOff>177800</xdr:colOff>
      <xdr:row>38</xdr:row>
      <xdr:rowOff>170507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72000"/>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1940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95884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162488</xdr:rowOff>
    </xdr:from>
    <xdr:to>
      <xdr:col>85</xdr:col>
      <xdr:colOff>177800</xdr:colOff>
      <xdr:row>38</xdr:row>
      <xdr:rowOff>92638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140915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8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22823</xdr:rowOff>
    </xdr:from>
    <xdr:to>
      <xdr:col>81</xdr:col>
      <xdr:colOff>101600</xdr:colOff>
      <xdr:row>38</xdr:row>
      <xdr:rowOff>124423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115550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145070</xdr:rowOff>
    </xdr:from>
    <xdr:to>
      <xdr:col>76</xdr:col>
      <xdr:colOff>165100</xdr:colOff>
      <xdr:row>38</xdr:row>
      <xdr:rowOff>75220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66347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8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119707</xdr:rowOff>
    </xdr:from>
    <xdr:to>
      <xdr:col>72</xdr:col>
      <xdr:colOff>38100</xdr:colOff>
      <xdr:row>39</xdr:row>
      <xdr:rowOff>49857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3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40984</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72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106100</xdr:rowOff>
    </xdr:from>
    <xdr:to>
      <xdr:col>67</xdr:col>
      <xdr:colOff>101600</xdr:colOff>
      <xdr:row>39</xdr:row>
      <xdr:rowOff>36250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2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27377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1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121069</xdr:rowOff>
    </xdr:from>
    <xdr:to>
      <xdr:col>85</xdr:col>
      <xdr:colOff>127000</xdr:colOff>
      <xdr:row>56</xdr:row>
      <xdr:rowOff>16770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50819"/>
          <a:ext cx="8382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73289</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03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16770</xdr:rowOff>
    </xdr:from>
    <xdr:to>
      <xdr:col>81</xdr:col>
      <xdr:colOff>50800</xdr:colOff>
      <xdr:row>56</xdr:row>
      <xdr:rowOff>127508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17970"/>
          <a:ext cx="889000" cy="11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139451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127508</xdr:rowOff>
    </xdr:from>
    <xdr:to>
      <xdr:col>76</xdr:col>
      <xdr:colOff>114300</xdr:colOff>
      <xdr:row>57</xdr:row>
      <xdr:rowOff>70948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28708"/>
          <a:ext cx="889000" cy="1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135894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70948</xdr:rowOff>
    </xdr:from>
    <xdr:to>
      <xdr:col>71</xdr:col>
      <xdr:colOff>177800</xdr:colOff>
      <xdr:row>57</xdr:row>
      <xdr:rowOff>123355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43598"/>
          <a:ext cx="889000" cy="5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17727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66247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70269</xdr:rowOff>
    </xdr:from>
    <xdr:to>
      <xdr:col>85</xdr:col>
      <xdr:colOff>177800</xdr:colOff>
      <xdr:row>56</xdr:row>
      <xdr:rowOff>419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93146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137420</xdr:rowOff>
    </xdr:from>
    <xdr:to>
      <xdr:col>81</xdr:col>
      <xdr:colOff>101600</xdr:colOff>
      <xdr:row>56</xdr:row>
      <xdr:rowOff>67570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84097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76708</xdr:rowOff>
    </xdr:from>
    <xdr:to>
      <xdr:col>76</xdr:col>
      <xdr:colOff>165100</xdr:colOff>
      <xdr:row>57</xdr:row>
      <xdr:rowOff>6858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7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169435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77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20148</xdr:rowOff>
    </xdr:from>
    <xdr:to>
      <xdr:col>72</xdr:col>
      <xdr:colOff>38100</xdr:colOff>
      <xdr:row>57</xdr:row>
      <xdr:rowOff>121748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112875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8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72555</xdr:rowOff>
    </xdr:from>
    <xdr:to>
      <xdr:col>67</xdr:col>
      <xdr:colOff>101600</xdr:colOff>
      <xdr:row>58</xdr:row>
      <xdr:rowOff>2705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165282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148250</xdr:rowOff>
    </xdr:from>
    <xdr:to>
      <xdr:col>85</xdr:col>
      <xdr:colOff>127000</xdr:colOff>
      <xdr:row>97</xdr:row>
      <xdr:rowOff>156296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78900"/>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148250</xdr:rowOff>
    </xdr:from>
    <xdr:to>
      <xdr:col>81</xdr:col>
      <xdr:colOff>50800</xdr:colOff>
      <xdr:row>97</xdr:row>
      <xdr:rowOff>153964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78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153964</xdr:rowOff>
    </xdr:from>
    <xdr:to>
      <xdr:col>76</xdr:col>
      <xdr:colOff>114300</xdr:colOff>
      <xdr:row>97</xdr:row>
      <xdr:rowOff>155747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84614"/>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155747</xdr:rowOff>
    </xdr:from>
    <xdr:to>
      <xdr:col>71</xdr:col>
      <xdr:colOff>177800</xdr:colOff>
      <xdr:row>98</xdr:row>
      <xdr:rowOff>17514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6397"/>
          <a:ext cx="889000" cy="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105496</xdr:rowOff>
    </xdr:from>
    <xdr:to>
      <xdr:col>85</xdr:col>
      <xdr:colOff>177800</xdr:colOff>
      <xdr:row>98</xdr:row>
      <xdr:rowOff>35646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3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83923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97450</xdr:rowOff>
    </xdr:from>
    <xdr:to>
      <xdr:col>81</xdr:col>
      <xdr:colOff>101600</xdr:colOff>
      <xdr:row>98</xdr:row>
      <xdr:rowOff>27600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18727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2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103164</xdr:rowOff>
    </xdr:from>
    <xdr:to>
      <xdr:col>76</xdr:col>
      <xdr:colOff>165100</xdr:colOff>
      <xdr:row>98</xdr:row>
      <xdr:rowOff>33314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24441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2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104947</xdr:rowOff>
    </xdr:from>
    <xdr:to>
      <xdr:col>72</xdr:col>
      <xdr:colOff>38100</xdr:colOff>
      <xdr:row>98</xdr:row>
      <xdr:rowOff>35097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26224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138164</xdr:rowOff>
    </xdr:from>
    <xdr:to>
      <xdr:col>67</xdr:col>
      <xdr:colOff>101600</xdr:colOff>
      <xdr:row>98</xdr:row>
      <xdr:rowOff>68314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59441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6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総務費は、前年度と比較し</a:t>
          </a:r>
          <a:r>
            <a:rPr kumimoji="1" lang="en-US" altLang="ja-JP" sz="1300">
              <a:latin typeface="ＭＳ Ｐゴシック" panose="020B0600070205080204" pitchFamily="50" charset="-128"/>
              <a:ea typeface="ＭＳ Ｐゴシック" panose="020B0600070205080204" pitchFamily="50" charset="-128"/>
            </a:rPr>
            <a:t>6,979</a:t>
          </a:r>
          <a:r>
            <a:rPr kumimoji="1" lang="ja-JP" altLang="en-US" sz="1300">
              <a:latin typeface="ＭＳ Ｐゴシック" panose="020B0600070205080204" pitchFamily="50" charset="-128"/>
              <a:ea typeface="ＭＳ Ｐゴシック" panose="020B0600070205080204" pitchFamily="50" charset="-128"/>
            </a:rPr>
            <a:t>円の減少となっている。減少した要因は、公共施設等整備基金積立金の積立額の減少などによるものである。</a:t>
          </a:r>
        </a:p>
        <a:p>
          <a:r>
            <a:rPr kumimoji="1" lang="ja-JP" altLang="en-US" sz="1300">
              <a:latin typeface="ＭＳ Ｐゴシック" panose="020B0600070205080204" pitchFamily="50" charset="-128"/>
              <a:ea typeface="ＭＳ Ｐゴシック" panose="020B0600070205080204" pitchFamily="50" charset="-128"/>
            </a:rPr>
            <a:t>民生費は、前年度と比較し</a:t>
          </a:r>
          <a:r>
            <a:rPr kumimoji="1" lang="en-US" altLang="ja-JP" sz="1300">
              <a:latin typeface="ＭＳ Ｐゴシック" panose="020B0600070205080204" pitchFamily="50" charset="-128"/>
              <a:ea typeface="ＭＳ Ｐゴシック" panose="020B0600070205080204" pitchFamily="50" charset="-128"/>
            </a:rPr>
            <a:t>2,348</a:t>
          </a:r>
          <a:r>
            <a:rPr kumimoji="1" lang="ja-JP" altLang="en-US" sz="1300">
              <a:latin typeface="ＭＳ Ｐゴシック" panose="020B0600070205080204" pitchFamily="50" charset="-128"/>
              <a:ea typeface="ＭＳ Ｐゴシック" panose="020B0600070205080204" pitchFamily="50" charset="-128"/>
            </a:rPr>
            <a:t>円の増加となっている。増加した要因は、公立保育園２園の整備や国の経済対策として実施した電力・ガス・食料品等価格高騰緊急支援給付金事業などによるものである。</a:t>
          </a:r>
        </a:p>
        <a:p>
          <a:r>
            <a:rPr kumimoji="1" lang="ja-JP" altLang="en-US" sz="1300">
              <a:latin typeface="ＭＳ Ｐゴシック" panose="020B0600070205080204" pitchFamily="50" charset="-128"/>
              <a:ea typeface="ＭＳ Ｐゴシック" panose="020B0600070205080204" pitchFamily="50" charset="-128"/>
            </a:rPr>
            <a:t>労働費は、前年度と比較し</a:t>
          </a:r>
          <a:r>
            <a:rPr kumimoji="1" lang="en-US" altLang="ja-JP" sz="1300">
              <a:latin typeface="ＭＳ Ｐゴシック" panose="020B0600070205080204" pitchFamily="50" charset="-128"/>
              <a:ea typeface="ＭＳ Ｐゴシック" panose="020B0600070205080204" pitchFamily="50" charset="-128"/>
            </a:rPr>
            <a:t>4,291</a:t>
          </a:r>
          <a:r>
            <a:rPr kumimoji="1" lang="ja-JP" altLang="en-US" sz="1300">
              <a:latin typeface="ＭＳ Ｐゴシック" panose="020B0600070205080204" pitchFamily="50" charset="-128"/>
              <a:ea typeface="ＭＳ Ｐゴシック" panose="020B0600070205080204" pitchFamily="50" charset="-128"/>
            </a:rPr>
            <a:t>円の減少となっている。減少した要因は、前年度にグリーンパレス春日井の大規模改修工事を実施したことによるものである。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土木費は、前年度と比較し</a:t>
          </a:r>
          <a:r>
            <a:rPr kumimoji="1" lang="en-US" altLang="ja-JP" sz="1300">
              <a:latin typeface="ＭＳ Ｐゴシック" panose="020B0600070205080204" pitchFamily="50" charset="-128"/>
              <a:ea typeface="ＭＳ Ｐゴシック" panose="020B0600070205080204" pitchFamily="50" charset="-128"/>
            </a:rPr>
            <a:t>9,028</a:t>
          </a:r>
          <a:r>
            <a:rPr kumimoji="1" lang="ja-JP" altLang="en-US" sz="1300">
              <a:latin typeface="ＭＳ Ｐゴシック" panose="020B0600070205080204" pitchFamily="50" charset="-128"/>
              <a:ea typeface="ＭＳ Ｐゴシック" panose="020B0600070205080204" pitchFamily="50" charset="-128"/>
            </a:rPr>
            <a:t>円の増加となっている。増加した要因は、市営下原住宅２期整備や熊野桜佐地区雨水２・３号調整池整備などを実施したことによるものである。</a:t>
          </a:r>
        </a:p>
        <a:p>
          <a:r>
            <a:rPr kumimoji="1" lang="ja-JP" altLang="en-US" sz="1300">
              <a:latin typeface="ＭＳ Ｐゴシック" panose="020B0600070205080204" pitchFamily="50" charset="-128"/>
              <a:ea typeface="ＭＳ Ｐゴシック" panose="020B0600070205080204" pitchFamily="50" charset="-128"/>
            </a:rPr>
            <a:t>教育費は、前年度と比較し</a:t>
          </a:r>
          <a:r>
            <a:rPr kumimoji="1" lang="en-US" altLang="ja-JP" sz="1300">
              <a:latin typeface="ＭＳ Ｐゴシック" panose="020B0600070205080204" pitchFamily="50" charset="-128"/>
              <a:ea typeface="ＭＳ Ｐゴシック" panose="020B0600070205080204" pitchFamily="50" charset="-128"/>
            </a:rPr>
            <a:t>3,525</a:t>
          </a:r>
          <a:r>
            <a:rPr kumimoji="1" lang="ja-JP" altLang="en-US" sz="1300">
              <a:latin typeface="ＭＳ Ｐゴシック" panose="020B0600070205080204" pitchFamily="50" charset="-128"/>
              <a:ea typeface="ＭＳ Ｐゴシック" panose="020B0600070205080204" pitchFamily="50" charset="-128"/>
            </a:rPr>
            <a:t>円の増加となっている。増加した要因は、東部調理場新調理棟を整備したことなどによるものである。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R4</a:t>
          </a:r>
          <a:r>
            <a:rPr kumimoji="1" lang="ja-JP" altLang="en-US" sz="1300">
              <a:latin typeface="ＭＳ ゴシック" pitchFamily="49" charset="-128"/>
              <a:ea typeface="ＭＳ ゴシック" pitchFamily="49" charset="-128"/>
            </a:rPr>
            <a:t>年度は、財政調整基金を取り崩すことで実質収支を黒字とした。歳出では、新型コロナウイルス感染症対策として実施した事業の国庫返還金などの臨時的な費用があったものの、公共施設等個別施設計画に基づく施設の改修等に係る費用が大きく増加し、こうした歳出は今後も増加していくことが見込まれている。</a:t>
          </a:r>
        </a:p>
        <a:p>
          <a:r>
            <a:rPr kumimoji="1" lang="ja-JP" altLang="en-US" sz="1300">
              <a:latin typeface="ＭＳ ゴシック" pitchFamily="49" charset="-128"/>
              <a:ea typeface="ＭＳ ゴシック" pitchFamily="49" charset="-128"/>
            </a:rPr>
            <a:t>　また、歳入については、普通建設事業の増加に対応した地方債が大きく増加していくことが見込まれるが、市税収入は頭打ち感があり、一般財源の伸びには期待できないところである。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春日井市民病院事業会計については、燃料費高騰における光熱水費等の費用の増加があったものの、医療外収益の新型コロナウイルス感染症患者受入れ病床の確保に係る空床・休床の補助金等の影響に伴い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公共下水道事業会計については、令和４年３月検針分からの使用料単価の改定に伴い黒字額が増加した。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75" zeroHeight="1" x14ac:dyDescent="0.25"/>
  <cols>
    <col min="1" max="11" width="2.15234375" style="174" customWidth="1"/>
    <col min="12" max="12" width="2.23046875" style="174" customWidth="1"/>
    <col min="13" max="17" width="2.3828125" style="174" customWidth="1"/>
    <col min="18" max="119" width="2.15234375" style="174" customWidth="1"/>
    <col min="120" max="16384" width="0" style="174" hidden="1"/>
  </cols>
  <sheetData>
    <row r="1" spans="1:119" ht="33" customHeight="1" x14ac:dyDescent="0.2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3">
      <c r="B2" s="176" t="s">
        <v>83</v>
      </c>
      <c r="C2" s="176"/>
      <c r="D2" s="177"/>
    </row>
    <row r="3" spans="1:119" ht="18.75" customHeight="1" thickBot="1" x14ac:dyDescent="0.3">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119422549</v>
      </c>
      <c r="BO4" s="462"/>
      <c r="BP4" s="462"/>
      <c r="BQ4" s="462"/>
      <c r="BR4" s="462"/>
      <c r="BS4" s="462"/>
      <c r="BT4" s="462"/>
      <c r="BU4" s="463"/>
      <c r="BV4" s="461">
        <v>118769892</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0.1</v>
      </c>
      <c r="CU4" s="602"/>
      <c r="CV4" s="602"/>
      <c r="CW4" s="602"/>
      <c r="CX4" s="602"/>
      <c r="CY4" s="602"/>
      <c r="CZ4" s="602"/>
      <c r="DA4" s="603"/>
      <c r="DB4" s="601">
        <v>1.6</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118925365</v>
      </c>
      <c r="BO5" s="433"/>
      <c r="BP5" s="433"/>
      <c r="BQ5" s="433"/>
      <c r="BR5" s="433"/>
      <c r="BS5" s="433"/>
      <c r="BT5" s="433"/>
      <c r="BU5" s="434"/>
      <c r="BV5" s="432">
        <v>117530702</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94.2</v>
      </c>
      <c r="CU5" s="430"/>
      <c r="CV5" s="430"/>
      <c r="CW5" s="430"/>
      <c r="CX5" s="430"/>
      <c r="CY5" s="430"/>
      <c r="CZ5" s="430"/>
      <c r="DA5" s="431"/>
      <c r="DB5" s="429">
        <v>91.2</v>
      </c>
      <c r="DC5" s="430"/>
      <c r="DD5" s="430"/>
      <c r="DE5" s="430"/>
      <c r="DF5" s="430"/>
      <c r="DG5" s="430"/>
      <c r="DH5" s="430"/>
      <c r="DI5" s="431"/>
    </row>
    <row r="6" spans="1:119" ht="18.75" customHeight="1" x14ac:dyDescent="0.2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497184</v>
      </c>
      <c r="BO6" s="433"/>
      <c r="BP6" s="433"/>
      <c r="BQ6" s="433"/>
      <c r="BR6" s="433"/>
      <c r="BS6" s="433"/>
      <c r="BT6" s="433"/>
      <c r="BU6" s="434"/>
      <c r="BV6" s="432">
        <v>1239190</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96.5</v>
      </c>
      <c r="CU6" s="576"/>
      <c r="CV6" s="576"/>
      <c r="CW6" s="576"/>
      <c r="CX6" s="576"/>
      <c r="CY6" s="576"/>
      <c r="CZ6" s="576"/>
      <c r="DA6" s="577"/>
      <c r="DB6" s="575">
        <v>96.5</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96</v>
      </c>
      <c r="AV7" s="491"/>
      <c r="AW7" s="491"/>
      <c r="AX7" s="491"/>
      <c r="AY7" s="446" t="s">
        <v>108</v>
      </c>
      <c r="AZ7" s="447"/>
      <c r="BA7" s="447"/>
      <c r="BB7" s="447"/>
      <c r="BC7" s="447"/>
      <c r="BD7" s="447"/>
      <c r="BE7" s="447"/>
      <c r="BF7" s="447"/>
      <c r="BG7" s="447"/>
      <c r="BH7" s="447"/>
      <c r="BI7" s="447"/>
      <c r="BJ7" s="447"/>
      <c r="BK7" s="447"/>
      <c r="BL7" s="447"/>
      <c r="BM7" s="448"/>
      <c r="BN7" s="432">
        <v>428640</v>
      </c>
      <c r="BO7" s="433"/>
      <c r="BP7" s="433"/>
      <c r="BQ7" s="433"/>
      <c r="BR7" s="433"/>
      <c r="BS7" s="433"/>
      <c r="BT7" s="433"/>
      <c r="BU7" s="434"/>
      <c r="BV7" s="432">
        <v>238960</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61709952</v>
      </c>
      <c r="CU7" s="433"/>
      <c r="CV7" s="433"/>
      <c r="CW7" s="433"/>
      <c r="CX7" s="433"/>
      <c r="CY7" s="433"/>
      <c r="CZ7" s="433"/>
      <c r="DA7" s="434"/>
      <c r="DB7" s="432">
        <v>62698326</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68544</v>
      </c>
      <c r="BO8" s="433"/>
      <c r="BP8" s="433"/>
      <c r="BQ8" s="433"/>
      <c r="BR8" s="433"/>
      <c r="BS8" s="433"/>
      <c r="BT8" s="433"/>
      <c r="BU8" s="434"/>
      <c r="BV8" s="432">
        <v>1000230</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0.94</v>
      </c>
      <c r="CU8" s="536"/>
      <c r="CV8" s="536"/>
      <c r="CW8" s="536"/>
      <c r="CX8" s="536"/>
      <c r="CY8" s="536"/>
      <c r="CZ8" s="536"/>
      <c r="DA8" s="537"/>
      <c r="DB8" s="535">
        <v>0.96</v>
      </c>
      <c r="DC8" s="536"/>
      <c r="DD8" s="536"/>
      <c r="DE8" s="536"/>
      <c r="DF8" s="536"/>
      <c r="DG8" s="536"/>
      <c r="DH8" s="536"/>
      <c r="DI8" s="537"/>
    </row>
    <row r="9" spans="1:119" ht="18.75" customHeight="1" thickBot="1" x14ac:dyDescent="0.3">
      <c r="A9" s="175"/>
      <c r="B9" s="564" t="s">
        <v>114</v>
      </c>
      <c r="C9" s="565"/>
      <c r="D9" s="565"/>
      <c r="E9" s="565"/>
      <c r="F9" s="565"/>
      <c r="G9" s="565"/>
      <c r="H9" s="565"/>
      <c r="I9" s="565"/>
      <c r="J9" s="565"/>
      <c r="K9" s="483"/>
      <c r="L9" s="566" t="s">
        <v>115</v>
      </c>
      <c r="M9" s="567"/>
      <c r="N9" s="567"/>
      <c r="O9" s="567"/>
      <c r="P9" s="567"/>
      <c r="Q9" s="568"/>
      <c r="R9" s="569">
        <v>308681</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118</v>
      </c>
      <c r="AV9" s="491"/>
      <c r="AW9" s="491"/>
      <c r="AX9" s="491"/>
      <c r="AY9" s="446" t="s">
        <v>119</v>
      </c>
      <c r="AZ9" s="447"/>
      <c r="BA9" s="447"/>
      <c r="BB9" s="447"/>
      <c r="BC9" s="447"/>
      <c r="BD9" s="447"/>
      <c r="BE9" s="447"/>
      <c r="BF9" s="447"/>
      <c r="BG9" s="447"/>
      <c r="BH9" s="447"/>
      <c r="BI9" s="447"/>
      <c r="BJ9" s="447"/>
      <c r="BK9" s="447"/>
      <c r="BL9" s="447"/>
      <c r="BM9" s="448"/>
      <c r="BN9" s="432">
        <v>-931686</v>
      </c>
      <c r="BO9" s="433"/>
      <c r="BP9" s="433"/>
      <c r="BQ9" s="433"/>
      <c r="BR9" s="433"/>
      <c r="BS9" s="433"/>
      <c r="BT9" s="433"/>
      <c r="BU9" s="434"/>
      <c r="BV9" s="432">
        <v>954231</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11</v>
      </c>
      <c r="CU9" s="430"/>
      <c r="CV9" s="430"/>
      <c r="CW9" s="430"/>
      <c r="CX9" s="430"/>
      <c r="CY9" s="430"/>
      <c r="CZ9" s="430"/>
      <c r="DA9" s="431"/>
      <c r="DB9" s="429">
        <v>11.3</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121</v>
      </c>
      <c r="M10" s="389"/>
      <c r="N10" s="389"/>
      <c r="O10" s="389"/>
      <c r="P10" s="389"/>
      <c r="Q10" s="390"/>
      <c r="R10" s="385">
        <v>306508</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123</v>
      </c>
      <c r="AV10" s="491"/>
      <c r="AW10" s="491"/>
      <c r="AX10" s="491"/>
      <c r="AY10" s="446" t="s">
        <v>124</v>
      </c>
      <c r="AZ10" s="447"/>
      <c r="BA10" s="447"/>
      <c r="BB10" s="447"/>
      <c r="BC10" s="447"/>
      <c r="BD10" s="447"/>
      <c r="BE10" s="447"/>
      <c r="BF10" s="447"/>
      <c r="BG10" s="447"/>
      <c r="BH10" s="447"/>
      <c r="BI10" s="447"/>
      <c r="BJ10" s="447"/>
      <c r="BK10" s="447"/>
      <c r="BL10" s="447"/>
      <c r="BM10" s="448"/>
      <c r="BN10" s="432">
        <v>511000</v>
      </c>
      <c r="BO10" s="433"/>
      <c r="BP10" s="433"/>
      <c r="BQ10" s="433"/>
      <c r="BR10" s="433"/>
      <c r="BS10" s="433"/>
      <c r="BT10" s="433"/>
      <c r="BU10" s="434"/>
      <c r="BV10" s="432">
        <v>33000</v>
      </c>
      <c r="BW10" s="433"/>
      <c r="BX10" s="433"/>
      <c r="BY10" s="433"/>
      <c r="BZ10" s="433"/>
      <c r="CA10" s="433"/>
      <c r="CB10" s="433"/>
      <c r="CC10" s="434"/>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104</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132</v>
      </c>
      <c r="DC11" s="536"/>
      <c r="DD11" s="536"/>
      <c r="DE11" s="536"/>
      <c r="DF11" s="536"/>
      <c r="DG11" s="536"/>
      <c r="DH11" s="536"/>
      <c r="DI11" s="537"/>
    </row>
    <row r="12" spans="1:119" ht="18.75" customHeight="1" x14ac:dyDescent="0.25">
      <c r="A12" s="175"/>
      <c r="B12" s="538" t="s">
        <v>133</v>
      </c>
      <c r="C12" s="539"/>
      <c r="D12" s="539"/>
      <c r="E12" s="539"/>
      <c r="F12" s="539"/>
      <c r="G12" s="539"/>
      <c r="H12" s="539"/>
      <c r="I12" s="539"/>
      <c r="J12" s="539"/>
      <c r="K12" s="540"/>
      <c r="L12" s="547" t="s">
        <v>134</v>
      </c>
      <c r="M12" s="548"/>
      <c r="N12" s="548"/>
      <c r="O12" s="548"/>
      <c r="P12" s="548"/>
      <c r="Q12" s="549"/>
      <c r="R12" s="550">
        <v>308937</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138</v>
      </c>
      <c r="AV12" s="491"/>
      <c r="AW12" s="491"/>
      <c r="AX12" s="491"/>
      <c r="AY12" s="446" t="s">
        <v>139</v>
      </c>
      <c r="AZ12" s="447"/>
      <c r="BA12" s="447"/>
      <c r="BB12" s="447"/>
      <c r="BC12" s="447"/>
      <c r="BD12" s="447"/>
      <c r="BE12" s="447"/>
      <c r="BF12" s="447"/>
      <c r="BG12" s="447"/>
      <c r="BH12" s="447"/>
      <c r="BI12" s="447"/>
      <c r="BJ12" s="447"/>
      <c r="BK12" s="447"/>
      <c r="BL12" s="447"/>
      <c r="BM12" s="448"/>
      <c r="BN12" s="432">
        <v>550000</v>
      </c>
      <c r="BO12" s="433"/>
      <c r="BP12" s="433"/>
      <c r="BQ12" s="433"/>
      <c r="BR12" s="433"/>
      <c r="BS12" s="433"/>
      <c r="BT12" s="433"/>
      <c r="BU12" s="434"/>
      <c r="BV12" s="432">
        <v>0</v>
      </c>
      <c r="BW12" s="433"/>
      <c r="BX12" s="433"/>
      <c r="BY12" s="433"/>
      <c r="BZ12" s="433"/>
      <c r="CA12" s="433"/>
      <c r="CB12" s="433"/>
      <c r="CC12" s="434"/>
      <c r="CD12" s="472" t="s">
        <v>140</v>
      </c>
      <c r="CE12" s="392"/>
      <c r="CF12" s="392"/>
      <c r="CG12" s="392"/>
      <c r="CH12" s="392"/>
      <c r="CI12" s="392"/>
      <c r="CJ12" s="392"/>
      <c r="CK12" s="392"/>
      <c r="CL12" s="392"/>
      <c r="CM12" s="392"/>
      <c r="CN12" s="392"/>
      <c r="CO12" s="392"/>
      <c r="CP12" s="392"/>
      <c r="CQ12" s="392"/>
      <c r="CR12" s="392"/>
      <c r="CS12" s="473"/>
      <c r="CT12" s="535" t="s">
        <v>141</v>
      </c>
      <c r="CU12" s="536"/>
      <c r="CV12" s="536"/>
      <c r="CW12" s="536"/>
      <c r="CX12" s="536"/>
      <c r="CY12" s="536"/>
      <c r="CZ12" s="536"/>
      <c r="DA12" s="537"/>
      <c r="DB12" s="535" t="s">
        <v>131</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90"/>
      <c r="M13" s="516" t="s">
        <v>142</v>
      </c>
      <c r="N13" s="517"/>
      <c r="O13" s="517"/>
      <c r="P13" s="517"/>
      <c r="Q13" s="518"/>
      <c r="R13" s="519">
        <v>300724</v>
      </c>
      <c r="S13" s="520"/>
      <c r="T13" s="520"/>
      <c r="U13" s="520"/>
      <c r="V13" s="521"/>
      <c r="W13" s="522" t="s">
        <v>143</v>
      </c>
      <c r="X13" s="418"/>
      <c r="Y13" s="418"/>
      <c r="Z13" s="418"/>
      <c r="AA13" s="418"/>
      <c r="AB13" s="419"/>
      <c r="AC13" s="385">
        <v>961</v>
      </c>
      <c r="AD13" s="386"/>
      <c r="AE13" s="386"/>
      <c r="AF13" s="386"/>
      <c r="AG13" s="387"/>
      <c r="AH13" s="385">
        <v>916</v>
      </c>
      <c r="AI13" s="386"/>
      <c r="AJ13" s="386"/>
      <c r="AK13" s="386"/>
      <c r="AL13" s="445"/>
      <c r="AM13" s="489" t="s">
        <v>144</v>
      </c>
      <c r="AN13" s="389"/>
      <c r="AO13" s="389"/>
      <c r="AP13" s="389"/>
      <c r="AQ13" s="389"/>
      <c r="AR13" s="389"/>
      <c r="AS13" s="389"/>
      <c r="AT13" s="390"/>
      <c r="AU13" s="490" t="s">
        <v>145</v>
      </c>
      <c r="AV13" s="491"/>
      <c r="AW13" s="491"/>
      <c r="AX13" s="491"/>
      <c r="AY13" s="446" t="s">
        <v>146</v>
      </c>
      <c r="AZ13" s="447"/>
      <c r="BA13" s="447"/>
      <c r="BB13" s="447"/>
      <c r="BC13" s="447"/>
      <c r="BD13" s="447"/>
      <c r="BE13" s="447"/>
      <c r="BF13" s="447"/>
      <c r="BG13" s="447"/>
      <c r="BH13" s="447"/>
      <c r="BI13" s="447"/>
      <c r="BJ13" s="447"/>
      <c r="BK13" s="447"/>
      <c r="BL13" s="447"/>
      <c r="BM13" s="448"/>
      <c r="BN13" s="432">
        <v>-970686</v>
      </c>
      <c r="BO13" s="433"/>
      <c r="BP13" s="433"/>
      <c r="BQ13" s="433"/>
      <c r="BR13" s="433"/>
      <c r="BS13" s="433"/>
      <c r="BT13" s="433"/>
      <c r="BU13" s="434"/>
      <c r="BV13" s="432">
        <v>987231</v>
      </c>
      <c r="BW13" s="433"/>
      <c r="BX13" s="433"/>
      <c r="BY13" s="433"/>
      <c r="BZ13" s="433"/>
      <c r="CA13" s="433"/>
      <c r="CB13" s="433"/>
      <c r="CC13" s="434"/>
      <c r="CD13" s="472" t="s">
        <v>147</v>
      </c>
      <c r="CE13" s="392"/>
      <c r="CF13" s="392"/>
      <c r="CG13" s="392"/>
      <c r="CH13" s="392"/>
      <c r="CI13" s="392"/>
      <c r="CJ13" s="392"/>
      <c r="CK13" s="392"/>
      <c r="CL13" s="392"/>
      <c r="CM13" s="392"/>
      <c r="CN13" s="392"/>
      <c r="CO13" s="392"/>
      <c r="CP13" s="392"/>
      <c r="CQ13" s="392"/>
      <c r="CR13" s="392"/>
      <c r="CS13" s="473"/>
      <c r="CT13" s="429">
        <v>4.8</v>
      </c>
      <c r="CU13" s="430"/>
      <c r="CV13" s="430"/>
      <c r="CW13" s="430"/>
      <c r="CX13" s="430"/>
      <c r="CY13" s="430"/>
      <c r="CZ13" s="430"/>
      <c r="DA13" s="431"/>
      <c r="DB13" s="429">
        <v>4.9000000000000004</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148</v>
      </c>
      <c r="M14" s="559"/>
      <c r="N14" s="559"/>
      <c r="O14" s="559"/>
      <c r="P14" s="559"/>
      <c r="Q14" s="560"/>
      <c r="R14" s="519">
        <v>309788</v>
      </c>
      <c r="S14" s="520"/>
      <c r="T14" s="520"/>
      <c r="U14" s="520"/>
      <c r="V14" s="521"/>
      <c r="W14" s="523"/>
      <c r="X14" s="421"/>
      <c r="Y14" s="421"/>
      <c r="Z14" s="421"/>
      <c r="AA14" s="421"/>
      <c r="AB14" s="422"/>
      <c r="AC14" s="512">
        <v>0.7</v>
      </c>
      <c r="AD14" s="513"/>
      <c r="AE14" s="513"/>
      <c r="AF14" s="513"/>
      <c r="AG14" s="514"/>
      <c r="AH14" s="512">
        <v>0.7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149</v>
      </c>
      <c r="CE14" s="470"/>
      <c r="CF14" s="470"/>
      <c r="CG14" s="470"/>
      <c r="CH14" s="470"/>
      <c r="CI14" s="470"/>
      <c r="CJ14" s="470"/>
      <c r="CK14" s="470"/>
      <c r="CL14" s="470"/>
      <c r="CM14" s="470"/>
      <c r="CN14" s="470"/>
      <c r="CO14" s="470"/>
      <c r="CP14" s="470"/>
      <c r="CQ14" s="470"/>
      <c r="CR14" s="470"/>
      <c r="CS14" s="471"/>
      <c r="CT14" s="529">
        <v>19.399999999999999</v>
      </c>
      <c r="CU14" s="530"/>
      <c r="CV14" s="530"/>
      <c r="CW14" s="530"/>
      <c r="CX14" s="530"/>
      <c r="CY14" s="530"/>
      <c r="CZ14" s="530"/>
      <c r="DA14" s="531"/>
      <c r="DB14" s="529">
        <v>16.399999999999999</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90"/>
      <c r="M15" s="516" t="s">
        <v>142</v>
      </c>
      <c r="N15" s="517"/>
      <c r="O15" s="517"/>
      <c r="P15" s="517"/>
      <c r="Q15" s="518"/>
      <c r="R15" s="519">
        <v>302238</v>
      </c>
      <c r="S15" s="520"/>
      <c r="T15" s="520"/>
      <c r="U15" s="520"/>
      <c r="V15" s="521"/>
      <c r="W15" s="522" t="s">
        <v>150</v>
      </c>
      <c r="X15" s="418"/>
      <c r="Y15" s="418"/>
      <c r="Z15" s="418"/>
      <c r="AA15" s="418"/>
      <c r="AB15" s="419"/>
      <c r="AC15" s="385">
        <v>41616</v>
      </c>
      <c r="AD15" s="386"/>
      <c r="AE15" s="386"/>
      <c r="AF15" s="386"/>
      <c r="AG15" s="387"/>
      <c r="AH15" s="385">
        <v>43101</v>
      </c>
      <c r="AI15" s="386"/>
      <c r="AJ15" s="386"/>
      <c r="AK15" s="386"/>
      <c r="AL15" s="445"/>
      <c r="AM15" s="489"/>
      <c r="AN15" s="389"/>
      <c r="AO15" s="389"/>
      <c r="AP15" s="389"/>
      <c r="AQ15" s="389"/>
      <c r="AR15" s="389"/>
      <c r="AS15" s="389"/>
      <c r="AT15" s="390"/>
      <c r="AU15" s="490"/>
      <c r="AV15" s="491"/>
      <c r="AW15" s="491"/>
      <c r="AX15" s="491"/>
      <c r="AY15" s="458" t="s">
        <v>151</v>
      </c>
      <c r="AZ15" s="459"/>
      <c r="BA15" s="459"/>
      <c r="BB15" s="459"/>
      <c r="BC15" s="459"/>
      <c r="BD15" s="459"/>
      <c r="BE15" s="459"/>
      <c r="BF15" s="459"/>
      <c r="BG15" s="459"/>
      <c r="BH15" s="459"/>
      <c r="BI15" s="459"/>
      <c r="BJ15" s="459"/>
      <c r="BK15" s="459"/>
      <c r="BL15" s="459"/>
      <c r="BM15" s="460"/>
      <c r="BN15" s="461">
        <v>44600797</v>
      </c>
      <c r="BO15" s="462"/>
      <c r="BP15" s="462"/>
      <c r="BQ15" s="462"/>
      <c r="BR15" s="462"/>
      <c r="BS15" s="462"/>
      <c r="BT15" s="462"/>
      <c r="BU15" s="463"/>
      <c r="BV15" s="461">
        <v>42637371</v>
      </c>
      <c r="BW15" s="462"/>
      <c r="BX15" s="462"/>
      <c r="BY15" s="462"/>
      <c r="BZ15" s="462"/>
      <c r="CA15" s="462"/>
      <c r="CB15" s="462"/>
      <c r="CC15" s="463"/>
      <c r="CD15" s="532" t="s">
        <v>152</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541"/>
      <c r="C16" s="542"/>
      <c r="D16" s="542"/>
      <c r="E16" s="542"/>
      <c r="F16" s="542"/>
      <c r="G16" s="542"/>
      <c r="H16" s="542"/>
      <c r="I16" s="542"/>
      <c r="J16" s="542"/>
      <c r="K16" s="543"/>
      <c r="L16" s="506" t="s">
        <v>153</v>
      </c>
      <c r="M16" s="507"/>
      <c r="N16" s="507"/>
      <c r="O16" s="507"/>
      <c r="P16" s="507"/>
      <c r="Q16" s="508"/>
      <c r="R16" s="509" t="s">
        <v>154</v>
      </c>
      <c r="S16" s="510"/>
      <c r="T16" s="510"/>
      <c r="U16" s="510"/>
      <c r="V16" s="511"/>
      <c r="W16" s="523"/>
      <c r="X16" s="421"/>
      <c r="Y16" s="421"/>
      <c r="Z16" s="421"/>
      <c r="AA16" s="421"/>
      <c r="AB16" s="422"/>
      <c r="AC16" s="512">
        <v>29.5</v>
      </c>
      <c r="AD16" s="513"/>
      <c r="AE16" s="513"/>
      <c r="AF16" s="513"/>
      <c r="AG16" s="514"/>
      <c r="AH16" s="512">
        <v>30.7</v>
      </c>
      <c r="AI16" s="513"/>
      <c r="AJ16" s="513"/>
      <c r="AK16" s="513"/>
      <c r="AL16" s="515"/>
      <c r="AM16" s="489"/>
      <c r="AN16" s="389"/>
      <c r="AO16" s="389"/>
      <c r="AP16" s="389"/>
      <c r="AQ16" s="389"/>
      <c r="AR16" s="389"/>
      <c r="AS16" s="389"/>
      <c r="AT16" s="390"/>
      <c r="AU16" s="490"/>
      <c r="AV16" s="491"/>
      <c r="AW16" s="491"/>
      <c r="AX16" s="491"/>
      <c r="AY16" s="446" t="s">
        <v>155</v>
      </c>
      <c r="AZ16" s="447"/>
      <c r="BA16" s="447"/>
      <c r="BB16" s="447"/>
      <c r="BC16" s="447"/>
      <c r="BD16" s="447"/>
      <c r="BE16" s="447"/>
      <c r="BF16" s="447"/>
      <c r="BG16" s="447"/>
      <c r="BH16" s="447"/>
      <c r="BI16" s="447"/>
      <c r="BJ16" s="447"/>
      <c r="BK16" s="447"/>
      <c r="BL16" s="447"/>
      <c r="BM16" s="448"/>
      <c r="BN16" s="432">
        <v>47903440</v>
      </c>
      <c r="BO16" s="433"/>
      <c r="BP16" s="433"/>
      <c r="BQ16" s="433"/>
      <c r="BR16" s="433"/>
      <c r="BS16" s="433"/>
      <c r="BT16" s="433"/>
      <c r="BU16" s="434"/>
      <c r="BV16" s="432">
        <v>46009923</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94"/>
      <c r="M17" s="525" t="s">
        <v>156</v>
      </c>
      <c r="N17" s="526"/>
      <c r="O17" s="526"/>
      <c r="P17" s="526"/>
      <c r="Q17" s="527"/>
      <c r="R17" s="509" t="s">
        <v>157</v>
      </c>
      <c r="S17" s="510"/>
      <c r="T17" s="510"/>
      <c r="U17" s="510"/>
      <c r="V17" s="511"/>
      <c r="W17" s="522" t="s">
        <v>158</v>
      </c>
      <c r="X17" s="418"/>
      <c r="Y17" s="418"/>
      <c r="Z17" s="418"/>
      <c r="AA17" s="418"/>
      <c r="AB17" s="419"/>
      <c r="AC17" s="385">
        <v>98348</v>
      </c>
      <c r="AD17" s="386"/>
      <c r="AE17" s="386"/>
      <c r="AF17" s="386"/>
      <c r="AG17" s="387"/>
      <c r="AH17" s="385">
        <v>96234</v>
      </c>
      <c r="AI17" s="386"/>
      <c r="AJ17" s="386"/>
      <c r="AK17" s="386"/>
      <c r="AL17" s="445"/>
      <c r="AM17" s="489"/>
      <c r="AN17" s="389"/>
      <c r="AO17" s="389"/>
      <c r="AP17" s="389"/>
      <c r="AQ17" s="389"/>
      <c r="AR17" s="389"/>
      <c r="AS17" s="389"/>
      <c r="AT17" s="390"/>
      <c r="AU17" s="490"/>
      <c r="AV17" s="491"/>
      <c r="AW17" s="491"/>
      <c r="AX17" s="491"/>
      <c r="AY17" s="446" t="s">
        <v>159</v>
      </c>
      <c r="AZ17" s="447"/>
      <c r="BA17" s="447"/>
      <c r="BB17" s="447"/>
      <c r="BC17" s="447"/>
      <c r="BD17" s="447"/>
      <c r="BE17" s="447"/>
      <c r="BF17" s="447"/>
      <c r="BG17" s="447"/>
      <c r="BH17" s="447"/>
      <c r="BI17" s="447"/>
      <c r="BJ17" s="447"/>
      <c r="BK17" s="447"/>
      <c r="BL17" s="447"/>
      <c r="BM17" s="448"/>
      <c r="BN17" s="432">
        <v>56853557</v>
      </c>
      <c r="BO17" s="433"/>
      <c r="BP17" s="433"/>
      <c r="BQ17" s="433"/>
      <c r="BR17" s="433"/>
      <c r="BS17" s="433"/>
      <c r="BT17" s="433"/>
      <c r="BU17" s="434"/>
      <c r="BV17" s="432">
        <v>54376607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160</v>
      </c>
      <c r="C18" s="483"/>
      <c r="D18" s="483"/>
      <c r="E18" s="484"/>
      <c r="F18" s="484"/>
      <c r="G18" s="484"/>
      <c r="H18" s="484"/>
      <c r="I18" s="484"/>
      <c r="J18" s="484"/>
      <c r="K18" s="484"/>
      <c r="L18" s="485">
        <v>92.78</v>
      </c>
      <c r="M18" s="485"/>
      <c r="N18" s="485"/>
      <c r="O18" s="485"/>
      <c r="P18" s="485"/>
      <c r="Q18" s="485"/>
      <c r="R18" s="486"/>
      <c r="S18" s="486"/>
      <c r="T18" s="486"/>
      <c r="U18" s="486"/>
      <c r="V18" s="487"/>
      <c r="W18" s="503"/>
      <c r="X18" s="504"/>
      <c r="Y18" s="504"/>
      <c r="Z18" s="504"/>
      <c r="AA18" s="504"/>
      <c r="AB18" s="528"/>
      <c r="AC18" s="402">
        <v>69.8</v>
      </c>
      <c r="AD18" s="403"/>
      <c r="AE18" s="403"/>
      <c r="AF18" s="403"/>
      <c r="AG18" s="488"/>
      <c r="AH18" s="402">
        <v>68.599999999999994</v>
      </c>
      <c r="AI18" s="403"/>
      <c r="AJ18" s="403"/>
      <c r="AK18" s="403"/>
      <c r="AL18" s="404"/>
      <c r="AM18" s="489"/>
      <c r="AN18" s="389"/>
      <c r="AO18" s="389"/>
      <c r="AP18" s="389"/>
      <c r="AQ18" s="389"/>
      <c r="AR18" s="389"/>
      <c r="AS18" s="389"/>
      <c r="AT18" s="390"/>
      <c r="AU18" s="490"/>
      <c r="AV18" s="491"/>
      <c r="AW18" s="491"/>
      <c r="AX18" s="491"/>
      <c r="AY18" s="446" t="s">
        <v>161</v>
      </c>
      <c r="AZ18" s="447"/>
      <c r="BA18" s="447"/>
      <c r="BB18" s="447"/>
      <c r="BC18" s="447"/>
      <c r="BD18" s="447"/>
      <c r="BE18" s="447"/>
      <c r="BF18" s="447"/>
      <c r="BG18" s="447"/>
      <c r="BH18" s="447"/>
      <c r="BI18" s="447"/>
      <c r="BJ18" s="447"/>
      <c r="BK18" s="447"/>
      <c r="BL18" s="447"/>
      <c r="BM18" s="448"/>
      <c r="BN18" s="432">
        <v>60781524</v>
      </c>
      <c r="BO18" s="433"/>
      <c r="BP18" s="433"/>
      <c r="BQ18" s="433"/>
      <c r="BR18" s="433"/>
      <c r="BS18" s="433"/>
      <c r="BT18" s="433"/>
      <c r="BU18" s="434"/>
      <c r="BV18" s="432">
        <v>59527546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162</v>
      </c>
      <c r="C19" s="483"/>
      <c r="D19" s="483"/>
      <c r="E19" s="484"/>
      <c r="F19" s="484"/>
      <c r="G19" s="484"/>
      <c r="H19" s="484"/>
      <c r="I19" s="484"/>
      <c r="J19" s="484"/>
      <c r="K19" s="484"/>
      <c r="L19" s="492">
        <v>3327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163</v>
      </c>
      <c r="AZ19" s="447"/>
      <c r="BA19" s="447"/>
      <c r="BB19" s="447"/>
      <c r="BC19" s="447"/>
      <c r="BD19" s="447"/>
      <c r="BE19" s="447"/>
      <c r="BF19" s="447"/>
      <c r="BG19" s="447"/>
      <c r="BH19" s="447"/>
      <c r="BI19" s="447"/>
      <c r="BJ19" s="447"/>
      <c r="BK19" s="447"/>
      <c r="BL19" s="447"/>
      <c r="BM19" s="448"/>
      <c r="BN19" s="432">
        <v>74335951</v>
      </c>
      <c r="BO19" s="433"/>
      <c r="BP19" s="433"/>
      <c r="BQ19" s="433"/>
      <c r="BR19" s="433"/>
      <c r="BS19" s="433"/>
      <c r="BT19" s="433"/>
      <c r="BU19" s="434"/>
      <c r="BV19" s="432">
        <v>73634525</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164</v>
      </c>
      <c r="C20" s="483"/>
      <c r="D20" s="483"/>
      <c r="E20" s="484"/>
      <c r="F20" s="484"/>
      <c r="G20" s="484"/>
      <c r="H20" s="484"/>
      <c r="I20" s="484"/>
      <c r="J20" s="484"/>
      <c r="K20" s="484"/>
      <c r="L20" s="492">
        <v>131000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165</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166</v>
      </c>
      <c r="C22" s="409"/>
      <c r="D22" s="410"/>
      <c r="E22" s="417" t="s">
        <v>1</v>
      </c>
      <c r="F22" s="418"/>
      <c r="G22" s="418"/>
      <c r="H22" s="418"/>
      <c r="I22" s="418"/>
      <c r="J22" s="418"/>
      <c r="K22" s="419"/>
      <c r="L22" s="417" t="s">
        <v>167</v>
      </c>
      <c r="M22" s="418"/>
      <c r="N22" s="418"/>
      <c r="O22" s="418"/>
      <c r="P22" s="419"/>
      <c r="Q22" s="423" t="s">
        <v>168</v>
      </c>
      <c r="R22" s="424"/>
      <c r="S22" s="424"/>
      <c r="T22" s="424"/>
      <c r="U22" s="424"/>
      <c r="V22" s="425"/>
      <c r="W22" s="474" t="s">
        <v>169</v>
      </c>
      <c r="X22" s="409"/>
      <c r="Y22" s="410"/>
      <c r="Z22" s="417" t="s">
        <v>1</v>
      </c>
      <c r="AA22" s="418"/>
      <c r="AB22" s="418"/>
      <c r="AC22" s="418"/>
      <c r="AD22" s="418"/>
      <c r="AE22" s="418"/>
      <c r="AF22" s="418"/>
      <c r="AG22" s="419"/>
      <c r="AH22" s="435" t="s">
        <v>170</v>
      </c>
      <c r="AI22" s="418"/>
      <c r="AJ22" s="418"/>
      <c r="AK22" s="418"/>
      <c r="AL22" s="419"/>
      <c r="AM22" s="435" t="s">
        <v>171</v>
      </c>
      <c r="AN22" s="436"/>
      <c r="AO22" s="436"/>
      <c r="AP22" s="436"/>
      <c r="AQ22" s="436"/>
      <c r="AR22" s="437"/>
      <c r="AS22" s="423" t="s">
        <v>168</v>
      </c>
      <c r="AT22" s="424"/>
      <c r="AU22" s="424"/>
      <c r="AV22" s="424"/>
      <c r="AW22" s="424"/>
      <c r="AX22" s="441"/>
      <c r="AY22" s="458" t="s">
        <v>172</v>
      </c>
      <c r="AZ22" s="459"/>
      <c r="BA22" s="459"/>
      <c r="BB22" s="459"/>
      <c r="BC22" s="459"/>
      <c r="BD22" s="459"/>
      <c r="BE22" s="459"/>
      <c r="BF22" s="459"/>
      <c r="BG22" s="459"/>
      <c r="BH22" s="459"/>
      <c r="BI22" s="459"/>
      <c r="BJ22" s="459"/>
      <c r="BK22" s="459"/>
      <c r="BL22" s="459"/>
      <c r="BM22" s="460"/>
      <c r="BN22" s="461">
        <v>82907364</v>
      </c>
      <c r="BO22" s="462"/>
      <c r="BP22" s="462"/>
      <c r="BQ22" s="462"/>
      <c r="BR22" s="462"/>
      <c r="BS22" s="462"/>
      <c r="BT22" s="462"/>
      <c r="BU22" s="463"/>
      <c r="BV22" s="461">
        <v>79959174</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173</v>
      </c>
      <c r="AZ23" s="447"/>
      <c r="BA23" s="447"/>
      <c r="BB23" s="447"/>
      <c r="BC23" s="447"/>
      <c r="BD23" s="447"/>
      <c r="BE23" s="447"/>
      <c r="BF23" s="447"/>
      <c r="BG23" s="447"/>
      <c r="BH23" s="447"/>
      <c r="BI23" s="447"/>
      <c r="BJ23" s="447"/>
      <c r="BK23" s="447"/>
      <c r="BL23" s="447"/>
      <c r="BM23" s="448"/>
      <c r="BN23" s="432">
        <v>43100370</v>
      </c>
      <c r="BO23" s="433"/>
      <c r="BP23" s="433"/>
      <c r="BQ23" s="433"/>
      <c r="BR23" s="433"/>
      <c r="BS23" s="433"/>
      <c r="BT23" s="433"/>
      <c r="BU23" s="434"/>
      <c r="BV23" s="432">
        <v>44872025</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174</v>
      </c>
      <c r="F24" s="389"/>
      <c r="G24" s="389"/>
      <c r="H24" s="389"/>
      <c r="I24" s="389"/>
      <c r="J24" s="389"/>
      <c r="K24" s="390"/>
      <c r="L24" s="385">
        <v>1</v>
      </c>
      <c r="M24" s="386"/>
      <c r="N24" s="386"/>
      <c r="O24" s="386"/>
      <c r="P24" s="387"/>
      <c r="Q24" s="385">
        <v>10720</v>
      </c>
      <c r="R24" s="386"/>
      <c r="S24" s="386"/>
      <c r="T24" s="386"/>
      <c r="U24" s="386"/>
      <c r="V24" s="387"/>
      <c r="W24" s="475"/>
      <c r="X24" s="412"/>
      <c r="Y24" s="413"/>
      <c r="Z24" s="388" t="s">
        <v>175</v>
      </c>
      <c r="AA24" s="389"/>
      <c r="AB24" s="389"/>
      <c r="AC24" s="389"/>
      <c r="AD24" s="389"/>
      <c r="AE24" s="389"/>
      <c r="AF24" s="389"/>
      <c r="AG24" s="390"/>
      <c r="AH24" s="385">
        <v>1855</v>
      </c>
      <c r="AI24" s="386"/>
      <c r="AJ24" s="386"/>
      <c r="AK24" s="386"/>
      <c r="AL24" s="387"/>
      <c r="AM24" s="385">
        <v>5355385</v>
      </c>
      <c r="AN24" s="386"/>
      <c r="AO24" s="386"/>
      <c r="AP24" s="386"/>
      <c r="AQ24" s="386"/>
      <c r="AR24" s="387"/>
      <c r="AS24" s="385">
        <v>2887</v>
      </c>
      <c r="AT24" s="386"/>
      <c r="AU24" s="386"/>
      <c r="AV24" s="386"/>
      <c r="AW24" s="386"/>
      <c r="AX24" s="445"/>
      <c r="AY24" s="405" t="s">
        <v>176</v>
      </c>
      <c r="AZ24" s="406"/>
      <c r="BA24" s="406"/>
      <c r="BB24" s="406"/>
      <c r="BC24" s="406"/>
      <c r="BD24" s="406"/>
      <c r="BE24" s="406"/>
      <c r="BF24" s="406"/>
      <c r="BG24" s="406"/>
      <c r="BH24" s="406"/>
      <c r="BI24" s="406"/>
      <c r="BJ24" s="406"/>
      <c r="BK24" s="406"/>
      <c r="BL24" s="406"/>
      <c r="BM24" s="407"/>
      <c r="BN24" s="432">
        <v>53770911</v>
      </c>
      <c r="BO24" s="433"/>
      <c r="BP24" s="433"/>
      <c r="BQ24" s="433"/>
      <c r="BR24" s="433"/>
      <c r="BS24" s="433"/>
      <c r="BT24" s="433"/>
      <c r="BU24" s="434"/>
      <c r="BV24" s="432">
        <v>49777143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177</v>
      </c>
      <c r="F25" s="389"/>
      <c r="G25" s="389"/>
      <c r="H25" s="389"/>
      <c r="I25" s="389"/>
      <c r="J25" s="389"/>
      <c r="K25" s="390"/>
      <c r="L25" s="385">
        <v>2</v>
      </c>
      <c r="M25" s="386"/>
      <c r="N25" s="386"/>
      <c r="O25" s="386"/>
      <c r="P25" s="387"/>
      <c r="Q25" s="385">
        <v>8940</v>
      </c>
      <c r="R25" s="386"/>
      <c r="S25" s="386"/>
      <c r="T25" s="386"/>
      <c r="U25" s="386"/>
      <c r="V25" s="387"/>
      <c r="W25" s="475"/>
      <c r="X25" s="412"/>
      <c r="Y25" s="413"/>
      <c r="Z25" s="388" t="s">
        <v>178</v>
      </c>
      <c r="AA25" s="389"/>
      <c r="AB25" s="389"/>
      <c r="AC25" s="389"/>
      <c r="AD25" s="389"/>
      <c r="AE25" s="389"/>
      <c r="AF25" s="389"/>
      <c r="AG25" s="390"/>
      <c r="AH25" s="385">
        <v>307</v>
      </c>
      <c r="AI25" s="386"/>
      <c r="AJ25" s="386"/>
      <c r="AK25" s="386"/>
      <c r="AL25" s="387"/>
      <c r="AM25" s="385">
        <v>889072</v>
      </c>
      <c r="AN25" s="386"/>
      <c r="AO25" s="386"/>
      <c r="AP25" s="386"/>
      <c r="AQ25" s="386"/>
      <c r="AR25" s="387"/>
      <c r="AS25" s="385">
        <v>2896</v>
      </c>
      <c r="AT25" s="386"/>
      <c r="AU25" s="386"/>
      <c r="AV25" s="386"/>
      <c r="AW25" s="386"/>
      <c r="AX25" s="445"/>
      <c r="AY25" s="458" t="s">
        <v>179</v>
      </c>
      <c r="AZ25" s="459"/>
      <c r="BA25" s="459"/>
      <c r="BB25" s="459"/>
      <c r="BC25" s="459"/>
      <c r="BD25" s="459"/>
      <c r="BE25" s="459"/>
      <c r="BF25" s="459"/>
      <c r="BG25" s="459"/>
      <c r="BH25" s="459"/>
      <c r="BI25" s="459"/>
      <c r="BJ25" s="459"/>
      <c r="BK25" s="459"/>
      <c r="BL25" s="459"/>
      <c r="BM25" s="460"/>
      <c r="BN25" s="461">
        <v>3931853</v>
      </c>
      <c r="BO25" s="462"/>
      <c r="BP25" s="462"/>
      <c r="BQ25" s="462"/>
      <c r="BR25" s="462"/>
      <c r="BS25" s="462"/>
      <c r="BT25" s="462"/>
      <c r="BU25" s="463"/>
      <c r="BV25" s="461">
        <v>3332551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180</v>
      </c>
      <c r="F26" s="389"/>
      <c r="G26" s="389"/>
      <c r="H26" s="389"/>
      <c r="I26" s="389"/>
      <c r="J26" s="389"/>
      <c r="K26" s="390"/>
      <c r="L26" s="385">
        <v>1</v>
      </c>
      <c r="M26" s="386"/>
      <c r="N26" s="386"/>
      <c r="O26" s="386"/>
      <c r="P26" s="387"/>
      <c r="Q26" s="385">
        <v>7790</v>
      </c>
      <c r="R26" s="386"/>
      <c r="S26" s="386"/>
      <c r="T26" s="386"/>
      <c r="U26" s="386"/>
      <c r="V26" s="387"/>
      <c r="W26" s="475"/>
      <c r="X26" s="412"/>
      <c r="Y26" s="413"/>
      <c r="Z26" s="388" t="s">
        <v>181</v>
      </c>
      <c r="AA26" s="443"/>
      <c r="AB26" s="443"/>
      <c r="AC26" s="443"/>
      <c r="AD26" s="443"/>
      <c r="AE26" s="443"/>
      <c r="AF26" s="443"/>
      <c r="AG26" s="444"/>
      <c r="AH26" s="385">
        <v>189</v>
      </c>
      <c r="AI26" s="386"/>
      <c r="AJ26" s="386"/>
      <c r="AK26" s="386"/>
      <c r="AL26" s="387"/>
      <c r="AM26" s="385">
        <v>576639</v>
      </c>
      <c r="AN26" s="386"/>
      <c r="AO26" s="386"/>
      <c r="AP26" s="386"/>
      <c r="AQ26" s="386"/>
      <c r="AR26" s="387"/>
      <c r="AS26" s="385">
        <v>3051</v>
      </c>
      <c r="AT26" s="386"/>
      <c r="AU26" s="386"/>
      <c r="AV26" s="386"/>
      <c r="AW26" s="386"/>
      <c r="AX26" s="445"/>
      <c r="AY26" s="472" t="s">
        <v>182</v>
      </c>
      <c r="AZ26" s="392"/>
      <c r="BA26" s="392"/>
      <c r="BB26" s="392"/>
      <c r="BC26" s="392"/>
      <c r="BD26" s="392"/>
      <c r="BE26" s="392"/>
      <c r="BF26" s="392"/>
      <c r="BG26" s="392"/>
      <c r="BH26" s="392"/>
      <c r="BI26" s="392"/>
      <c r="BJ26" s="392"/>
      <c r="BK26" s="392"/>
      <c r="BL26" s="392"/>
      <c r="BM26" s="473"/>
      <c r="BN26" s="432" t="s">
        <v>141</v>
      </c>
      <c r="BO26" s="433"/>
      <c r="BP26" s="433"/>
      <c r="BQ26" s="433"/>
      <c r="BR26" s="433"/>
      <c r="BS26" s="433"/>
      <c r="BT26" s="433"/>
      <c r="BU26" s="434"/>
      <c r="BV26" s="432" t="s">
        <v>141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183</v>
      </c>
      <c r="F27" s="389"/>
      <c r="G27" s="389"/>
      <c r="H27" s="389"/>
      <c r="I27" s="389"/>
      <c r="J27" s="389"/>
      <c r="K27" s="390"/>
      <c r="L27" s="385">
        <v>1</v>
      </c>
      <c r="M27" s="386"/>
      <c r="N27" s="386"/>
      <c r="O27" s="386"/>
      <c r="P27" s="387"/>
      <c r="Q27" s="385">
        <v>6460</v>
      </c>
      <c r="R27" s="386"/>
      <c r="S27" s="386"/>
      <c r="T27" s="386"/>
      <c r="U27" s="386"/>
      <c r="V27" s="387"/>
      <c r="W27" s="475"/>
      <c r="X27" s="412"/>
      <c r="Y27" s="413"/>
      <c r="Z27" s="388" t="s">
        <v>184</v>
      </c>
      <c r="AA27" s="389"/>
      <c r="AB27" s="389"/>
      <c r="AC27" s="389"/>
      <c r="AD27" s="389"/>
      <c r="AE27" s="389"/>
      <c r="AF27" s="389"/>
      <c r="AG27" s="390"/>
      <c r="AH27" s="385">
        <v>7</v>
      </c>
      <c r="AI27" s="386"/>
      <c r="AJ27" s="386"/>
      <c r="AK27" s="386"/>
      <c r="AL27" s="387"/>
      <c r="AM27" s="385">
        <v>28378</v>
      </c>
      <c r="AN27" s="386"/>
      <c r="AO27" s="386"/>
      <c r="AP27" s="386"/>
      <c r="AQ27" s="386"/>
      <c r="AR27" s="387"/>
      <c r="AS27" s="385">
        <v>4054</v>
      </c>
      <c r="AT27" s="386"/>
      <c r="AU27" s="386"/>
      <c r="AV27" s="386"/>
      <c r="AW27" s="386"/>
      <c r="AX27" s="445"/>
      <c r="AY27" s="469" t="s">
        <v>185</v>
      </c>
      <c r="AZ27" s="470"/>
      <c r="BA27" s="470"/>
      <c r="BB27" s="470"/>
      <c r="BC27" s="470"/>
      <c r="BD27" s="470"/>
      <c r="BE27" s="470"/>
      <c r="BF27" s="470"/>
      <c r="BG27" s="470"/>
      <c r="BH27" s="470"/>
      <c r="BI27" s="470"/>
      <c r="BJ27" s="470"/>
      <c r="BK27" s="470"/>
      <c r="BL27" s="470"/>
      <c r="BM27" s="471"/>
      <c r="BN27" s="466">
        <v>2050000</v>
      </c>
      <c r="BO27" s="467"/>
      <c r="BP27" s="467"/>
      <c r="BQ27" s="467"/>
      <c r="BR27" s="467"/>
      <c r="BS27" s="467"/>
      <c r="BT27" s="467"/>
      <c r="BU27" s="468"/>
      <c r="BV27" s="466">
        <v>2050000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186</v>
      </c>
      <c r="F28" s="389"/>
      <c r="G28" s="389"/>
      <c r="H28" s="389"/>
      <c r="I28" s="389"/>
      <c r="J28" s="389"/>
      <c r="K28" s="390"/>
      <c r="L28" s="385">
        <v>1</v>
      </c>
      <c r="M28" s="386"/>
      <c r="N28" s="386"/>
      <c r="O28" s="386"/>
      <c r="P28" s="387"/>
      <c r="Q28" s="385">
        <v>5840</v>
      </c>
      <c r="R28" s="386"/>
      <c r="S28" s="386"/>
      <c r="T28" s="386"/>
      <c r="U28" s="386"/>
      <c r="V28" s="387"/>
      <c r="W28" s="475"/>
      <c r="X28" s="412"/>
      <c r="Y28" s="413"/>
      <c r="Z28" s="388" t="s">
        <v>187</v>
      </c>
      <c r="AA28" s="389"/>
      <c r="AB28" s="389"/>
      <c r="AC28" s="389"/>
      <c r="AD28" s="389"/>
      <c r="AE28" s="389"/>
      <c r="AF28" s="389"/>
      <c r="AG28" s="390"/>
      <c r="AH28" s="385" t="s">
        <v>141</v>
      </c>
      <c r="AI28" s="386"/>
      <c r="AJ28" s="386"/>
      <c r="AK28" s="386"/>
      <c r="AL28" s="387"/>
      <c r="AM28" s="385" t="s">
        <v>141</v>
      </c>
      <c r="AN28" s="386"/>
      <c r="AO28" s="386"/>
      <c r="AP28" s="386"/>
      <c r="AQ28" s="386"/>
      <c r="AR28" s="387"/>
      <c r="AS28" s="385" t="s">
        <v>131</v>
      </c>
      <c r="AT28" s="386"/>
      <c r="AU28" s="386"/>
      <c r="AV28" s="386"/>
      <c r="AW28" s="386"/>
      <c r="AX28" s="445"/>
      <c r="AY28" s="449" t="s">
        <v>188</v>
      </c>
      <c r="AZ28" s="450"/>
      <c r="BA28" s="450"/>
      <c r="BB28" s="451"/>
      <c r="BC28" s="458" t="s">
        <v>50</v>
      </c>
      <c r="BD28" s="459"/>
      <c r="BE28" s="459"/>
      <c r="BF28" s="459"/>
      <c r="BG28" s="459"/>
      <c r="BH28" s="459"/>
      <c r="BI28" s="459"/>
      <c r="BJ28" s="459"/>
      <c r="BK28" s="459"/>
      <c r="BL28" s="459"/>
      <c r="BM28" s="460"/>
      <c r="BN28" s="461">
        <v>9945867</v>
      </c>
      <c r="BO28" s="462"/>
      <c r="BP28" s="462"/>
      <c r="BQ28" s="462"/>
      <c r="BR28" s="462"/>
      <c r="BS28" s="462"/>
      <c r="BT28" s="462"/>
      <c r="BU28" s="463"/>
      <c r="BV28" s="461">
        <v>9984867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189</v>
      </c>
      <c r="F29" s="389"/>
      <c r="G29" s="389"/>
      <c r="H29" s="389"/>
      <c r="I29" s="389"/>
      <c r="J29" s="389"/>
      <c r="K29" s="390"/>
      <c r="L29" s="385">
        <v>32</v>
      </c>
      <c r="M29" s="386"/>
      <c r="N29" s="386"/>
      <c r="O29" s="386"/>
      <c r="P29" s="387"/>
      <c r="Q29" s="385">
        <v>5360</v>
      </c>
      <c r="R29" s="386"/>
      <c r="S29" s="386"/>
      <c r="T29" s="386"/>
      <c r="U29" s="386"/>
      <c r="V29" s="387"/>
      <c r="W29" s="476"/>
      <c r="X29" s="477"/>
      <c r="Y29" s="478"/>
      <c r="Z29" s="388" t="s">
        <v>190</v>
      </c>
      <c r="AA29" s="389"/>
      <c r="AB29" s="389"/>
      <c r="AC29" s="389"/>
      <c r="AD29" s="389"/>
      <c r="AE29" s="389"/>
      <c r="AF29" s="389"/>
      <c r="AG29" s="390"/>
      <c r="AH29" s="385">
        <v>1862</v>
      </c>
      <c r="AI29" s="386"/>
      <c r="AJ29" s="386"/>
      <c r="AK29" s="386"/>
      <c r="AL29" s="387"/>
      <c r="AM29" s="385">
        <v>5383763</v>
      </c>
      <c r="AN29" s="386"/>
      <c r="AO29" s="386"/>
      <c r="AP29" s="386"/>
      <c r="AQ29" s="386"/>
      <c r="AR29" s="387"/>
      <c r="AS29" s="385">
        <v>2891</v>
      </c>
      <c r="AT29" s="386"/>
      <c r="AU29" s="386"/>
      <c r="AV29" s="386"/>
      <c r="AW29" s="386"/>
      <c r="AX29" s="445"/>
      <c r="AY29" s="452"/>
      <c r="AZ29" s="453"/>
      <c r="BA29" s="453"/>
      <c r="BB29" s="454"/>
      <c r="BC29" s="446" t="s">
        <v>191</v>
      </c>
      <c r="BD29" s="447"/>
      <c r="BE29" s="447"/>
      <c r="BF29" s="447"/>
      <c r="BG29" s="447"/>
      <c r="BH29" s="447"/>
      <c r="BI29" s="447"/>
      <c r="BJ29" s="447"/>
      <c r="BK29" s="447"/>
      <c r="BL29" s="447"/>
      <c r="BM29" s="448"/>
      <c r="BN29" s="432">
        <v>3200</v>
      </c>
      <c r="BO29" s="433"/>
      <c r="BP29" s="433"/>
      <c r="BQ29" s="433"/>
      <c r="BR29" s="433"/>
      <c r="BS29" s="433"/>
      <c r="BT29" s="433"/>
      <c r="BU29" s="434"/>
      <c r="BV29" s="432">
        <v>3100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192</v>
      </c>
      <c r="X30" s="400"/>
      <c r="Y30" s="400"/>
      <c r="Z30" s="400"/>
      <c r="AA30" s="400"/>
      <c r="AB30" s="400"/>
      <c r="AC30" s="400"/>
      <c r="AD30" s="400"/>
      <c r="AE30" s="400"/>
      <c r="AF30" s="400"/>
      <c r="AG30" s="401"/>
      <c r="AH30" s="402">
        <v>100.8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5476890</v>
      </c>
      <c r="BO30" s="467"/>
      <c r="BP30" s="467"/>
      <c r="BQ30" s="467"/>
      <c r="BR30" s="467"/>
      <c r="BS30" s="467"/>
      <c r="BT30" s="467"/>
      <c r="BU30" s="468"/>
      <c r="BV30" s="466">
        <v>5281256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391" t="s">
        <v>193</v>
      </c>
      <c r="D32" s="391"/>
      <c r="E32" s="391"/>
      <c r="F32" s="391"/>
      <c r="G32" s="391"/>
      <c r="H32" s="391"/>
      <c r="I32" s="391"/>
      <c r="J32" s="391"/>
      <c r="K32" s="391"/>
      <c r="L32" s="391"/>
      <c r="M32" s="391"/>
      <c r="N32" s="391"/>
      <c r="O32" s="391"/>
      <c r="P32" s="391"/>
      <c r="Q32" s="391"/>
      <c r="R32" s="391"/>
      <c r="S32" s="391"/>
      <c r="U32" s="392" t="s">
        <v>194</v>
      </c>
      <c r="V32" s="392"/>
      <c r="W32" s="392"/>
      <c r="X32" s="392"/>
      <c r="Y32" s="392"/>
      <c r="Z32" s="392"/>
      <c r="AA32" s="392"/>
      <c r="AB32" s="392"/>
      <c r="AC32" s="392"/>
      <c r="AD32" s="392"/>
      <c r="AE32" s="392"/>
      <c r="AF32" s="392"/>
      <c r="AG32" s="392"/>
      <c r="AH32" s="392"/>
      <c r="AI32" s="392"/>
      <c r="AJ32" s="392"/>
      <c r="AK32" s="392"/>
      <c r="AM32" s="392" t="s">
        <v>195</v>
      </c>
      <c r="AN32" s="392"/>
      <c r="AO32" s="392"/>
      <c r="AP32" s="392"/>
      <c r="AQ32" s="392"/>
      <c r="AR32" s="392"/>
      <c r="AS32" s="392"/>
      <c r="AT32" s="392"/>
      <c r="AU32" s="392"/>
      <c r="AV32" s="392"/>
      <c r="AW32" s="392"/>
      <c r="AX32" s="392"/>
      <c r="AY32" s="392"/>
      <c r="AZ32" s="392"/>
      <c r="BA32" s="392"/>
      <c r="BB32" s="392"/>
      <c r="BC32" s="392"/>
      <c r="BE32" s="392" t="s">
        <v>196</v>
      </c>
      <c r="BF32" s="392"/>
      <c r="BG32" s="392"/>
      <c r="BH32" s="392"/>
      <c r="BI32" s="392"/>
      <c r="BJ32" s="392"/>
      <c r="BK32" s="392"/>
      <c r="BL32" s="392"/>
      <c r="BM32" s="392"/>
      <c r="BN32" s="392"/>
      <c r="BO32" s="392"/>
      <c r="BP32" s="392"/>
      <c r="BQ32" s="392"/>
      <c r="BR32" s="392"/>
      <c r="BS32" s="392"/>
      <c r="BT32" s="392"/>
      <c r="BU32" s="392"/>
      <c r="BW32" s="392" t="s">
        <v>197</v>
      </c>
      <c r="BX32" s="392"/>
      <c r="BY32" s="392"/>
      <c r="BZ32" s="392"/>
      <c r="CA32" s="392"/>
      <c r="CB32" s="392"/>
      <c r="CC32" s="392"/>
      <c r="CD32" s="392"/>
      <c r="CE32" s="392"/>
      <c r="CF32" s="392"/>
      <c r="CG32" s="392"/>
      <c r="CH32" s="392"/>
      <c r="CI32" s="392"/>
      <c r="CJ32" s="392"/>
      <c r="CK32" s="392"/>
      <c r="CL32" s="392"/>
      <c r="CM32" s="392"/>
      <c r="CO32" s="392" t="s">
        <v>198</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5">
      <c r="A33" s="175"/>
      <c r="B33" s="202"/>
      <c r="C33" s="384" t="s">
        <v>199</v>
      </c>
      <c r="D33" s="384"/>
      <c r="E33" s="383" t="s">
        <v>200</v>
      </c>
      <c r="F33" s="383"/>
      <c r="G33" s="383"/>
      <c r="H33" s="383"/>
      <c r="I33" s="383"/>
      <c r="J33" s="383"/>
      <c r="K33" s="383"/>
      <c r="L33" s="383"/>
      <c r="M33" s="383"/>
      <c r="N33" s="383"/>
      <c r="O33" s="383"/>
      <c r="P33" s="383"/>
      <c r="Q33" s="383"/>
      <c r="R33" s="383"/>
      <c r="S33" s="383"/>
      <c r="T33" s="179"/>
      <c r="U33" s="384" t="s">
        <v>199</v>
      </c>
      <c r="V33" s="384"/>
      <c r="W33" s="383" t="s">
        <v>201</v>
      </c>
      <c r="X33" s="383"/>
      <c r="Y33" s="383"/>
      <c r="Z33" s="383"/>
      <c r="AA33" s="383"/>
      <c r="AB33" s="383"/>
      <c r="AC33" s="383"/>
      <c r="AD33" s="383"/>
      <c r="AE33" s="383"/>
      <c r="AF33" s="383"/>
      <c r="AG33" s="383"/>
      <c r="AH33" s="383"/>
      <c r="AI33" s="383"/>
      <c r="AJ33" s="383"/>
      <c r="AK33" s="383"/>
      <c r="AL33" s="179"/>
      <c r="AM33" s="384" t="s">
        <v>199</v>
      </c>
      <c r="AN33" s="384"/>
      <c r="AO33" s="383" t="s">
        <v>202</v>
      </c>
      <c r="AP33" s="383"/>
      <c r="AQ33" s="383"/>
      <c r="AR33" s="383"/>
      <c r="AS33" s="383"/>
      <c r="AT33" s="383"/>
      <c r="AU33" s="383"/>
      <c r="AV33" s="383"/>
      <c r="AW33" s="383"/>
      <c r="AX33" s="383"/>
      <c r="AY33" s="383"/>
      <c r="AZ33" s="383"/>
      <c r="BA33" s="383"/>
      <c r="BB33" s="383"/>
      <c r="BC33" s="383"/>
      <c r="BD33" s="185"/>
      <c r="BE33" s="383" t="s">
        <v>203</v>
      </c>
      <c r="BF33" s="383"/>
      <c r="BG33" s="383" t="s">
        <v>204</v>
      </c>
      <c r="BH33" s="383"/>
      <c r="BI33" s="383"/>
      <c r="BJ33" s="383"/>
      <c r="BK33" s="383"/>
      <c r="BL33" s="383"/>
      <c r="BM33" s="383"/>
      <c r="BN33" s="383"/>
      <c r="BO33" s="383"/>
      <c r="BP33" s="383"/>
      <c r="BQ33" s="383"/>
      <c r="BR33" s="383"/>
      <c r="BS33" s="383"/>
      <c r="BT33" s="383"/>
      <c r="BU33" s="383"/>
      <c r="BV33" s="185"/>
      <c r="BW33" s="384" t="s">
        <v>203</v>
      </c>
      <c r="BX33" s="384"/>
      <c r="BY33" s="383" t="s">
        <v>205</v>
      </c>
      <c r="BZ33" s="383"/>
      <c r="CA33" s="383"/>
      <c r="CB33" s="383"/>
      <c r="CC33" s="383"/>
      <c r="CD33" s="383"/>
      <c r="CE33" s="383"/>
      <c r="CF33" s="383"/>
      <c r="CG33" s="383"/>
      <c r="CH33" s="383"/>
      <c r="CI33" s="383"/>
      <c r="CJ33" s="383"/>
      <c r="CK33" s="383"/>
      <c r="CL33" s="383"/>
      <c r="CM33" s="383"/>
      <c r="CN33" s="179"/>
      <c r="CO33" s="384" t="s">
        <v>199</v>
      </c>
      <c r="CP33" s="384"/>
      <c r="CQ33" s="383" t="s">
        <v>206</v>
      </c>
      <c r="CR33" s="383"/>
      <c r="CS33" s="383"/>
      <c r="CT33" s="383"/>
      <c r="CU33" s="383"/>
      <c r="CV33" s="383"/>
      <c r="CW33" s="383"/>
      <c r="CX33" s="383"/>
      <c r="CY33" s="383"/>
      <c r="CZ33" s="383"/>
      <c r="DA33" s="383"/>
      <c r="DB33" s="383"/>
      <c r="DC33" s="383"/>
      <c r="DD33" s="383"/>
      <c r="DE33" s="383"/>
      <c r="DF33" s="179"/>
      <c r="DG33" s="382" t="s">
        <v>207</v>
      </c>
      <c r="DH33" s="382"/>
      <c r="DI33" s="180"/>
    </row>
    <row r="34" spans="1:113" ht="32.25" customHeight="1" x14ac:dyDescent="0.2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春日井市国民健康保険事業特別会計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IF('各会計、関係団体の財政状況及び健全化判断比率'!B31="","",'各会計、関係団体の財政状況及び健全化判断比率'!B31)</f>
        <v>春日井市水道事業会計</v>
      </c>
      <c r="AP34" s="381"/>
      <c r="AQ34" s="381"/>
      <c r="AR34" s="381"/>
      <c r="AS34" s="381"/>
      <c r="AT34" s="381"/>
      <c r="AU34" s="381"/>
      <c r="AV34" s="381"/>
      <c r="AW34" s="381"/>
      <c r="AX34" s="381"/>
      <c r="AY34" s="381"/>
      <c r="AZ34" s="381"/>
      <c r="BA34" s="381"/>
      <c r="BB34" s="381"/>
      <c r="BC34" s="381"/>
      <c r="BD34" s="175"/>
      <c r="BE34" s="380">
        <f>IF(BG34="","",MAX(C34:D43,U34:V43,AM34:AN43)+1)</f>
        <v>11</v>
      </c>
      <c r="BF34" s="380"/>
      <c r="BG34" s="381" t="str">
        <f>IF('各会計、関係団体の財政状況及び健全化判断比率'!B34="","",'各会計、関係団体の財政状況及び健全化判断比率'!B34)</f>
        <v>春日井市春日井インター北企業用地整備事業特別会計</v>
      </c>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尾張東部火葬場管理組合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かすがい市民文化財団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5">
      <c r="A35" s="175"/>
      <c r="B35" s="202"/>
      <c r="C35" s="380">
        <f>IF(E35="","",C34+1)</f>
        <v>2</v>
      </c>
      <c r="D35" s="380"/>
      <c r="E35" s="381" t="str">
        <f>IF('各会計、関係団体の財政状況及び健全化判断比率'!B8="","",'各会計、関係団体の財政状況及び健全化判断比率'!B8)</f>
        <v>春日井市公共用地先行取得事業特別会計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春日井市後期高齢者医療事業特別会計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IF('各会計、関係団体の財政状況及び健全化判断比率'!B32="","",'各会計、関係団体の財政状況及び健全化判断比率'!B32)</f>
        <v>春日井市春日井市民病院事業会計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春日井小牧看護専門学校管理組合</v>
      </c>
      <c r="BZ35" s="381"/>
      <c r="CA35" s="381"/>
      <c r="CB35" s="381"/>
      <c r="CC35" s="381"/>
      <c r="CD35" s="381"/>
      <c r="CE35" s="381"/>
      <c r="CF35" s="381"/>
      <c r="CG35" s="381"/>
      <c r="CH35" s="381"/>
      <c r="CI35" s="381"/>
      <c r="CJ35" s="381"/>
      <c r="CK35" s="381"/>
      <c r="CL35" s="381"/>
      <c r="CM35" s="381"/>
      <c r="CN35" s="175"/>
      <c r="CO35" s="380">
        <f t="shared" ref="CO35:CO43" si="3">IF(CQ35="","",CO34+1)</f>
        <v>17</v>
      </c>
      <c r="CP35" s="380"/>
      <c r="CQ35" s="381" t="str">
        <f>IF('各会計、関係団体の財政状況及び健全化判断比率'!BS8="","",'各会計、関係団体の財政状況及び健全化判断比率'!BS8)</f>
        <v>春日井市土地開発公社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5">
      <c r="A36" s="175"/>
      <c r="B36" s="202"/>
      <c r="C36" s="380">
        <f>IF(E36="","",C35+1)</f>
        <v>3</v>
      </c>
      <c r="D36" s="380"/>
      <c r="E36" s="381" t="str">
        <f>IF('各会計、関係団体の財政状況及び健全化判断比率'!B9="","",'各会計、関係団体の財政状況及び健全化判断比率'!B9)</f>
        <v>春日井市民家防音事業特別会計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春日井市介護保険事業特別会計</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IF('各会計、関係団体の財政状況及び健全化判断比率'!B33="","",'各会計、関係団体の財政状況及び健全化判断比率'!B33)</f>
        <v>春日井市公共下水道事業会計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愛知県後期高齢者医療広域連合（一般会計）</v>
      </c>
      <c r="BZ36" s="381"/>
      <c r="CA36" s="381"/>
      <c r="CB36" s="381"/>
      <c r="CC36" s="381"/>
      <c r="CD36" s="381"/>
      <c r="CE36" s="381"/>
      <c r="CF36" s="381"/>
      <c r="CG36" s="381"/>
      <c r="CH36" s="381"/>
      <c r="CI36" s="381"/>
      <c r="CJ36" s="381"/>
      <c r="CK36" s="381"/>
      <c r="CL36" s="381"/>
      <c r="CM36" s="381"/>
      <c r="CN36" s="175"/>
      <c r="CO36" s="380">
        <f t="shared" si="3"/>
        <v>18</v>
      </c>
      <c r="CP36" s="380"/>
      <c r="CQ36" s="381" t="str">
        <f>IF('各会計、関係団体の財政状況及び健全化判断比率'!BS9="","",'各会計、関係団体の財政状況及び健全化判断比率'!BS9)</f>
        <v>春日井市健康管理事業団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5">
      <c r="A37" s="175"/>
      <c r="B37" s="202"/>
      <c r="C37" s="380">
        <f>IF(E37="","",C36+1)</f>
        <v>4</v>
      </c>
      <c r="D37" s="380"/>
      <c r="E37" s="381" t="str">
        <f>IF('各会計、関係団体の財政状況及び健全化判断比率'!B10="","",'各会計、関係団体の財政状況及び健全化判断比率'!B10)</f>
        <v>春日井市潮見坂平和公園事業特別会計</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15</v>
      </c>
      <c r="BX37" s="380"/>
      <c r="BY37" s="381" t="str">
        <f>IF('各会計、関係団体の財政状況及び健全化判断比率'!B71="","",'各会計、関係団体の財政状況及び健全化判断比率'!B71)</f>
        <v>愛知県後期高齢者医療広域連合（後期高齢者医療特別会計）</v>
      </c>
      <c r="BZ37" s="381"/>
      <c r="CA37" s="381"/>
      <c r="CB37" s="381"/>
      <c r="CC37" s="381"/>
      <c r="CD37" s="381"/>
      <c r="CE37" s="381"/>
      <c r="CF37" s="381"/>
      <c r="CG37" s="381"/>
      <c r="CH37" s="381"/>
      <c r="CI37" s="381"/>
      <c r="CJ37" s="381"/>
      <c r="CK37" s="381"/>
      <c r="CL37" s="381"/>
      <c r="CM37" s="381"/>
      <c r="CN37" s="175"/>
      <c r="CO37" s="380">
        <f t="shared" si="3"/>
        <v>19</v>
      </c>
      <c r="CP37" s="380"/>
      <c r="CQ37" s="381" t="str">
        <f>IF('各会計、関係団体の財政状況及び健全化判断比率'!BS10="","",'各会計、関係団体の財政状況及び健全化判断比率'!BS10)</f>
        <v>春日井市スポーツ・ふれあい財団</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20</v>
      </c>
      <c r="CP38" s="380"/>
      <c r="CQ38" s="381" t="str">
        <f>IF('各会計、関係団体の財政状況及び健全化判断比率'!BS11="","",'各会計、関係団体の財政状況及び健全化判断比率'!BS11)</f>
        <v>春日井市食育推進給食会</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21</v>
      </c>
      <c r="CP39" s="380"/>
      <c r="CQ39" s="381" t="str">
        <f>IF('各会計、関係団体の財政状況及び健全化判断比率'!BS12="","",'各会計、関係団体の財政状況及び健全化判断比率'!BS12)</f>
        <v>勝川開発</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22</v>
      </c>
      <c r="CP40" s="380"/>
      <c r="CQ40" s="381" t="str">
        <f>IF('各会計、関係団体の財政状況及び健全化判断比率'!BS13="","",'各会計、関係団体の財政状況及び健全化判断比率'!BS13)</f>
        <v>高蔵寺まちづくり</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208</v>
      </c>
      <c r="E46" s="377" t="s">
        <v>209</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210</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211</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212</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213</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214</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215</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216</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ciartj0VfEwTqK6+kHo8ow0OMTErHTElZkKnpAVkG1R+wqHwSMLjwYYZz+q1lH0SlvfvuMTktmfdzaYT6d6z5Q==" saltValue="HRLCjaOb/HzaL7Yrx3tO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61328125" style="23" customWidth="1"/>
    <col min="2" max="2" width="11" style="23" customWidth="1"/>
    <col min="3" max="3" width="17" style="23" customWidth="1"/>
    <col min="4" max="5" width="16.613281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5">
      <c r="A34" s="22"/>
      <c r="B34" s="31"/>
      <c r="C34" s="1162" t="s">
        <v>573</v>
      </c>
      <c r="D34" s="1162"/>
      <c r="E34" s="1163"/>
      <c r="F34" s="32">
        <v>14.88</v>
      </c>
      <c r="G34" s="33">
        <v>16.55</v>
      </c>
      <c r="H34" s="33">
        <v>15.11</v>
      </c>
      <c r="I34" s="33">
        <v>14.51</v>
      </c>
      <c r="J34" s="34">
        <v>16.100000000000001</v>
      </c>
      <c r="K34" s="22"/>
      <c r="L34" s="22"/>
      <c r="M34" s="22"/>
      <c r="N34" s="22"/>
      <c r="O34" s="22"/>
      <c r="P34" s="22"/>
    </row>
    <row r="35" spans="1:16" ht="39" customHeight="1" x14ac:dyDescent="0.25">
      <c r="A35" s="22"/>
      <c r="B35" s="35"/>
      <c r="C35" s="1158" t="s">
        <v>574</v>
      </c>
      <c r="D35" s="1158"/>
      <c r="E35" s="1159"/>
      <c r="F35" s="36">
        <v>7.08</v>
      </c>
      <c r="G35" s="37">
        <v>8.5399999999999991</v>
      </c>
      <c r="H35" s="37">
        <v>9.5500000000000007</v>
      </c>
      <c r="I35" s="37">
        <v>10.18</v>
      </c>
      <c r="J35" s="38">
        <v>10.02</v>
      </c>
      <c r="K35" s="22"/>
      <c r="L35" s="22"/>
      <c r="M35" s="22"/>
      <c r="N35" s="22"/>
      <c r="O35" s="22"/>
      <c r="P35" s="22"/>
    </row>
    <row r="36" spans="1:16" ht="39" customHeight="1" x14ac:dyDescent="0.25">
      <c r="A36" s="22"/>
      <c r="B36" s="35"/>
      <c r="C36" s="1158" t="s">
        <v>575</v>
      </c>
      <c r="D36" s="1158"/>
      <c r="E36" s="1159"/>
      <c r="F36" s="36">
        <v>1.53</v>
      </c>
      <c r="G36" s="37">
        <v>1.8</v>
      </c>
      <c r="H36" s="37">
        <v>1.38</v>
      </c>
      <c r="I36" s="37">
        <v>0.97</v>
      </c>
      <c r="J36" s="38">
        <v>0.99</v>
      </c>
      <c r="K36" s="22"/>
      <c r="L36" s="22"/>
      <c r="M36" s="22"/>
      <c r="N36" s="22"/>
      <c r="O36" s="22"/>
      <c r="P36" s="22"/>
    </row>
    <row r="37" spans="1:16" ht="39" customHeight="1" x14ac:dyDescent="0.25">
      <c r="A37" s="22"/>
      <c r="B37" s="35"/>
      <c r="C37" s="1158" t="s">
        <v>576</v>
      </c>
      <c r="D37" s="1158"/>
      <c r="E37" s="1159"/>
      <c r="F37" s="36">
        <v>0.05</v>
      </c>
      <c r="G37" s="37">
        <v>7.0000000000000007E-2</v>
      </c>
      <c r="H37" s="37">
        <v>0.36</v>
      </c>
      <c r="I37" s="37">
        <v>0.13</v>
      </c>
      <c r="J37" s="38">
        <v>0.39</v>
      </c>
      <c r="K37" s="22"/>
      <c r="L37" s="22"/>
      <c r="M37" s="22"/>
      <c r="N37" s="22"/>
      <c r="O37" s="22"/>
      <c r="P37" s="22"/>
    </row>
    <row r="38" spans="1:16" ht="39" customHeight="1" x14ac:dyDescent="0.25">
      <c r="A38" s="22"/>
      <c r="B38" s="35"/>
      <c r="C38" s="1158" t="s">
        <v>577</v>
      </c>
      <c r="D38" s="1158"/>
      <c r="E38" s="1159"/>
      <c r="F38" s="36">
        <v>0.18</v>
      </c>
      <c r="G38" s="37">
        <v>0.17</v>
      </c>
      <c r="H38" s="37">
        <v>0.21</v>
      </c>
      <c r="I38" s="37">
        <v>0.19</v>
      </c>
      <c r="J38" s="38">
        <v>0.2</v>
      </c>
      <c r="K38" s="22"/>
      <c r="L38" s="22"/>
      <c r="M38" s="22"/>
      <c r="N38" s="22"/>
      <c r="O38" s="22"/>
      <c r="P38" s="22"/>
    </row>
    <row r="39" spans="1:16" ht="39" customHeight="1" x14ac:dyDescent="0.25">
      <c r="A39" s="22"/>
      <c r="B39" s="35"/>
      <c r="C39" s="1158" t="s">
        <v>578</v>
      </c>
      <c r="D39" s="1158"/>
      <c r="E39" s="1159"/>
      <c r="F39" s="36">
        <v>3.09</v>
      </c>
      <c r="G39" s="37">
        <v>3.5</v>
      </c>
      <c r="H39" s="37">
        <v>7.0000000000000007E-2</v>
      </c>
      <c r="I39" s="37">
        <v>1.59</v>
      </c>
      <c r="J39" s="38">
        <v>0.11</v>
      </c>
      <c r="K39" s="22"/>
      <c r="L39" s="22"/>
      <c r="M39" s="22"/>
      <c r="N39" s="22"/>
      <c r="O39" s="22"/>
      <c r="P39" s="22"/>
    </row>
    <row r="40" spans="1:16" ht="39" customHeight="1" x14ac:dyDescent="0.25">
      <c r="A40" s="22"/>
      <c r="B40" s="35"/>
      <c r="C40" s="1158" t="s">
        <v>579</v>
      </c>
      <c r="D40" s="1158"/>
      <c r="E40" s="1159"/>
      <c r="F40" s="36">
        <v>0</v>
      </c>
      <c r="G40" s="37">
        <v>0</v>
      </c>
      <c r="H40" s="37">
        <v>0</v>
      </c>
      <c r="I40" s="37">
        <v>0</v>
      </c>
      <c r="J40" s="38">
        <v>0</v>
      </c>
      <c r="K40" s="22"/>
      <c r="L40" s="22"/>
      <c r="M40" s="22"/>
      <c r="N40" s="22"/>
      <c r="O40" s="22"/>
      <c r="P40" s="22"/>
    </row>
    <row r="41" spans="1:16" ht="39" customHeight="1" x14ac:dyDescent="0.25">
      <c r="A41" s="22"/>
      <c r="B41" s="35"/>
      <c r="C41" s="1158" t="s">
        <v>580</v>
      </c>
      <c r="D41" s="1158"/>
      <c r="E41" s="1159"/>
      <c r="F41" s="36">
        <v>0</v>
      </c>
      <c r="G41" s="37">
        <v>0</v>
      </c>
      <c r="H41" s="37">
        <v>0</v>
      </c>
      <c r="I41" s="37">
        <v>0</v>
      </c>
      <c r="J41" s="38">
        <v>0</v>
      </c>
      <c r="K41" s="22"/>
      <c r="L41" s="22"/>
      <c r="M41" s="22"/>
      <c r="N41" s="22"/>
      <c r="O41" s="22"/>
      <c r="P41" s="22"/>
    </row>
    <row r="42" spans="1:16" ht="39" customHeight="1" x14ac:dyDescent="0.25">
      <c r="A42" s="22"/>
      <c r="B42" s="39"/>
      <c r="C42" s="1158" t="s">
        <v>581</v>
      </c>
      <c r="D42" s="1158"/>
      <c r="E42" s="1159"/>
      <c r="F42" s="36" t="s">
        <v>525</v>
      </c>
      <c r="G42" s="37" t="s">
        <v>525</v>
      </c>
      <c r="H42" s="37" t="s">
        <v>525</v>
      </c>
      <c r="I42" s="37" t="s">
        <v>525</v>
      </c>
      <c r="J42" s="38" t="s">
        <v>525</v>
      </c>
      <c r="K42" s="22"/>
      <c r="L42" s="22"/>
      <c r="M42" s="22"/>
      <c r="N42" s="22"/>
      <c r="O42" s="22"/>
      <c r="P42" s="22"/>
    </row>
    <row r="43" spans="1:16" ht="39" customHeight="1" thickBot="1" x14ac:dyDescent="0.3">
      <c r="A43" s="22"/>
      <c r="B43" s="40"/>
      <c r="C43" s="1160" t="s">
        <v>582</v>
      </c>
      <c r="D43" s="1160"/>
      <c r="E43" s="1161"/>
      <c r="F43" s="41">
        <v>1.55</v>
      </c>
      <c r="G43" s="42">
        <v>1.55</v>
      </c>
      <c r="H43" s="42">
        <v>0.59</v>
      </c>
      <c r="I43" s="42">
        <v>0.61</v>
      </c>
      <c r="J43" s="43">
        <v>0</v>
      </c>
      <c r="K43" s="22"/>
      <c r="L43" s="22"/>
      <c r="M43" s="22"/>
      <c r="N43" s="22"/>
      <c r="O43" s="22"/>
      <c r="P43" s="22"/>
    </row>
    <row r="44" spans="1:16" ht="39" customHeight="1" x14ac:dyDescent="0.25">
      <c r="A44" s="22"/>
      <c r="B44" s="44" t="s">
        <v>8</v>
      </c>
      <c r="C44" s="45"/>
      <c r="D44" s="45"/>
      <c r="E44" s="45"/>
      <c r="F44" s="22"/>
      <c r="G44" s="22"/>
      <c r="H44" s="22"/>
      <c r="I44" s="22"/>
      <c r="J44" s="22"/>
      <c r="K44" s="22"/>
      <c r="L44" s="22"/>
      <c r="M44" s="22"/>
      <c r="N44" s="22"/>
      <c r="O44" s="22"/>
      <c r="P44" s="22"/>
    </row>
    <row r="45" spans="1:16" ht="16.75" x14ac:dyDescent="0.25">
      <c r="A45" s="22"/>
      <c r="B45" s="22"/>
      <c r="C45" s="22"/>
      <c r="D45" s="22"/>
      <c r="E45" s="22"/>
      <c r="F45" s="22"/>
      <c r="G45" s="22"/>
      <c r="H45" s="22"/>
      <c r="I45" s="22"/>
      <c r="J45" s="22"/>
      <c r="K45" s="22"/>
      <c r="L45" s="22"/>
      <c r="M45" s="22"/>
      <c r="N45" s="22"/>
      <c r="O45" s="22"/>
      <c r="P45" s="22"/>
    </row>
  </sheetData>
  <sheetProtection algorithmName="SHA-512" hashValue="cnLK6m7Gbc/u40x24Nq719OYJVJsaqKb+PwdQeROqtb41x++a5JFM1UVQjl0xtNOcznoktyo7LBywJU6o895TQ==" saltValue="qluBoaC83A6D+pMwLI4s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5"/>
  <cols>
    <col min="1" max="1" width="6.61328125" style="47" customWidth="1"/>
    <col min="2" max="3" width="10.84375" style="47" customWidth="1"/>
    <col min="4" max="4" width="10" style="47" customWidth="1"/>
    <col min="5" max="10" width="11" style="47" customWidth="1"/>
    <col min="11" max="15" width="13.15234375" style="47" customWidth="1"/>
    <col min="16" max="21" width="11.4609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566</v>
      </c>
      <c r="L44" s="54" t="s">
        <v>567</v>
      </c>
      <c r="M44" s="54" t="s">
        <v>568</v>
      </c>
      <c r="N44" s="54" t="s">
        <v>569</v>
      </c>
      <c r="O44" s="55" t="s">
        <v>570</v>
      </c>
      <c r="P44" s="46"/>
      <c r="Q44" s="46"/>
      <c r="R44" s="46"/>
      <c r="S44" s="46"/>
      <c r="T44" s="46"/>
      <c r="U44" s="46"/>
    </row>
    <row r="45" spans="1:21" ht="30.75" customHeight="1" x14ac:dyDescent="0.25">
      <c r="A45" s="46"/>
      <c r="B45" s="1187" t="s">
        <v>11</v>
      </c>
      <c r="C45" s="1188"/>
      <c r="D45" s="56"/>
      <c r="E45" s="1193" t="s">
        <v>12</v>
      </c>
      <c r="F45" s="1193"/>
      <c r="G45" s="1193"/>
      <c r="H45" s="1193"/>
      <c r="I45" s="1193"/>
      <c r="J45" s="1194"/>
      <c r="K45" s="57">
        <v>7984</v>
      </c>
      <c r="L45" s="58">
        <v>8388</v>
      </c>
      <c r="M45" s="58">
        <v>8392</v>
      </c>
      <c r="N45" s="58">
        <v>8420</v>
      </c>
      <c r="O45" s="59">
        <v>8272</v>
      </c>
      <c r="P45" s="46"/>
      <c r="Q45" s="46"/>
      <c r="R45" s="46"/>
      <c r="S45" s="46"/>
      <c r="T45" s="46"/>
      <c r="U45" s="46"/>
    </row>
    <row r="46" spans="1:21" ht="30.75" customHeight="1" x14ac:dyDescent="0.25">
      <c r="A46" s="46"/>
      <c r="B46" s="1189"/>
      <c r="C46" s="1190"/>
      <c r="D46" s="60"/>
      <c r="E46" s="1166" t="s">
        <v>13</v>
      </c>
      <c r="F46" s="1166"/>
      <c r="G46" s="1166"/>
      <c r="H46" s="1166"/>
      <c r="I46" s="1166"/>
      <c r="J46" s="1167"/>
      <c r="K46" s="61" t="s">
        <v>525</v>
      </c>
      <c r="L46" s="62" t="s">
        <v>525</v>
      </c>
      <c r="M46" s="62" t="s">
        <v>525</v>
      </c>
      <c r="N46" s="62" t="s">
        <v>525</v>
      </c>
      <c r="O46" s="63" t="s">
        <v>525</v>
      </c>
      <c r="P46" s="46"/>
      <c r="Q46" s="46"/>
      <c r="R46" s="46"/>
      <c r="S46" s="46"/>
      <c r="T46" s="46"/>
      <c r="U46" s="46"/>
    </row>
    <row r="47" spans="1:21" ht="30.75" customHeight="1" x14ac:dyDescent="0.25">
      <c r="A47" s="46"/>
      <c r="B47" s="1189"/>
      <c r="C47" s="1190"/>
      <c r="D47" s="60"/>
      <c r="E47" s="1166" t="s">
        <v>14</v>
      </c>
      <c r="F47" s="1166"/>
      <c r="G47" s="1166"/>
      <c r="H47" s="1166"/>
      <c r="I47" s="1166"/>
      <c r="J47" s="1167"/>
      <c r="K47" s="61" t="s">
        <v>525</v>
      </c>
      <c r="L47" s="62" t="s">
        <v>525</v>
      </c>
      <c r="M47" s="62" t="s">
        <v>525</v>
      </c>
      <c r="N47" s="62" t="s">
        <v>525</v>
      </c>
      <c r="O47" s="63" t="s">
        <v>525</v>
      </c>
      <c r="P47" s="46"/>
      <c r="Q47" s="46"/>
      <c r="R47" s="46"/>
      <c r="S47" s="46"/>
      <c r="T47" s="46"/>
      <c r="U47" s="46"/>
    </row>
    <row r="48" spans="1:21" ht="30.75" customHeight="1" x14ac:dyDescent="0.25">
      <c r="A48" s="46"/>
      <c r="B48" s="1189"/>
      <c r="C48" s="1190"/>
      <c r="D48" s="60"/>
      <c r="E48" s="1166" t="s">
        <v>15</v>
      </c>
      <c r="F48" s="1166"/>
      <c r="G48" s="1166"/>
      <c r="H48" s="1166"/>
      <c r="I48" s="1166"/>
      <c r="J48" s="1167"/>
      <c r="K48" s="61">
        <v>3046</v>
      </c>
      <c r="L48" s="62">
        <v>2952</v>
      </c>
      <c r="M48" s="62">
        <v>3094</v>
      </c>
      <c r="N48" s="62">
        <v>2526</v>
      </c>
      <c r="O48" s="63">
        <v>2823</v>
      </c>
      <c r="P48" s="46"/>
      <c r="Q48" s="46"/>
      <c r="R48" s="46"/>
      <c r="S48" s="46"/>
      <c r="T48" s="46"/>
      <c r="U48" s="46"/>
    </row>
    <row r="49" spans="1:21" ht="30.75" customHeight="1" x14ac:dyDescent="0.25">
      <c r="A49" s="46"/>
      <c r="B49" s="1189"/>
      <c r="C49" s="1190"/>
      <c r="D49" s="60"/>
      <c r="E49" s="1166" t="s">
        <v>16</v>
      </c>
      <c r="F49" s="1166"/>
      <c r="G49" s="1166"/>
      <c r="H49" s="1166"/>
      <c r="I49" s="1166"/>
      <c r="J49" s="1167"/>
      <c r="K49" s="61">
        <v>4</v>
      </c>
      <c r="L49" s="62">
        <v>4</v>
      </c>
      <c r="M49" s="62">
        <v>4</v>
      </c>
      <c r="N49" s="62">
        <v>5</v>
      </c>
      <c r="O49" s="63">
        <v>2</v>
      </c>
      <c r="P49" s="46"/>
      <c r="Q49" s="46"/>
      <c r="R49" s="46"/>
      <c r="S49" s="46"/>
      <c r="T49" s="46"/>
      <c r="U49" s="46"/>
    </row>
    <row r="50" spans="1:21" ht="30.75" customHeight="1" x14ac:dyDescent="0.25">
      <c r="A50" s="46"/>
      <c r="B50" s="1189"/>
      <c r="C50" s="1190"/>
      <c r="D50" s="60"/>
      <c r="E50" s="1166" t="s">
        <v>17</v>
      </c>
      <c r="F50" s="1166"/>
      <c r="G50" s="1166"/>
      <c r="H50" s="1166"/>
      <c r="I50" s="1166"/>
      <c r="J50" s="1167"/>
      <c r="K50" s="61">
        <v>58</v>
      </c>
      <c r="L50" s="62">
        <v>56</v>
      </c>
      <c r="M50" s="62">
        <v>55</v>
      </c>
      <c r="N50" s="62">
        <v>55</v>
      </c>
      <c r="O50" s="63">
        <v>43</v>
      </c>
      <c r="P50" s="46"/>
      <c r="Q50" s="46"/>
      <c r="R50" s="46"/>
      <c r="S50" s="46"/>
      <c r="T50" s="46"/>
      <c r="U50" s="46"/>
    </row>
    <row r="51" spans="1:21" ht="30.75" customHeight="1" x14ac:dyDescent="0.25">
      <c r="A51" s="46"/>
      <c r="B51" s="1191"/>
      <c r="C51" s="1192"/>
      <c r="D51" s="64"/>
      <c r="E51" s="1166" t="s">
        <v>18</v>
      </c>
      <c r="F51" s="1166"/>
      <c r="G51" s="1166"/>
      <c r="H51" s="1166"/>
      <c r="I51" s="1166"/>
      <c r="J51" s="1167"/>
      <c r="K51" s="61" t="s">
        <v>525</v>
      </c>
      <c r="L51" s="62" t="s">
        <v>525</v>
      </c>
      <c r="M51" s="62" t="s">
        <v>525</v>
      </c>
      <c r="N51" s="62" t="s">
        <v>525</v>
      </c>
      <c r="O51" s="63" t="s">
        <v>525</v>
      </c>
      <c r="P51" s="46"/>
      <c r="Q51" s="46"/>
      <c r="R51" s="46"/>
      <c r="S51" s="46"/>
      <c r="T51" s="46"/>
      <c r="U51" s="46"/>
    </row>
    <row r="52" spans="1:21" ht="30.75" customHeight="1" x14ac:dyDescent="0.25">
      <c r="A52" s="46"/>
      <c r="B52" s="1164" t="s">
        <v>19</v>
      </c>
      <c r="C52" s="1165"/>
      <c r="D52" s="64"/>
      <c r="E52" s="1166" t="s">
        <v>20</v>
      </c>
      <c r="F52" s="1166"/>
      <c r="G52" s="1166"/>
      <c r="H52" s="1166"/>
      <c r="I52" s="1166"/>
      <c r="J52" s="1167"/>
      <c r="K52" s="61">
        <v>9149</v>
      </c>
      <c r="L52" s="62">
        <v>8796</v>
      </c>
      <c r="M52" s="62">
        <v>8444</v>
      </c>
      <c r="N52" s="62">
        <v>8682</v>
      </c>
      <c r="O52" s="63">
        <v>8441</v>
      </c>
      <c r="P52" s="46"/>
      <c r="Q52" s="46"/>
      <c r="R52" s="46"/>
      <c r="S52" s="46"/>
      <c r="T52" s="46"/>
      <c r="U52" s="46"/>
    </row>
    <row r="53" spans="1:21" ht="30.75" customHeight="1" thickBot="1" x14ac:dyDescent="0.3">
      <c r="A53" s="46"/>
      <c r="B53" s="1168" t="s">
        <v>21</v>
      </c>
      <c r="C53" s="1169"/>
      <c r="D53" s="65"/>
      <c r="E53" s="1170" t="s">
        <v>22</v>
      </c>
      <c r="F53" s="1170"/>
      <c r="G53" s="1170"/>
      <c r="H53" s="1170"/>
      <c r="I53" s="1170"/>
      <c r="J53" s="1171"/>
      <c r="K53" s="66">
        <v>1943</v>
      </c>
      <c r="L53" s="67">
        <v>2604</v>
      </c>
      <c r="M53" s="67">
        <v>3101</v>
      </c>
      <c r="N53" s="67">
        <v>2324</v>
      </c>
      <c r="O53" s="68">
        <v>2699</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25</v>
      </c>
      <c r="C56" s="71"/>
      <c r="D56" s="71"/>
      <c r="E56" s="71"/>
      <c r="F56" s="71"/>
      <c r="G56" s="71"/>
      <c r="H56" s="71"/>
      <c r="I56" s="71"/>
      <c r="J56" s="71"/>
      <c r="K56" s="72"/>
      <c r="L56" s="72"/>
      <c r="M56" s="72"/>
      <c r="N56" s="72"/>
      <c r="O56" s="73" t="s">
        <v>583</v>
      </c>
      <c r="P56" s="46"/>
      <c r="Q56" s="46"/>
      <c r="R56" s="46"/>
      <c r="S56" s="46"/>
      <c r="T56" s="46"/>
      <c r="U56" s="46"/>
    </row>
    <row r="57" spans="1:21" ht="31.5" customHeight="1" thickBot="1" x14ac:dyDescent="0.3">
      <c r="A57" s="46"/>
      <c r="B57" s="74"/>
      <c r="C57" s="75"/>
      <c r="D57" s="75"/>
      <c r="E57" s="76"/>
      <c r="F57" s="76"/>
      <c r="G57" s="76"/>
      <c r="H57" s="76"/>
      <c r="I57" s="76"/>
      <c r="J57" s="77" t="s">
        <v>2</v>
      </c>
      <c r="K57" s="78" t="s">
        <v>584</v>
      </c>
      <c r="L57" s="79" t="s">
        <v>585</v>
      </c>
      <c r="M57" s="79" t="s">
        <v>586</v>
      </c>
      <c r="N57" s="79" t="s">
        <v>587</v>
      </c>
      <c r="O57" s="80" t="s">
        <v>588</v>
      </c>
      <c r="P57" s="46"/>
      <c r="Q57" s="46"/>
      <c r="R57" s="46"/>
      <c r="S57" s="46"/>
      <c r="T57" s="46"/>
      <c r="U57" s="46"/>
    </row>
    <row r="58" spans="1:21" ht="31.5" customHeight="1" x14ac:dyDescent="0.25">
      <c r="B58" s="1172" t="s">
        <v>26</v>
      </c>
      <c r="C58" s="1173"/>
      <c r="D58" s="1178" t="s">
        <v>27</v>
      </c>
      <c r="E58" s="1179"/>
      <c r="F58" s="1179"/>
      <c r="G58" s="1179"/>
      <c r="H58" s="1179"/>
      <c r="I58" s="1179"/>
      <c r="J58" s="1180"/>
      <c r="K58" s="81" t="s">
        <v>525</v>
      </c>
      <c r="L58" s="82" t="s">
        <v>525</v>
      </c>
      <c r="M58" s="82" t="s">
        <v>525</v>
      </c>
      <c r="N58" s="82" t="s">
        <v>525</v>
      </c>
      <c r="O58" s="83" t="s">
        <v>525</v>
      </c>
    </row>
    <row r="59" spans="1:21" ht="31.5" customHeight="1" x14ac:dyDescent="0.25">
      <c r="B59" s="1174"/>
      <c r="C59" s="1175"/>
      <c r="D59" s="1181" t="s">
        <v>28</v>
      </c>
      <c r="E59" s="1182"/>
      <c r="F59" s="1182"/>
      <c r="G59" s="1182"/>
      <c r="H59" s="1182"/>
      <c r="I59" s="1182"/>
      <c r="J59" s="1183"/>
      <c r="K59" s="84" t="s">
        <v>525</v>
      </c>
      <c r="L59" s="85" t="s">
        <v>525</v>
      </c>
      <c r="M59" s="85" t="s">
        <v>525</v>
      </c>
      <c r="N59" s="85" t="s">
        <v>525</v>
      </c>
      <c r="O59" s="86" t="s">
        <v>525</v>
      </c>
    </row>
    <row r="60" spans="1:21" ht="31.5" customHeight="1" thickBot="1" x14ac:dyDescent="0.3">
      <c r="B60" s="1176"/>
      <c r="C60" s="1177"/>
      <c r="D60" s="1184" t="s">
        <v>29</v>
      </c>
      <c r="E60" s="1185"/>
      <c r="F60" s="1185"/>
      <c r="G60" s="1185"/>
      <c r="H60" s="1185"/>
      <c r="I60" s="1185"/>
      <c r="J60" s="1186"/>
      <c r="K60" s="87" t="s">
        <v>525</v>
      </c>
      <c r="L60" s="88" t="s">
        <v>525</v>
      </c>
      <c r="M60" s="88" t="s">
        <v>525</v>
      </c>
      <c r="N60" s="88" t="s">
        <v>525</v>
      </c>
      <c r="O60" s="89" t="s">
        <v>525</v>
      </c>
    </row>
    <row r="61" spans="1:21" ht="24" customHeight="1" x14ac:dyDescent="0.25">
      <c r="B61" s="90"/>
      <c r="C61" s="90"/>
      <c r="D61" s="91" t="s">
        <v>30</v>
      </c>
      <c r="E61" s="92"/>
      <c r="F61" s="92"/>
      <c r="G61" s="92"/>
      <c r="H61" s="92"/>
      <c r="I61" s="92"/>
      <c r="J61" s="92"/>
      <c r="K61" s="92"/>
      <c r="L61" s="92"/>
      <c r="M61" s="92"/>
      <c r="N61" s="92"/>
      <c r="O61" s="92"/>
    </row>
    <row r="62" spans="1:21" ht="24" customHeight="1" x14ac:dyDescent="0.25">
      <c r="B62" s="93"/>
      <c r="C62" s="93"/>
      <c r="D62" s="91" t="s">
        <v>31</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g7tVUo4DzqcICOL/xyEDjQ3fDA82P9i//b1fWj0VYnpC3N4FPfT34eERTxQdRtcdlgc2lVE0edk5Lknwl+mKA==" saltValue="7KjhcN5jbjRtJ37XZiuQ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1328125" style="94" customWidth="1"/>
    <col min="2" max="3" width="12.61328125" style="94" customWidth="1"/>
    <col min="4" max="4" width="11.61328125" style="94" customWidth="1"/>
    <col min="5" max="8" width="10.3828125" style="94" customWidth="1"/>
    <col min="9" max="13" width="16.3828125" style="94" customWidth="1"/>
    <col min="14" max="19" width="12.613281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9</v>
      </c>
    </row>
    <row r="40" spans="2:13" ht="27.75" customHeight="1" thickBot="1" x14ac:dyDescent="0.3">
      <c r="B40" s="96" t="s">
        <v>10</v>
      </c>
      <c r="C40" s="97"/>
      <c r="D40" s="97"/>
      <c r="E40" s="98"/>
      <c r="F40" s="98"/>
      <c r="G40" s="98"/>
      <c r="H40" s="99" t="s">
        <v>2</v>
      </c>
      <c r="I40" s="100" t="s">
        <v>566</v>
      </c>
      <c r="J40" s="101" t="s">
        <v>567</v>
      </c>
      <c r="K40" s="101" t="s">
        <v>568</v>
      </c>
      <c r="L40" s="101" t="s">
        <v>569</v>
      </c>
      <c r="M40" s="102" t="s">
        <v>570</v>
      </c>
    </row>
    <row r="41" spans="2:13" ht="27.75" customHeight="1" x14ac:dyDescent="0.25">
      <c r="B41" s="1207" t="s">
        <v>32</v>
      </c>
      <c r="C41" s="1208"/>
      <c r="D41" s="103"/>
      <c r="E41" s="1209" t="s">
        <v>33</v>
      </c>
      <c r="F41" s="1209"/>
      <c r="G41" s="1209"/>
      <c r="H41" s="1210"/>
      <c r="I41" s="342">
        <v>79859</v>
      </c>
      <c r="J41" s="343">
        <v>78327</v>
      </c>
      <c r="K41" s="343">
        <v>78567</v>
      </c>
      <c r="L41" s="343">
        <v>79959</v>
      </c>
      <c r="M41" s="344">
        <v>82907</v>
      </c>
    </row>
    <row r="42" spans="2:13" ht="27.75" customHeight="1" x14ac:dyDescent="0.25">
      <c r="B42" s="1197"/>
      <c r="C42" s="1198"/>
      <c r="D42" s="104"/>
      <c r="E42" s="1201" t="s">
        <v>34</v>
      </c>
      <c r="F42" s="1201"/>
      <c r="G42" s="1201"/>
      <c r="H42" s="1202"/>
      <c r="I42" s="345">
        <v>531</v>
      </c>
      <c r="J42" s="346">
        <v>491</v>
      </c>
      <c r="K42" s="346">
        <v>450</v>
      </c>
      <c r="L42" s="346">
        <v>409</v>
      </c>
      <c r="M42" s="347">
        <v>379</v>
      </c>
    </row>
    <row r="43" spans="2:13" ht="27.75" customHeight="1" x14ac:dyDescent="0.25">
      <c r="B43" s="1197"/>
      <c r="C43" s="1198"/>
      <c r="D43" s="104"/>
      <c r="E43" s="1201" t="s">
        <v>35</v>
      </c>
      <c r="F43" s="1201"/>
      <c r="G43" s="1201"/>
      <c r="H43" s="1202"/>
      <c r="I43" s="345">
        <v>36245</v>
      </c>
      <c r="J43" s="346">
        <v>34841</v>
      </c>
      <c r="K43" s="346">
        <v>34047</v>
      </c>
      <c r="L43" s="346">
        <v>31036</v>
      </c>
      <c r="M43" s="347">
        <v>29992</v>
      </c>
    </row>
    <row r="44" spans="2:13" ht="27.75" customHeight="1" x14ac:dyDescent="0.25">
      <c r="B44" s="1197"/>
      <c r="C44" s="1198"/>
      <c r="D44" s="104"/>
      <c r="E44" s="1201" t="s">
        <v>36</v>
      </c>
      <c r="F44" s="1201"/>
      <c r="G44" s="1201"/>
      <c r="H44" s="1202"/>
      <c r="I44" s="345">
        <v>34</v>
      </c>
      <c r="J44" s="346">
        <v>30</v>
      </c>
      <c r="K44" s="346">
        <v>25</v>
      </c>
      <c r="L44" s="346">
        <v>21</v>
      </c>
      <c r="M44" s="347">
        <v>25</v>
      </c>
    </row>
    <row r="45" spans="2:13" ht="27.75" customHeight="1" x14ac:dyDescent="0.25">
      <c r="B45" s="1197"/>
      <c r="C45" s="1198"/>
      <c r="D45" s="104"/>
      <c r="E45" s="1201" t="s">
        <v>37</v>
      </c>
      <c r="F45" s="1201"/>
      <c r="G45" s="1201"/>
      <c r="H45" s="1202"/>
      <c r="I45" s="345">
        <v>9110</v>
      </c>
      <c r="J45" s="346">
        <v>8929</v>
      </c>
      <c r="K45" s="346">
        <v>9246</v>
      </c>
      <c r="L45" s="346">
        <v>9588</v>
      </c>
      <c r="M45" s="347">
        <v>10002</v>
      </c>
    </row>
    <row r="46" spans="2:13" ht="27.75" customHeight="1" x14ac:dyDescent="0.25">
      <c r="B46" s="1197"/>
      <c r="C46" s="1198"/>
      <c r="D46" s="105"/>
      <c r="E46" s="1201" t="s">
        <v>38</v>
      </c>
      <c r="F46" s="1201"/>
      <c r="G46" s="1201"/>
      <c r="H46" s="1202"/>
      <c r="I46" s="345">
        <v>6753</v>
      </c>
      <c r="J46" s="346">
        <v>5444</v>
      </c>
      <c r="K46" s="346">
        <v>4437</v>
      </c>
      <c r="L46" s="346">
        <v>3346</v>
      </c>
      <c r="M46" s="347">
        <v>2040</v>
      </c>
    </row>
    <row r="47" spans="2:13" ht="27.75" customHeight="1" x14ac:dyDescent="0.25">
      <c r="B47" s="1197"/>
      <c r="C47" s="1198"/>
      <c r="D47" s="106"/>
      <c r="E47" s="1211" t="s">
        <v>39</v>
      </c>
      <c r="F47" s="1212"/>
      <c r="G47" s="1212"/>
      <c r="H47" s="1213"/>
      <c r="I47" s="345" t="s">
        <v>525</v>
      </c>
      <c r="J47" s="346" t="s">
        <v>525</v>
      </c>
      <c r="K47" s="346" t="s">
        <v>525</v>
      </c>
      <c r="L47" s="346" t="s">
        <v>525</v>
      </c>
      <c r="M47" s="347" t="s">
        <v>525</v>
      </c>
    </row>
    <row r="48" spans="2:13" ht="27.75" customHeight="1" x14ac:dyDescent="0.25">
      <c r="B48" s="1197"/>
      <c r="C48" s="1198"/>
      <c r="D48" s="104"/>
      <c r="E48" s="1201" t="s">
        <v>40</v>
      </c>
      <c r="F48" s="1201"/>
      <c r="G48" s="1201"/>
      <c r="H48" s="1202"/>
      <c r="I48" s="345" t="s">
        <v>525</v>
      </c>
      <c r="J48" s="346" t="s">
        <v>525</v>
      </c>
      <c r="K48" s="346" t="s">
        <v>525</v>
      </c>
      <c r="L48" s="346" t="s">
        <v>525</v>
      </c>
      <c r="M48" s="347" t="s">
        <v>525</v>
      </c>
    </row>
    <row r="49" spans="2:13" ht="27.75" customHeight="1" x14ac:dyDescent="0.25">
      <c r="B49" s="1199"/>
      <c r="C49" s="1200"/>
      <c r="D49" s="104"/>
      <c r="E49" s="1201" t="s">
        <v>41</v>
      </c>
      <c r="F49" s="1201"/>
      <c r="G49" s="1201"/>
      <c r="H49" s="1202"/>
      <c r="I49" s="345" t="s">
        <v>525</v>
      </c>
      <c r="J49" s="346" t="s">
        <v>525</v>
      </c>
      <c r="K49" s="346" t="s">
        <v>525</v>
      </c>
      <c r="L49" s="346" t="s">
        <v>525</v>
      </c>
      <c r="M49" s="347" t="s">
        <v>525</v>
      </c>
    </row>
    <row r="50" spans="2:13" ht="27.75" customHeight="1" x14ac:dyDescent="0.25">
      <c r="B50" s="1195" t="s">
        <v>42</v>
      </c>
      <c r="C50" s="1196"/>
      <c r="D50" s="107"/>
      <c r="E50" s="1201" t="s">
        <v>43</v>
      </c>
      <c r="F50" s="1201"/>
      <c r="G50" s="1201"/>
      <c r="H50" s="1202"/>
      <c r="I50" s="345">
        <v>16436</v>
      </c>
      <c r="J50" s="346">
        <v>17967</v>
      </c>
      <c r="K50" s="346">
        <v>19194</v>
      </c>
      <c r="L50" s="346">
        <v>21974</v>
      </c>
      <c r="M50" s="347">
        <v>22862</v>
      </c>
    </row>
    <row r="51" spans="2:13" ht="27.75" customHeight="1" x14ac:dyDescent="0.25">
      <c r="B51" s="1197"/>
      <c r="C51" s="1198"/>
      <c r="D51" s="104"/>
      <c r="E51" s="1201" t="s">
        <v>44</v>
      </c>
      <c r="F51" s="1201"/>
      <c r="G51" s="1201"/>
      <c r="H51" s="1202"/>
      <c r="I51" s="345">
        <v>31919</v>
      </c>
      <c r="J51" s="346">
        <v>31619</v>
      </c>
      <c r="K51" s="346">
        <v>30319</v>
      </c>
      <c r="L51" s="346">
        <v>28111</v>
      </c>
      <c r="M51" s="347">
        <v>28038</v>
      </c>
    </row>
    <row r="52" spans="2:13" ht="27.75" customHeight="1" x14ac:dyDescent="0.25">
      <c r="B52" s="1199"/>
      <c r="C52" s="1200"/>
      <c r="D52" s="104"/>
      <c r="E52" s="1201" t="s">
        <v>45</v>
      </c>
      <c r="F52" s="1201"/>
      <c r="G52" s="1201"/>
      <c r="H52" s="1202"/>
      <c r="I52" s="345">
        <v>67007</v>
      </c>
      <c r="J52" s="346">
        <v>65308</v>
      </c>
      <c r="K52" s="346">
        <v>64455</v>
      </c>
      <c r="L52" s="346">
        <v>64941</v>
      </c>
      <c r="M52" s="347">
        <v>63572</v>
      </c>
    </row>
    <row r="53" spans="2:13" ht="27.75" customHeight="1" thickBot="1" x14ac:dyDescent="0.3">
      <c r="B53" s="1203" t="s">
        <v>46</v>
      </c>
      <c r="C53" s="1204"/>
      <c r="D53" s="108"/>
      <c r="E53" s="1205" t="s">
        <v>47</v>
      </c>
      <c r="F53" s="1205"/>
      <c r="G53" s="1205"/>
      <c r="H53" s="1206"/>
      <c r="I53" s="348">
        <v>17170</v>
      </c>
      <c r="J53" s="349">
        <v>13167</v>
      </c>
      <c r="K53" s="349">
        <v>12804</v>
      </c>
      <c r="L53" s="349">
        <v>9331</v>
      </c>
      <c r="M53" s="350">
        <v>10873</v>
      </c>
    </row>
    <row r="54" spans="2:13" ht="27.75" customHeight="1" x14ac:dyDescent="0.25">
      <c r="B54" s="109" t="s">
        <v>48</v>
      </c>
      <c r="C54" s="110"/>
      <c r="D54" s="110"/>
      <c r="E54" s="111"/>
      <c r="F54" s="111"/>
      <c r="G54" s="111"/>
      <c r="H54" s="111"/>
      <c r="I54" s="112"/>
      <c r="J54" s="112"/>
      <c r="K54" s="112"/>
      <c r="L54" s="112"/>
      <c r="M54" s="112"/>
    </row>
    <row r="55" spans="2:13" ht="13.3" x14ac:dyDescent="0.25"/>
  </sheetData>
  <sheetProtection algorithmName="SHA-512" hashValue="lyDwAz30XMrg+b+Imi7k3SyDdhsDtU65wmdwHe1WNi6+RSXjR1H1TQnBcTgIr97bSQi+3Smnzy4V1KXHogbE3g==" saltValue="dyfAjcl9IqvSigQ3nzjS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3046875" style="1" customWidth="1"/>
    <col min="2" max="2" width="16.3828125" style="1" customWidth="1"/>
    <col min="3" max="5" width="26.23046875" style="1" customWidth="1"/>
    <col min="6" max="8" width="24.23046875" style="1" customWidth="1"/>
    <col min="9" max="14" width="26" style="1" customWidth="1"/>
    <col min="15" max="15" width="6.1523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35">
      <c r="B53" s="2"/>
      <c r="C53" s="2"/>
      <c r="D53" s="2"/>
      <c r="E53" s="2"/>
      <c r="F53" s="2"/>
      <c r="G53" s="2"/>
      <c r="H53" s="113" t="s">
        <v>49</v>
      </c>
    </row>
    <row r="54" spans="2:8" ht="29.25" customHeight="1" thickBot="1" x14ac:dyDescent="0.35">
      <c r="B54" s="114" t="s">
        <v>1</v>
      </c>
      <c r="C54" s="115"/>
      <c r="D54" s="115"/>
      <c r="E54" s="116" t="s">
        <v>2</v>
      </c>
      <c r="F54" s="117" t="s">
        <v>568</v>
      </c>
      <c r="G54" s="117" t="s">
        <v>569</v>
      </c>
      <c r="H54" s="118" t="s">
        <v>570</v>
      </c>
    </row>
    <row r="55" spans="2:8" ht="52.5" customHeight="1" x14ac:dyDescent="0.25">
      <c r="B55" s="119"/>
      <c r="C55" s="1222" t="s">
        <v>50</v>
      </c>
      <c r="D55" s="1222"/>
      <c r="E55" s="1223"/>
      <c r="F55" s="120">
        <v>9952</v>
      </c>
      <c r="G55" s="120">
        <v>9985</v>
      </c>
      <c r="H55" s="121">
        <v>9946</v>
      </c>
    </row>
    <row r="56" spans="2:8" ht="52.5" customHeight="1" x14ac:dyDescent="0.25">
      <c r="B56" s="122"/>
      <c r="C56" s="1224" t="s">
        <v>51</v>
      </c>
      <c r="D56" s="1224"/>
      <c r="E56" s="1225"/>
      <c r="F56" s="123">
        <v>20</v>
      </c>
      <c r="G56" s="123">
        <v>3</v>
      </c>
      <c r="H56" s="124">
        <v>3</v>
      </c>
    </row>
    <row r="57" spans="2:8" ht="53.25" customHeight="1" x14ac:dyDescent="0.25">
      <c r="B57" s="122"/>
      <c r="C57" s="1226" t="s">
        <v>52</v>
      </c>
      <c r="D57" s="1226"/>
      <c r="E57" s="1227"/>
      <c r="F57" s="125">
        <v>3440</v>
      </c>
      <c r="G57" s="125">
        <v>5281</v>
      </c>
      <c r="H57" s="126">
        <v>5477</v>
      </c>
    </row>
    <row r="58" spans="2:8" ht="45.75" customHeight="1" x14ac:dyDescent="0.25">
      <c r="B58" s="127"/>
      <c r="C58" s="1214" t="s">
        <v>602</v>
      </c>
      <c r="D58" s="1215"/>
      <c r="E58" s="1216"/>
      <c r="F58" s="128">
        <v>500</v>
      </c>
      <c r="G58" s="128">
        <v>2500</v>
      </c>
      <c r="H58" s="129">
        <v>3000</v>
      </c>
    </row>
    <row r="59" spans="2:8" ht="45.75" customHeight="1" x14ac:dyDescent="0.25">
      <c r="B59" s="127"/>
      <c r="C59" s="1214" t="s">
        <v>605</v>
      </c>
      <c r="D59" s="1215"/>
      <c r="E59" s="1216"/>
      <c r="F59" s="128">
        <v>894</v>
      </c>
      <c r="G59" s="128">
        <v>850</v>
      </c>
      <c r="H59" s="129">
        <v>693</v>
      </c>
    </row>
    <row r="60" spans="2:8" ht="45.75" customHeight="1" x14ac:dyDescent="0.25">
      <c r="B60" s="127"/>
      <c r="C60" s="1214" t="s">
        <v>604</v>
      </c>
      <c r="D60" s="1215"/>
      <c r="E60" s="1216"/>
      <c r="F60" s="128">
        <v>585</v>
      </c>
      <c r="G60" s="128">
        <v>573</v>
      </c>
      <c r="H60" s="129">
        <v>559</v>
      </c>
    </row>
    <row r="61" spans="2:8" ht="45.75" customHeight="1" x14ac:dyDescent="0.25">
      <c r="B61" s="127"/>
      <c r="C61" s="1214" t="s">
        <v>606</v>
      </c>
      <c r="D61" s="1215"/>
      <c r="E61" s="1216"/>
      <c r="F61" s="128">
        <v>617</v>
      </c>
      <c r="G61" s="128">
        <v>577</v>
      </c>
      <c r="H61" s="129">
        <v>418</v>
      </c>
    </row>
    <row r="62" spans="2:8" ht="45.75" customHeight="1" thickBot="1" x14ac:dyDescent="0.3">
      <c r="B62" s="130"/>
      <c r="C62" s="1217" t="s">
        <v>603</v>
      </c>
      <c r="D62" s="1218"/>
      <c r="E62" s="1219"/>
      <c r="F62" s="131">
        <v>402</v>
      </c>
      <c r="G62" s="131">
        <v>317</v>
      </c>
      <c r="H62" s="132">
        <v>337</v>
      </c>
    </row>
    <row r="63" spans="2:8" ht="52.5" customHeight="1" thickBot="1" x14ac:dyDescent="0.3">
      <c r="B63" s="133"/>
      <c r="C63" s="1220" t="s">
        <v>53</v>
      </c>
      <c r="D63" s="1220"/>
      <c r="E63" s="1221"/>
      <c r="F63" s="134">
        <v>13412</v>
      </c>
      <c r="G63" s="134">
        <v>15269</v>
      </c>
      <c r="H63" s="135">
        <v>15426</v>
      </c>
    </row>
    <row r="64" spans="2:8" ht="13.3" x14ac:dyDescent="0.25"/>
  </sheetData>
  <sheetProtection algorithmName="SHA-512" hashValue="cYFn1aB4Ax7TPVQIdF+Io5ZMjpTvCeLx5JYL6pNJfGYlhyk9bGUJpbZwdoOOv3/qTBDfi8sn4BrJJGqFS1JuiA==" saltValue="2OXvLesv/693sb2/z5D4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7ABC3-A482-453A-9B9E-E1B8C5170B71}">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828125" style="255" customWidth="1"/>
    <col min="2" max="107" width="2.4609375" style="255" customWidth="1"/>
    <col min="108" max="108" width="6.15234375" style="261" customWidth="1"/>
    <col min="109" max="109" width="5.84375" style="259" customWidth="1"/>
    <col min="110" max="16384" width="8.613281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3"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3"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3"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3"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3"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3"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3"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3"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3"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3"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3"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3"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3"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3"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3"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3" x14ac:dyDescent="0.25">
      <c r="DD19" s="255"/>
      <c r="DE19" s="255"/>
    </row>
    <row r="20" spans="1:109" ht="13.3"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3.3" x14ac:dyDescent="0.25">
      <c r="B23" s="259"/>
    </row>
    <row r="24" spans="1:109" ht="13.3" x14ac:dyDescent="0.25">
      <c r="B24" s="259"/>
    </row>
    <row r="25" spans="1:109" ht="13.3" x14ac:dyDescent="0.25">
      <c r="B25" s="259"/>
    </row>
    <row r="26" spans="1:109" ht="13.3" x14ac:dyDescent="0.25">
      <c r="B26" s="259"/>
    </row>
    <row r="27" spans="1:109" ht="13.3" x14ac:dyDescent="0.25">
      <c r="B27" s="259"/>
    </row>
    <row r="28" spans="1:109" ht="13.3" x14ac:dyDescent="0.25">
      <c r="B28" s="259"/>
    </row>
    <row r="29" spans="1:109" ht="13.3" x14ac:dyDescent="0.25">
      <c r="B29" s="259"/>
    </row>
    <row r="30" spans="1:109" ht="13.3" x14ac:dyDescent="0.25">
      <c r="B30" s="259"/>
    </row>
    <row r="31" spans="1:109" ht="13.3" x14ac:dyDescent="0.25">
      <c r="B31" s="259"/>
    </row>
    <row r="32" spans="1:109" ht="13.3" x14ac:dyDescent="0.25">
      <c r="B32" s="259"/>
    </row>
    <row r="33" spans="2:109" ht="13.3" x14ac:dyDescent="0.25">
      <c r="B33" s="259"/>
    </row>
    <row r="34" spans="2:109" ht="13.3" x14ac:dyDescent="0.25">
      <c r="B34" s="259"/>
    </row>
    <row r="35" spans="2:109" ht="13.3" x14ac:dyDescent="0.25">
      <c r="B35" s="259"/>
    </row>
    <row r="36" spans="2:109" ht="13.3" x14ac:dyDescent="0.25">
      <c r="B36" s="259"/>
    </row>
    <row r="37" spans="2:109" ht="13.3" x14ac:dyDescent="0.25">
      <c r="B37" s="259"/>
    </row>
    <row r="38" spans="2:109" ht="13.3" x14ac:dyDescent="0.25">
      <c r="B38" s="259"/>
    </row>
    <row r="39" spans="2:109" ht="13.3"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3" x14ac:dyDescent="0.25">
      <c r="B40" s="356"/>
      <c r="DD40" s="356"/>
      <c r="DE40" s="255"/>
    </row>
    <row r="41" spans="2:109" ht="16.75" x14ac:dyDescent="0.25">
      <c r="B41" s="256" t="s">
        <v>609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3" x14ac:dyDescent="0.25">
      <c r="B42" s="259"/>
      <c r="G42" s="357"/>
      <c r="I42" s="358"/>
      <c r="J42" s="358"/>
      <c r="K42" s="358"/>
      <c r="AM42" s="357"/>
      <c r="AN42" s="357" t="s">
        <v>610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28" t="s">
        <v>611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3" x14ac:dyDescent="0.2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3" x14ac:dyDescent="0.2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3" x14ac:dyDescent="0.2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3" x14ac:dyDescent="0.2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3"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3" x14ac:dyDescent="0.25">
      <c r="B49" s="259"/>
      <c r="AN49" s="255" t="s">
        <v>612</v>
      </c>
    </row>
    <row r="50" spans="1:109" ht="13.3" x14ac:dyDescent="0.2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566</v>
      </c>
      <c r="BQ50" s="1241"/>
      <c r="BR50" s="1241"/>
      <c r="BS50" s="1241"/>
      <c r="BT50" s="1241"/>
      <c r="BU50" s="1241"/>
      <c r="BV50" s="1241"/>
      <c r="BW50" s="1241"/>
      <c r="BX50" s="1241" t="s">
        <v>567</v>
      </c>
      <c r="BY50" s="1241"/>
      <c r="BZ50" s="1241"/>
      <c r="CA50" s="1241"/>
      <c r="CB50" s="1241"/>
      <c r="CC50" s="1241"/>
      <c r="CD50" s="1241"/>
      <c r="CE50" s="1241"/>
      <c r="CF50" s="1241" t="s">
        <v>568</v>
      </c>
      <c r="CG50" s="1241"/>
      <c r="CH50" s="1241"/>
      <c r="CI50" s="1241"/>
      <c r="CJ50" s="1241"/>
      <c r="CK50" s="1241"/>
      <c r="CL50" s="1241"/>
      <c r="CM50" s="1241"/>
      <c r="CN50" s="1241" t="s">
        <v>569</v>
      </c>
      <c r="CO50" s="1241"/>
      <c r="CP50" s="1241"/>
      <c r="CQ50" s="1241"/>
      <c r="CR50" s="1241"/>
      <c r="CS50" s="1241"/>
      <c r="CT50" s="1241"/>
      <c r="CU50" s="1241"/>
      <c r="CV50" s="1241" t="s">
        <v>570</v>
      </c>
      <c r="CW50" s="1241"/>
      <c r="CX50" s="1241"/>
      <c r="CY50" s="1241"/>
      <c r="CZ50" s="1241"/>
      <c r="DA50" s="1241"/>
      <c r="DB50" s="1241"/>
      <c r="DC50" s="1241"/>
    </row>
    <row r="51" spans="1:109" ht="13.5" customHeight="1" x14ac:dyDescent="0.25">
      <c r="B51" s="259"/>
      <c r="G51" s="1247"/>
      <c r="H51" s="1247"/>
      <c r="I51" s="1245"/>
      <c r="J51" s="1245"/>
      <c r="K51" s="1243"/>
      <c r="L51" s="1243"/>
      <c r="M51" s="1243"/>
      <c r="N51" s="1243"/>
      <c r="AM51" s="359"/>
      <c r="AN51" s="1244" t="s">
        <v>613</v>
      </c>
      <c r="AO51" s="1244"/>
      <c r="AP51" s="1244"/>
      <c r="AQ51" s="1244"/>
      <c r="AR51" s="1244"/>
      <c r="AS51" s="1244"/>
      <c r="AT51" s="1244"/>
      <c r="AU51" s="1244"/>
      <c r="AV51" s="1244"/>
      <c r="AW51" s="1244"/>
      <c r="AX51" s="1244"/>
      <c r="AY51" s="1244"/>
      <c r="AZ51" s="1244"/>
      <c r="BA51" s="1244"/>
      <c r="BB51" s="1244" t="s">
        <v>614</v>
      </c>
      <c r="BC51" s="1244"/>
      <c r="BD51" s="1244"/>
      <c r="BE51" s="1244"/>
      <c r="BF51" s="1244"/>
      <c r="BG51" s="1244"/>
      <c r="BH51" s="1244"/>
      <c r="BI51" s="1244"/>
      <c r="BJ51" s="1244"/>
      <c r="BK51" s="1244"/>
      <c r="BL51" s="1244"/>
      <c r="BM51" s="1244"/>
      <c r="BN51" s="1244"/>
      <c r="BO51" s="1244"/>
      <c r="BP51" s="1242">
        <v>33.200000000000003</v>
      </c>
      <c r="BQ51" s="1242"/>
      <c r="BR51" s="1242"/>
      <c r="BS51" s="1242"/>
      <c r="BT51" s="1242"/>
      <c r="BU51" s="1242"/>
      <c r="BV51" s="1242"/>
      <c r="BW51" s="1242"/>
      <c r="BX51" s="1242">
        <v>25.4</v>
      </c>
      <c r="BY51" s="1242"/>
      <c r="BZ51" s="1242"/>
      <c r="CA51" s="1242"/>
      <c r="CB51" s="1242"/>
      <c r="CC51" s="1242"/>
      <c r="CD51" s="1242"/>
      <c r="CE51" s="1242"/>
      <c r="CF51" s="1242">
        <v>23.7</v>
      </c>
      <c r="CG51" s="1242"/>
      <c r="CH51" s="1242"/>
      <c r="CI51" s="1242"/>
      <c r="CJ51" s="1242"/>
      <c r="CK51" s="1242"/>
      <c r="CL51" s="1242"/>
      <c r="CM51" s="1242"/>
      <c r="CN51" s="1242">
        <v>16.399999999999999</v>
      </c>
      <c r="CO51" s="1242"/>
      <c r="CP51" s="1242"/>
      <c r="CQ51" s="1242"/>
      <c r="CR51" s="1242"/>
      <c r="CS51" s="1242"/>
      <c r="CT51" s="1242"/>
      <c r="CU51" s="1242"/>
      <c r="CV51" s="1242">
        <v>19.399999999999999</v>
      </c>
      <c r="CW51" s="1242"/>
      <c r="CX51" s="1242"/>
      <c r="CY51" s="1242"/>
      <c r="CZ51" s="1242"/>
      <c r="DA51" s="1242"/>
      <c r="DB51" s="1242"/>
      <c r="DC51" s="1242"/>
    </row>
    <row r="52" spans="1:109" ht="13.3" x14ac:dyDescent="0.2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3" x14ac:dyDescent="0.2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615</v>
      </c>
      <c r="BC53" s="1244"/>
      <c r="BD53" s="1244"/>
      <c r="BE53" s="1244"/>
      <c r="BF53" s="1244"/>
      <c r="BG53" s="1244"/>
      <c r="BH53" s="1244"/>
      <c r="BI53" s="1244"/>
      <c r="BJ53" s="1244"/>
      <c r="BK53" s="1244"/>
      <c r="BL53" s="1244"/>
      <c r="BM53" s="1244"/>
      <c r="BN53" s="1244"/>
      <c r="BO53" s="1244"/>
      <c r="BP53" s="1242">
        <v>66.099999999999994</v>
      </c>
      <c r="BQ53" s="1242"/>
      <c r="BR53" s="1242"/>
      <c r="BS53" s="1242"/>
      <c r="BT53" s="1242"/>
      <c r="BU53" s="1242"/>
      <c r="BV53" s="1242"/>
      <c r="BW53" s="1242"/>
      <c r="BX53" s="1242">
        <v>67.3</v>
      </c>
      <c r="BY53" s="1242"/>
      <c r="BZ53" s="1242"/>
      <c r="CA53" s="1242"/>
      <c r="CB53" s="1242"/>
      <c r="CC53" s="1242"/>
      <c r="CD53" s="1242"/>
      <c r="CE53" s="1242"/>
      <c r="CF53" s="1242">
        <v>68.2</v>
      </c>
      <c r="CG53" s="1242"/>
      <c r="CH53" s="1242"/>
      <c r="CI53" s="1242"/>
      <c r="CJ53" s="1242"/>
      <c r="CK53" s="1242"/>
      <c r="CL53" s="1242"/>
      <c r="CM53" s="1242"/>
      <c r="CN53" s="1242">
        <v>68.400000000000006</v>
      </c>
      <c r="CO53" s="1242"/>
      <c r="CP53" s="1242"/>
      <c r="CQ53" s="1242"/>
      <c r="CR53" s="1242"/>
      <c r="CS53" s="1242"/>
      <c r="CT53" s="1242"/>
      <c r="CU53" s="1242"/>
      <c r="CV53" s="1242">
        <v>68.3</v>
      </c>
      <c r="CW53" s="1242"/>
      <c r="CX53" s="1242"/>
      <c r="CY53" s="1242"/>
      <c r="CZ53" s="1242"/>
      <c r="DA53" s="1242"/>
      <c r="DB53" s="1242"/>
      <c r="DC53" s="1242"/>
    </row>
    <row r="54" spans="1:109" ht="13.3" x14ac:dyDescent="0.2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3" x14ac:dyDescent="0.25">
      <c r="A55" s="358"/>
      <c r="B55" s="259"/>
      <c r="G55" s="1237"/>
      <c r="H55" s="1237"/>
      <c r="I55" s="1237"/>
      <c r="J55" s="1237"/>
      <c r="K55" s="1243"/>
      <c r="L55" s="1243"/>
      <c r="M55" s="1243"/>
      <c r="N55" s="1243"/>
      <c r="AN55" s="1241" t="s">
        <v>616</v>
      </c>
      <c r="AO55" s="1241"/>
      <c r="AP55" s="1241"/>
      <c r="AQ55" s="1241"/>
      <c r="AR55" s="1241"/>
      <c r="AS55" s="1241"/>
      <c r="AT55" s="1241"/>
      <c r="AU55" s="1241"/>
      <c r="AV55" s="1241"/>
      <c r="AW55" s="1241"/>
      <c r="AX55" s="1241"/>
      <c r="AY55" s="1241"/>
      <c r="AZ55" s="1241"/>
      <c r="BA55" s="1241"/>
      <c r="BB55" s="1244" t="s">
        <v>614</v>
      </c>
      <c r="BC55" s="1244"/>
      <c r="BD55" s="1244"/>
      <c r="BE55" s="1244"/>
      <c r="BF55" s="1244"/>
      <c r="BG55" s="1244"/>
      <c r="BH55" s="1244"/>
      <c r="BI55" s="1244"/>
      <c r="BJ55" s="1244"/>
      <c r="BK55" s="1244"/>
      <c r="BL55" s="1244"/>
      <c r="BM55" s="1244"/>
      <c r="BN55" s="1244"/>
      <c r="BO55" s="1244"/>
      <c r="BP55" s="1242">
        <v>23.1</v>
      </c>
      <c r="BQ55" s="1242"/>
      <c r="BR55" s="1242"/>
      <c r="BS55" s="1242"/>
      <c r="BT55" s="1242"/>
      <c r="BU55" s="1242"/>
      <c r="BV55" s="1242"/>
      <c r="BW55" s="1242"/>
      <c r="BX55" s="1242">
        <v>19</v>
      </c>
      <c r="BY55" s="1242"/>
      <c r="BZ55" s="1242"/>
      <c r="CA55" s="1242"/>
      <c r="CB55" s="1242"/>
      <c r="CC55" s="1242"/>
      <c r="CD55" s="1242"/>
      <c r="CE55" s="1242"/>
      <c r="CF55" s="1242">
        <v>18</v>
      </c>
      <c r="CG55" s="1242"/>
      <c r="CH55" s="1242"/>
      <c r="CI55" s="1242"/>
      <c r="CJ55" s="1242"/>
      <c r="CK55" s="1242"/>
      <c r="CL55" s="1242"/>
      <c r="CM55" s="1242"/>
      <c r="CN55" s="1242">
        <v>13.1</v>
      </c>
      <c r="CO55" s="1242"/>
      <c r="CP55" s="1242"/>
      <c r="CQ55" s="1242"/>
      <c r="CR55" s="1242"/>
      <c r="CS55" s="1242"/>
      <c r="CT55" s="1242"/>
      <c r="CU55" s="1242"/>
      <c r="CV55" s="1242">
        <v>10.9</v>
      </c>
      <c r="CW55" s="1242"/>
      <c r="CX55" s="1242"/>
      <c r="CY55" s="1242"/>
      <c r="CZ55" s="1242"/>
      <c r="DA55" s="1242"/>
      <c r="DB55" s="1242"/>
      <c r="DC55" s="1242"/>
    </row>
    <row r="56" spans="1:109" ht="13.3" x14ac:dyDescent="0.2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3" x14ac:dyDescent="0.2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615</v>
      </c>
      <c r="BC57" s="1244"/>
      <c r="BD57" s="1244"/>
      <c r="BE57" s="1244"/>
      <c r="BF57" s="1244"/>
      <c r="BG57" s="1244"/>
      <c r="BH57" s="1244"/>
      <c r="BI57" s="1244"/>
      <c r="BJ57" s="1244"/>
      <c r="BK57" s="1244"/>
      <c r="BL57" s="1244"/>
      <c r="BM57" s="1244"/>
      <c r="BN57" s="1244"/>
      <c r="BO57" s="1244"/>
      <c r="BP57" s="1242">
        <v>60.4</v>
      </c>
      <c r="BQ57" s="1242"/>
      <c r="BR57" s="1242"/>
      <c r="BS57" s="1242"/>
      <c r="BT57" s="1242"/>
      <c r="BU57" s="1242"/>
      <c r="BV57" s="1242"/>
      <c r="BW57" s="1242"/>
      <c r="BX57" s="1242">
        <v>60.9</v>
      </c>
      <c r="BY57" s="1242"/>
      <c r="BZ57" s="1242"/>
      <c r="CA57" s="1242"/>
      <c r="CB57" s="1242"/>
      <c r="CC57" s="1242"/>
      <c r="CD57" s="1242"/>
      <c r="CE57" s="1242"/>
      <c r="CF57" s="1242">
        <v>61.9</v>
      </c>
      <c r="CG57" s="1242"/>
      <c r="CH57" s="1242"/>
      <c r="CI57" s="1242"/>
      <c r="CJ57" s="1242"/>
      <c r="CK57" s="1242"/>
      <c r="CL57" s="1242"/>
      <c r="CM57" s="1242"/>
      <c r="CN57" s="1242">
        <v>62.5</v>
      </c>
      <c r="CO57" s="1242"/>
      <c r="CP57" s="1242"/>
      <c r="CQ57" s="1242"/>
      <c r="CR57" s="1242"/>
      <c r="CS57" s="1242"/>
      <c r="CT57" s="1242"/>
      <c r="CU57" s="1242"/>
      <c r="CV57" s="1242">
        <v>63.5</v>
      </c>
      <c r="CW57" s="1242"/>
      <c r="CX57" s="1242"/>
      <c r="CY57" s="1242"/>
      <c r="CZ57" s="1242"/>
      <c r="DA57" s="1242"/>
      <c r="DB57" s="1242"/>
      <c r="DC57" s="1242"/>
      <c r="DD57" s="363"/>
      <c r="DE57" s="362"/>
    </row>
    <row r="58" spans="1:109" s="358" customFormat="1" ht="13.3" x14ac:dyDescent="0.2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3"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3"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3"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3"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75" x14ac:dyDescent="0.25">
      <c r="B63" s="312" t="s">
        <v>617</v>
      </c>
    </row>
    <row r="64" spans="1:109" ht="13.3" x14ac:dyDescent="0.25">
      <c r="B64" s="259"/>
      <c r="G64" s="357"/>
      <c r="I64" s="369"/>
      <c r="J64" s="369"/>
      <c r="K64" s="369"/>
      <c r="L64" s="369"/>
      <c r="M64" s="369"/>
      <c r="N64" s="370"/>
      <c r="AM64" s="357"/>
      <c r="AN64" s="357" t="s">
        <v>610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3" x14ac:dyDescent="0.25">
      <c r="B65" s="259"/>
      <c r="AN65" s="1228" t="s">
        <v>618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3" x14ac:dyDescent="0.2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3" x14ac:dyDescent="0.2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3" x14ac:dyDescent="0.2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3" x14ac:dyDescent="0.2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3"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3" x14ac:dyDescent="0.25">
      <c r="B71" s="259"/>
      <c r="G71" s="374"/>
      <c r="I71" s="375"/>
      <c r="J71" s="372"/>
      <c r="K71" s="372"/>
      <c r="L71" s="373"/>
      <c r="M71" s="372"/>
      <c r="N71" s="373"/>
      <c r="AM71" s="374"/>
      <c r="AN71" s="255" t="s">
        <v>612</v>
      </c>
    </row>
    <row r="72" spans="2:107" ht="13.3" x14ac:dyDescent="0.2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566</v>
      </c>
      <c r="BQ72" s="1241"/>
      <c r="BR72" s="1241"/>
      <c r="BS72" s="1241"/>
      <c r="BT72" s="1241"/>
      <c r="BU72" s="1241"/>
      <c r="BV72" s="1241"/>
      <c r="BW72" s="1241"/>
      <c r="BX72" s="1241" t="s">
        <v>567</v>
      </c>
      <c r="BY72" s="1241"/>
      <c r="BZ72" s="1241"/>
      <c r="CA72" s="1241"/>
      <c r="CB72" s="1241"/>
      <c r="CC72" s="1241"/>
      <c r="CD72" s="1241"/>
      <c r="CE72" s="1241"/>
      <c r="CF72" s="1241" t="s">
        <v>568</v>
      </c>
      <c r="CG72" s="1241"/>
      <c r="CH72" s="1241"/>
      <c r="CI72" s="1241"/>
      <c r="CJ72" s="1241"/>
      <c r="CK72" s="1241"/>
      <c r="CL72" s="1241"/>
      <c r="CM72" s="1241"/>
      <c r="CN72" s="1241" t="s">
        <v>569</v>
      </c>
      <c r="CO72" s="1241"/>
      <c r="CP72" s="1241"/>
      <c r="CQ72" s="1241"/>
      <c r="CR72" s="1241"/>
      <c r="CS72" s="1241"/>
      <c r="CT72" s="1241"/>
      <c r="CU72" s="1241"/>
      <c r="CV72" s="1241" t="s">
        <v>570</v>
      </c>
      <c r="CW72" s="1241"/>
      <c r="CX72" s="1241"/>
      <c r="CY72" s="1241"/>
      <c r="CZ72" s="1241"/>
      <c r="DA72" s="1241"/>
      <c r="DB72" s="1241"/>
      <c r="DC72" s="1241"/>
    </row>
    <row r="73" spans="2:107" ht="13.3" x14ac:dyDescent="0.25">
      <c r="B73" s="259"/>
      <c r="G73" s="1247"/>
      <c r="H73" s="1247"/>
      <c r="I73" s="1247"/>
      <c r="J73" s="1247"/>
      <c r="K73" s="1248"/>
      <c r="L73" s="1248"/>
      <c r="M73" s="1248"/>
      <c r="N73" s="1248"/>
      <c r="AM73" s="359"/>
      <c r="AN73" s="1244" t="s">
        <v>613</v>
      </c>
      <c r="AO73" s="1244"/>
      <c r="AP73" s="1244"/>
      <c r="AQ73" s="1244"/>
      <c r="AR73" s="1244"/>
      <c r="AS73" s="1244"/>
      <c r="AT73" s="1244"/>
      <c r="AU73" s="1244"/>
      <c r="AV73" s="1244"/>
      <c r="AW73" s="1244"/>
      <c r="AX73" s="1244"/>
      <c r="AY73" s="1244"/>
      <c r="AZ73" s="1244"/>
      <c r="BA73" s="1244"/>
      <c r="BB73" s="1244" t="s">
        <v>614</v>
      </c>
      <c r="BC73" s="1244"/>
      <c r="BD73" s="1244"/>
      <c r="BE73" s="1244"/>
      <c r="BF73" s="1244"/>
      <c r="BG73" s="1244"/>
      <c r="BH73" s="1244"/>
      <c r="BI73" s="1244"/>
      <c r="BJ73" s="1244"/>
      <c r="BK73" s="1244"/>
      <c r="BL73" s="1244"/>
      <c r="BM73" s="1244"/>
      <c r="BN73" s="1244"/>
      <c r="BO73" s="1244"/>
      <c r="BP73" s="1242">
        <v>33.200000000000003</v>
      </c>
      <c r="BQ73" s="1242"/>
      <c r="BR73" s="1242"/>
      <c r="BS73" s="1242"/>
      <c r="BT73" s="1242"/>
      <c r="BU73" s="1242"/>
      <c r="BV73" s="1242"/>
      <c r="BW73" s="1242"/>
      <c r="BX73" s="1242">
        <v>25.4</v>
      </c>
      <c r="BY73" s="1242"/>
      <c r="BZ73" s="1242"/>
      <c r="CA73" s="1242"/>
      <c r="CB73" s="1242"/>
      <c r="CC73" s="1242"/>
      <c r="CD73" s="1242"/>
      <c r="CE73" s="1242"/>
      <c r="CF73" s="1242">
        <v>23.7</v>
      </c>
      <c r="CG73" s="1242"/>
      <c r="CH73" s="1242"/>
      <c r="CI73" s="1242"/>
      <c r="CJ73" s="1242"/>
      <c r="CK73" s="1242"/>
      <c r="CL73" s="1242"/>
      <c r="CM73" s="1242"/>
      <c r="CN73" s="1242">
        <v>16.399999999999999</v>
      </c>
      <c r="CO73" s="1242"/>
      <c r="CP73" s="1242"/>
      <c r="CQ73" s="1242"/>
      <c r="CR73" s="1242"/>
      <c r="CS73" s="1242"/>
      <c r="CT73" s="1242"/>
      <c r="CU73" s="1242"/>
      <c r="CV73" s="1242">
        <v>19.399999999999999</v>
      </c>
      <c r="CW73" s="1242"/>
      <c r="CX73" s="1242"/>
      <c r="CY73" s="1242"/>
      <c r="CZ73" s="1242"/>
      <c r="DA73" s="1242"/>
      <c r="DB73" s="1242"/>
      <c r="DC73" s="1242"/>
    </row>
    <row r="74" spans="2:107" ht="13.3" x14ac:dyDescent="0.2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3" x14ac:dyDescent="0.2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619</v>
      </c>
      <c r="BC75" s="1244"/>
      <c r="BD75" s="1244"/>
      <c r="BE75" s="1244"/>
      <c r="BF75" s="1244"/>
      <c r="BG75" s="1244"/>
      <c r="BH75" s="1244"/>
      <c r="BI75" s="1244"/>
      <c r="BJ75" s="1244"/>
      <c r="BK75" s="1244"/>
      <c r="BL75" s="1244"/>
      <c r="BM75" s="1244"/>
      <c r="BN75" s="1244"/>
      <c r="BO75" s="1244"/>
      <c r="BP75" s="1242">
        <v>4.2</v>
      </c>
      <c r="BQ75" s="1242"/>
      <c r="BR75" s="1242"/>
      <c r="BS75" s="1242"/>
      <c r="BT75" s="1242"/>
      <c r="BU75" s="1242"/>
      <c r="BV75" s="1242"/>
      <c r="BW75" s="1242"/>
      <c r="BX75" s="1242">
        <v>4.4000000000000004</v>
      </c>
      <c r="BY75" s="1242"/>
      <c r="BZ75" s="1242"/>
      <c r="CA75" s="1242"/>
      <c r="CB75" s="1242"/>
      <c r="CC75" s="1242"/>
      <c r="CD75" s="1242"/>
      <c r="CE75" s="1242"/>
      <c r="CF75" s="1242">
        <v>4.8</v>
      </c>
      <c r="CG75" s="1242"/>
      <c r="CH75" s="1242"/>
      <c r="CI75" s="1242"/>
      <c r="CJ75" s="1242"/>
      <c r="CK75" s="1242"/>
      <c r="CL75" s="1242"/>
      <c r="CM75" s="1242"/>
      <c r="CN75" s="1242">
        <v>4.9000000000000004</v>
      </c>
      <c r="CO75" s="1242"/>
      <c r="CP75" s="1242"/>
      <c r="CQ75" s="1242"/>
      <c r="CR75" s="1242"/>
      <c r="CS75" s="1242"/>
      <c r="CT75" s="1242"/>
      <c r="CU75" s="1242"/>
      <c r="CV75" s="1242">
        <v>4.8</v>
      </c>
      <c r="CW75" s="1242"/>
      <c r="CX75" s="1242"/>
      <c r="CY75" s="1242"/>
      <c r="CZ75" s="1242"/>
      <c r="DA75" s="1242"/>
      <c r="DB75" s="1242"/>
      <c r="DC75" s="1242"/>
    </row>
    <row r="76" spans="2:107" ht="13.3" x14ac:dyDescent="0.2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3" x14ac:dyDescent="0.25">
      <c r="B77" s="259"/>
      <c r="G77" s="1237"/>
      <c r="H77" s="1237"/>
      <c r="I77" s="1237"/>
      <c r="J77" s="1237"/>
      <c r="K77" s="1248"/>
      <c r="L77" s="1248"/>
      <c r="M77" s="1248"/>
      <c r="N77" s="1248"/>
      <c r="AN77" s="1241" t="s">
        <v>616</v>
      </c>
      <c r="AO77" s="1241"/>
      <c r="AP77" s="1241"/>
      <c r="AQ77" s="1241"/>
      <c r="AR77" s="1241"/>
      <c r="AS77" s="1241"/>
      <c r="AT77" s="1241"/>
      <c r="AU77" s="1241"/>
      <c r="AV77" s="1241"/>
      <c r="AW77" s="1241"/>
      <c r="AX77" s="1241"/>
      <c r="AY77" s="1241"/>
      <c r="AZ77" s="1241"/>
      <c r="BA77" s="1241"/>
      <c r="BB77" s="1244" t="s">
        <v>614</v>
      </c>
      <c r="BC77" s="1244"/>
      <c r="BD77" s="1244"/>
      <c r="BE77" s="1244"/>
      <c r="BF77" s="1244"/>
      <c r="BG77" s="1244"/>
      <c r="BH77" s="1244"/>
      <c r="BI77" s="1244"/>
      <c r="BJ77" s="1244"/>
      <c r="BK77" s="1244"/>
      <c r="BL77" s="1244"/>
      <c r="BM77" s="1244"/>
      <c r="BN77" s="1244"/>
      <c r="BO77" s="1244"/>
      <c r="BP77" s="1242">
        <v>23.1</v>
      </c>
      <c r="BQ77" s="1242"/>
      <c r="BR77" s="1242"/>
      <c r="BS77" s="1242"/>
      <c r="BT77" s="1242"/>
      <c r="BU77" s="1242"/>
      <c r="BV77" s="1242"/>
      <c r="BW77" s="1242"/>
      <c r="BX77" s="1242">
        <v>19</v>
      </c>
      <c r="BY77" s="1242"/>
      <c r="BZ77" s="1242"/>
      <c r="CA77" s="1242"/>
      <c r="CB77" s="1242"/>
      <c r="CC77" s="1242"/>
      <c r="CD77" s="1242"/>
      <c r="CE77" s="1242"/>
      <c r="CF77" s="1242">
        <v>18</v>
      </c>
      <c r="CG77" s="1242"/>
      <c r="CH77" s="1242"/>
      <c r="CI77" s="1242"/>
      <c r="CJ77" s="1242"/>
      <c r="CK77" s="1242"/>
      <c r="CL77" s="1242"/>
      <c r="CM77" s="1242"/>
      <c r="CN77" s="1242">
        <v>13.1</v>
      </c>
      <c r="CO77" s="1242"/>
      <c r="CP77" s="1242"/>
      <c r="CQ77" s="1242"/>
      <c r="CR77" s="1242"/>
      <c r="CS77" s="1242"/>
      <c r="CT77" s="1242"/>
      <c r="CU77" s="1242"/>
      <c r="CV77" s="1242">
        <v>10.9</v>
      </c>
      <c r="CW77" s="1242"/>
      <c r="CX77" s="1242"/>
      <c r="CY77" s="1242"/>
      <c r="CZ77" s="1242"/>
      <c r="DA77" s="1242"/>
      <c r="DB77" s="1242"/>
      <c r="DC77" s="1242"/>
    </row>
    <row r="78" spans="2:107" ht="13.3" x14ac:dyDescent="0.2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3" x14ac:dyDescent="0.2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619</v>
      </c>
      <c r="BC79" s="1244"/>
      <c r="BD79" s="1244"/>
      <c r="BE79" s="1244"/>
      <c r="BF79" s="1244"/>
      <c r="BG79" s="1244"/>
      <c r="BH79" s="1244"/>
      <c r="BI79" s="1244"/>
      <c r="BJ79" s="1244"/>
      <c r="BK79" s="1244"/>
      <c r="BL79" s="1244"/>
      <c r="BM79" s="1244"/>
      <c r="BN79" s="1244"/>
      <c r="BO79" s="1244"/>
      <c r="BP79" s="1242">
        <v>4.2</v>
      </c>
      <c r="BQ79" s="1242"/>
      <c r="BR79" s="1242"/>
      <c r="BS79" s="1242"/>
      <c r="BT79" s="1242"/>
      <c r="BU79" s="1242"/>
      <c r="BV79" s="1242"/>
      <c r="BW79" s="1242"/>
      <c r="BX79" s="1242">
        <v>3.6</v>
      </c>
      <c r="BY79" s="1242"/>
      <c r="BZ79" s="1242"/>
      <c r="CA79" s="1242"/>
      <c r="CB79" s="1242"/>
      <c r="CC79" s="1242"/>
      <c r="CD79" s="1242"/>
      <c r="CE79" s="1242"/>
      <c r="CF79" s="1242">
        <v>3.5</v>
      </c>
      <c r="CG79" s="1242"/>
      <c r="CH79" s="1242"/>
      <c r="CI79" s="1242"/>
      <c r="CJ79" s="1242"/>
      <c r="CK79" s="1242"/>
      <c r="CL79" s="1242"/>
      <c r="CM79" s="1242"/>
      <c r="CN79" s="1242">
        <v>3.6</v>
      </c>
      <c r="CO79" s="1242"/>
      <c r="CP79" s="1242"/>
      <c r="CQ79" s="1242"/>
      <c r="CR79" s="1242"/>
      <c r="CS79" s="1242"/>
      <c r="CT79" s="1242"/>
      <c r="CU79" s="1242"/>
      <c r="CV79" s="1242">
        <v>4</v>
      </c>
      <c r="CW79" s="1242"/>
      <c r="CX79" s="1242"/>
      <c r="CY79" s="1242"/>
      <c r="CZ79" s="1242"/>
      <c r="DA79" s="1242"/>
      <c r="DB79" s="1242"/>
      <c r="DC79" s="1242"/>
    </row>
    <row r="80" spans="2:107" ht="13.3" x14ac:dyDescent="0.2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3" x14ac:dyDescent="0.25">
      <c r="B81" s="259"/>
    </row>
    <row r="82" spans="2:109" ht="16.75"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3"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3" x14ac:dyDescent="0.25">
      <c r="DD84" s="255"/>
      <c r="DE84" s="255"/>
    </row>
    <row r="85" spans="2:109" ht="13.3" x14ac:dyDescent="0.25">
      <c r="DD85" s="255"/>
      <c r="DE85" s="255"/>
    </row>
  </sheetData>
  <sheetProtection algorithmName="SHA-512" hashValue="e8xcKsIGfh8AwRxhpTi2XHgSXVffQ724xOaAbr4AI5NAKsFL+ihD+Ix99cIOcM2N9DbqN4LuXa71upgaY6kvDg==" saltValue="RDVFikanpyHdgunx/+Ktv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9C239-0A87-4783-9410-FDFE11E7EA59}">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09375" style="254" customWidth="1"/>
    <col min="35" max="122" width="2.4609375" style="253" customWidth="1"/>
    <col min="123" max="16384" width="2.4609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3" x14ac:dyDescent="0.25">
      <c r="S2" s="253"/>
      <c r="AH2" s="253"/>
    </row>
    <row r="3" spans="1:34" ht="13.3"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3" x14ac:dyDescent="0.25"/>
    <row r="5" spans="1:34" ht="13.3" x14ac:dyDescent="0.25"/>
    <row r="6" spans="1:34" ht="13.3" x14ac:dyDescent="0.25"/>
    <row r="7" spans="1:34" ht="13.3" x14ac:dyDescent="0.25"/>
    <row r="8" spans="1:34" ht="13.3" x14ac:dyDescent="0.25"/>
    <row r="9" spans="1:34" ht="13.3" x14ac:dyDescent="0.25">
      <c r="AH9" s="253"/>
    </row>
    <row r="10" spans="1:34" ht="13.3" x14ac:dyDescent="0.25"/>
    <row r="11" spans="1:34" ht="13.3" x14ac:dyDescent="0.25"/>
    <row r="12" spans="1:34" ht="13.3" x14ac:dyDescent="0.25"/>
    <row r="13" spans="1:34" ht="13.3" x14ac:dyDescent="0.25"/>
    <row r="14" spans="1:34" ht="13.3" x14ac:dyDescent="0.25"/>
    <row r="15" spans="1:34" ht="13.3" x14ac:dyDescent="0.25"/>
    <row r="16" spans="1:34" ht="13.3" x14ac:dyDescent="0.25"/>
    <row r="17" spans="12:34" ht="13.3" x14ac:dyDescent="0.25">
      <c r="AH17" s="253"/>
    </row>
    <row r="18" spans="12:34" ht="13.3" x14ac:dyDescent="0.25"/>
    <row r="19" spans="12:34" ht="13.3" x14ac:dyDescent="0.25"/>
    <row r="20" spans="12:34" ht="13.3" x14ac:dyDescent="0.25">
      <c r="AH20" s="253"/>
    </row>
    <row r="21" spans="12:34" ht="13.3" x14ac:dyDescent="0.25">
      <c r="AH21" s="253"/>
    </row>
    <row r="22" spans="12:34" ht="13.3" x14ac:dyDescent="0.25"/>
    <row r="23" spans="12:34" ht="13.3" x14ac:dyDescent="0.25"/>
    <row r="24" spans="12:34" ht="13.3" x14ac:dyDescent="0.25">
      <c r="Q24" s="253"/>
    </row>
    <row r="25" spans="12:34" ht="13.3" x14ac:dyDescent="0.25"/>
    <row r="26" spans="12:34" ht="13.3" x14ac:dyDescent="0.25"/>
    <row r="27" spans="12:34" ht="13.3" x14ac:dyDescent="0.25"/>
    <row r="28" spans="12:34" ht="13.3" x14ac:dyDescent="0.25">
      <c r="O28" s="253"/>
      <c r="T28" s="253"/>
      <c r="AH28" s="253"/>
    </row>
    <row r="29" spans="12:34" ht="13.3" x14ac:dyDescent="0.25"/>
    <row r="30" spans="12:34" ht="13.3" x14ac:dyDescent="0.25"/>
    <row r="31" spans="12:34" ht="13.3" x14ac:dyDescent="0.25">
      <c r="Q31" s="253"/>
    </row>
    <row r="32" spans="12:34" ht="13.3" x14ac:dyDescent="0.25">
      <c r="L32" s="253"/>
    </row>
    <row r="33" spans="2:34" ht="13.3" x14ac:dyDescent="0.25">
      <c r="C33" s="253"/>
      <c r="E33" s="253"/>
      <c r="G33" s="253"/>
      <c r="I33" s="253"/>
      <c r="X33" s="253"/>
    </row>
    <row r="34" spans="2:34" ht="13.3" x14ac:dyDescent="0.25">
      <c r="B34" s="253"/>
      <c r="P34" s="253"/>
      <c r="R34" s="253"/>
      <c r="T34" s="253"/>
    </row>
    <row r="35" spans="2:34" ht="13.3" x14ac:dyDescent="0.25">
      <c r="D35" s="253"/>
      <c r="W35" s="253"/>
      <c r="AC35" s="253"/>
      <c r="AD35" s="253"/>
      <c r="AE35" s="253"/>
      <c r="AF35" s="253"/>
      <c r="AG35" s="253"/>
      <c r="AH35" s="253"/>
    </row>
    <row r="36" spans="2:34" ht="13.3" x14ac:dyDescent="0.25">
      <c r="H36" s="253"/>
      <c r="J36" s="253"/>
      <c r="K36" s="253"/>
      <c r="M36" s="253"/>
      <c r="Y36" s="253"/>
      <c r="Z36" s="253"/>
      <c r="AA36" s="253"/>
      <c r="AB36" s="253"/>
      <c r="AC36" s="253"/>
      <c r="AD36" s="253"/>
      <c r="AE36" s="253"/>
      <c r="AF36" s="253"/>
      <c r="AG36" s="253"/>
      <c r="AH36" s="253"/>
    </row>
    <row r="37" spans="2:34" ht="13.3" x14ac:dyDescent="0.25">
      <c r="AH37" s="253"/>
    </row>
    <row r="38" spans="2:34" ht="13.3" x14ac:dyDescent="0.25">
      <c r="AG38" s="253"/>
      <c r="AH38" s="253"/>
    </row>
    <row r="39" spans="2:34" ht="13.3" x14ac:dyDescent="0.25"/>
    <row r="40" spans="2:34" ht="13.3" x14ac:dyDescent="0.25">
      <c r="X40" s="253"/>
    </row>
    <row r="41" spans="2:34" ht="13.3" x14ac:dyDescent="0.25">
      <c r="R41" s="253"/>
    </row>
    <row r="42" spans="2:34" ht="13.3" x14ac:dyDescent="0.25">
      <c r="W42" s="253"/>
    </row>
    <row r="43" spans="2:34" ht="13.3" x14ac:dyDescent="0.25">
      <c r="Y43" s="253"/>
      <c r="Z43" s="253"/>
      <c r="AA43" s="253"/>
      <c r="AB43" s="253"/>
      <c r="AC43" s="253"/>
      <c r="AD43" s="253"/>
      <c r="AE43" s="253"/>
      <c r="AF43" s="253"/>
      <c r="AG43" s="253"/>
      <c r="AH43" s="253"/>
    </row>
    <row r="44" spans="2:34" ht="13.3" x14ac:dyDescent="0.25">
      <c r="AH44" s="253"/>
    </row>
    <row r="45" spans="2:34" ht="13.3" x14ac:dyDescent="0.25">
      <c r="X45" s="253"/>
    </row>
    <row r="46" spans="2:34" ht="13.3" x14ac:dyDescent="0.25"/>
    <row r="47" spans="2:34" ht="13.3" x14ac:dyDescent="0.25"/>
    <row r="48" spans="2:34" ht="13.3" x14ac:dyDescent="0.25">
      <c r="W48" s="253"/>
      <c r="Y48" s="253"/>
      <c r="Z48" s="253"/>
      <c r="AA48" s="253"/>
      <c r="AB48" s="253"/>
      <c r="AC48" s="253"/>
      <c r="AD48" s="253"/>
      <c r="AE48" s="253"/>
      <c r="AF48" s="253"/>
      <c r="AG48" s="253"/>
      <c r="AH48" s="253"/>
    </row>
    <row r="49" spans="28:34" ht="13.3" x14ac:dyDescent="0.25"/>
    <row r="50" spans="28:34" ht="13.3" x14ac:dyDescent="0.25">
      <c r="AE50" s="253"/>
      <c r="AF50" s="253"/>
      <c r="AG50" s="253"/>
      <c r="AH50" s="253"/>
    </row>
    <row r="51" spans="28:34" ht="13.3" x14ac:dyDescent="0.25">
      <c r="AC51" s="253"/>
      <c r="AD51" s="253"/>
      <c r="AE51" s="253"/>
      <c r="AF51" s="253"/>
      <c r="AG51" s="253"/>
      <c r="AH51" s="253"/>
    </row>
    <row r="52" spans="28:34" ht="13.3" x14ac:dyDescent="0.25"/>
    <row r="53" spans="28:34" ht="13.3" x14ac:dyDescent="0.25">
      <c r="AF53" s="253"/>
      <c r="AG53" s="253"/>
      <c r="AH53" s="253"/>
    </row>
    <row r="54" spans="28:34" ht="13.3" x14ac:dyDescent="0.25">
      <c r="AH54" s="253"/>
    </row>
    <row r="55" spans="28:34" ht="13.3" x14ac:dyDescent="0.25"/>
    <row r="56" spans="28:34" ht="13.3" x14ac:dyDescent="0.25">
      <c r="AB56" s="253"/>
      <c r="AC56" s="253"/>
      <c r="AD56" s="253"/>
      <c r="AE56" s="253"/>
      <c r="AF56" s="253"/>
      <c r="AG56" s="253"/>
      <c r="AH56" s="253"/>
    </row>
    <row r="57" spans="28:34" ht="13.3" x14ac:dyDescent="0.25">
      <c r="AH57" s="253"/>
    </row>
    <row r="58" spans="28:34" ht="13.3" x14ac:dyDescent="0.25">
      <c r="AH58" s="253"/>
    </row>
    <row r="59" spans="28:34" ht="13.3" x14ac:dyDescent="0.25"/>
    <row r="60" spans="28:34" ht="13.3" x14ac:dyDescent="0.25"/>
    <row r="61" spans="28:34" ht="13.3" x14ac:dyDescent="0.25"/>
    <row r="62" spans="28:34" ht="13.3" x14ac:dyDescent="0.25"/>
    <row r="63" spans="28:34" ht="13.3" x14ac:dyDescent="0.25">
      <c r="AH63" s="253"/>
    </row>
    <row r="64" spans="28:34" ht="13.3" x14ac:dyDescent="0.25">
      <c r="AG64" s="253"/>
      <c r="AH64" s="253"/>
    </row>
    <row r="65" spans="28:34" ht="13.3" x14ac:dyDescent="0.25"/>
    <row r="66" spans="28:34" ht="13.3" x14ac:dyDescent="0.25"/>
    <row r="67" spans="28:34" ht="13.3" x14ac:dyDescent="0.25"/>
    <row r="68" spans="28:34" ht="13.3" x14ac:dyDescent="0.25">
      <c r="AB68" s="253"/>
      <c r="AC68" s="253"/>
      <c r="AD68" s="253"/>
      <c r="AE68" s="253"/>
      <c r="AF68" s="253"/>
      <c r="AG68" s="253"/>
      <c r="AH68" s="253"/>
    </row>
    <row r="69" spans="28:34" ht="13.3" x14ac:dyDescent="0.25">
      <c r="AF69" s="253"/>
      <c r="AG69" s="253"/>
      <c r="AH69" s="253"/>
    </row>
    <row r="70" spans="28:34" ht="13.3" x14ac:dyDescent="0.25"/>
    <row r="71" spans="28:34" ht="13.3" x14ac:dyDescent="0.25"/>
    <row r="72" spans="28:34" ht="13.3" x14ac:dyDescent="0.25"/>
    <row r="73" spans="28:34" ht="13.3" x14ac:dyDescent="0.25"/>
    <row r="74" spans="28:34" ht="13.3" x14ac:dyDescent="0.25"/>
    <row r="75" spans="28:34" ht="13.3" x14ac:dyDescent="0.25">
      <c r="AH75" s="253"/>
    </row>
    <row r="76" spans="28:34" ht="13.3" x14ac:dyDescent="0.25">
      <c r="AF76" s="253"/>
      <c r="AG76" s="253"/>
      <c r="AH76" s="253"/>
    </row>
    <row r="77" spans="28:34" ht="13.3" x14ac:dyDescent="0.25">
      <c r="AG77" s="253"/>
      <c r="AH77" s="253"/>
    </row>
    <row r="78" spans="28:34" ht="13.3" x14ac:dyDescent="0.25"/>
    <row r="79" spans="28:34" ht="13.3" x14ac:dyDescent="0.25"/>
    <row r="80" spans="28:34" ht="13.3" x14ac:dyDescent="0.25"/>
    <row r="81" spans="25:34" ht="13.3" x14ac:dyDescent="0.25"/>
    <row r="82" spans="25:34" ht="13.3" x14ac:dyDescent="0.25">
      <c r="Y82" s="253"/>
    </row>
    <row r="83" spans="25:34" ht="13.3" x14ac:dyDescent="0.25">
      <c r="Y83" s="253"/>
      <c r="Z83" s="253"/>
      <c r="AA83" s="253"/>
      <c r="AB83" s="253"/>
      <c r="AC83" s="253"/>
      <c r="AD83" s="253"/>
      <c r="AE83" s="253"/>
      <c r="AF83" s="253"/>
      <c r="AG83" s="253"/>
      <c r="AH83" s="253"/>
    </row>
    <row r="84" spans="25:34" ht="13.3" x14ac:dyDescent="0.25"/>
    <row r="85" spans="25:34" ht="13.3" x14ac:dyDescent="0.25"/>
    <row r="86" spans="25:34" ht="13.3" x14ac:dyDescent="0.25"/>
    <row r="87" spans="25:34" ht="13.3" x14ac:dyDescent="0.25"/>
    <row r="88" spans="25:34" ht="13.3" x14ac:dyDescent="0.25">
      <c r="AH88" s="253"/>
    </row>
    <row r="89" spans="25:34" ht="13.3" x14ac:dyDescent="0.25"/>
    <row r="90" spans="25:34" ht="13.3" x14ac:dyDescent="0.25"/>
    <row r="91" spans="25:34" ht="13.3"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513</v>
      </c>
    </row>
  </sheetData>
  <sheetProtection algorithmName="SHA-512" hashValue="XfqIrbt3kmREtnBdi11fZT+we7EVyOsU1+vehuamtJ5ffK9uLrYKuV0qh+uCAxY61b/BMmG1S+T9/UzrkL+EhA==" saltValue="CLPLiHQssfVuDvJjO50dB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2328-E08F-40E8-8DCB-805401BEF691}">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09375" style="254" customWidth="1"/>
    <col min="35" max="122" width="2.4609375" style="253" customWidth="1"/>
    <col min="123" max="16384" width="2.4609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3" x14ac:dyDescent="0.25">
      <c r="S2" s="253"/>
      <c r="AH2" s="253"/>
    </row>
    <row r="3" spans="2:34" ht="13.3"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3" x14ac:dyDescent="0.25"/>
    <row r="5" spans="2:34" ht="13.3" x14ac:dyDescent="0.25"/>
    <row r="6" spans="2:34" ht="13.3" x14ac:dyDescent="0.25"/>
    <row r="7" spans="2:34" ht="13.3" x14ac:dyDescent="0.25"/>
    <row r="8" spans="2:34" ht="13.3" x14ac:dyDescent="0.25"/>
    <row r="9" spans="2:34" ht="13.3" x14ac:dyDescent="0.25">
      <c r="AH9" s="253"/>
    </row>
    <row r="10" spans="2:34" ht="13.3" x14ac:dyDescent="0.25"/>
    <row r="11" spans="2:34" ht="13.3" x14ac:dyDescent="0.25"/>
    <row r="12" spans="2:34" ht="13.3" x14ac:dyDescent="0.25"/>
    <row r="13" spans="2:34" ht="13.3" x14ac:dyDescent="0.25"/>
    <row r="14" spans="2:34" ht="13.3" x14ac:dyDescent="0.25"/>
    <row r="15" spans="2:34" ht="13.3" x14ac:dyDescent="0.25"/>
    <row r="16" spans="2:34" ht="13.3" x14ac:dyDescent="0.25"/>
    <row r="17" spans="12:34" ht="13.3" x14ac:dyDescent="0.25">
      <c r="AH17" s="253"/>
    </row>
    <row r="18" spans="12:34" ht="13.3" x14ac:dyDescent="0.25"/>
    <row r="19" spans="12:34" ht="13.3" x14ac:dyDescent="0.25"/>
    <row r="20" spans="12:34" ht="13.3" x14ac:dyDescent="0.25">
      <c r="AH20" s="253"/>
    </row>
    <row r="21" spans="12:34" ht="13.3" x14ac:dyDescent="0.25">
      <c r="AH21" s="253"/>
    </row>
    <row r="22" spans="12:34" ht="13.3" x14ac:dyDescent="0.25"/>
    <row r="23" spans="12:34" ht="13.3" x14ac:dyDescent="0.25"/>
    <row r="24" spans="12:34" ht="13.3" x14ac:dyDescent="0.25">
      <c r="Q24" s="253"/>
    </row>
    <row r="25" spans="12:34" ht="13.3" x14ac:dyDescent="0.25"/>
    <row r="26" spans="12:34" ht="13.3" x14ac:dyDescent="0.25"/>
    <row r="27" spans="12:34" ht="13.3" x14ac:dyDescent="0.25"/>
    <row r="28" spans="12:34" ht="13.3" x14ac:dyDescent="0.25">
      <c r="O28" s="253"/>
      <c r="T28" s="253"/>
      <c r="AH28" s="253"/>
    </row>
    <row r="29" spans="12:34" ht="13.3" x14ac:dyDescent="0.25"/>
    <row r="30" spans="12:34" ht="13.3" x14ac:dyDescent="0.25"/>
    <row r="31" spans="12:34" ht="13.3" x14ac:dyDescent="0.25">
      <c r="Q31" s="253"/>
    </row>
    <row r="32" spans="12:34" ht="13.3" x14ac:dyDescent="0.25">
      <c r="L32" s="253"/>
    </row>
    <row r="33" spans="2:34" ht="13.3" x14ac:dyDescent="0.25">
      <c r="C33" s="253"/>
      <c r="E33" s="253"/>
      <c r="G33" s="253"/>
      <c r="I33" s="253"/>
      <c r="X33" s="253"/>
    </row>
    <row r="34" spans="2:34" ht="13.3" x14ac:dyDescent="0.25">
      <c r="B34" s="253"/>
      <c r="P34" s="253"/>
      <c r="R34" s="253"/>
      <c r="T34" s="253"/>
    </row>
    <row r="35" spans="2:34" ht="13.3" x14ac:dyDescent="0.25">
      <c r="D35" s="253"/>
      <c r="W35" s="253"/>
      <c r="AC35" s="253"/>
      <c r="AD35" s="253"/>
      <c r="AE35" s="253"/>
      <c r="AF35" s="253"/>
      <c r="AG35" s="253"/>
      <c r="AH35" s="253"/>
    </row>
    <row r="36" spans="2:34" ht="13.3" x14ac:dyDescent="0.25">
      <c r="H36" s="253"/>
      <c r="J36" s="253"/>
      <c r="K36" s="253"/>
      <c r="M36" s="253"/>
      <c r="Y36" s="253"/>
      <c r="Z36" s="253"/>
      <c r="AA36" s="253"/>
      <c r="AB36" s="253"/>
      <c r="AC36" s="253"/>
      <c r="AD36" s="253"/>
      <c r="AE36" s="253"/>
      <c r="AF36" s="253"/>
      <c r="AG36" s="253"/>
      <c r="AH36" s="253"/>
    </row>
    <row r="37" spans="2:34" ht="13.3" x14ac:dyDescent="0.25">
      <c r="AH37" s="253"/>
    </row>
    <row r="38" spans="2:34" ht="13.3" x14ac:dyDescent="0.25">
      <c r="AG38" s="253"/>
      <c r="AH38" s="253"/>
    </row>
    <row r="39" spans="2:34" ht="13.3" x14ac:dyDescent="0.25"/>
    <row r="40" spans="2:34" ht="13.3" x14ac:dyDescent="0.25">
      <c r="X40" s="253"/>
    </row>
    <row r="41" spans="2:34" ht="13.3" x14ac:dyDescent="0.25">
      <c r="R41" s="253"/>
    </row>
    <row r="42" spans="2:34" ht="13.3" x14ac:dyDescent="0.25">
      <c r="W42" s="253"/>
    </row>
    <row r="43" spans="2:34" ht="13.3" x14ac:dyDescent="0.25">
      <c r="Y43" s="253"/>
      <c r="Z43" s="253"/>
      <c r="AA43" s="253"/>
      <c r="AB43" s="253"/>
      <c r="AC43" s="253"/>
      <c r="AD43" s="253"/>
      <c r="AE43" s="253"/>
      <c r="AF43" s="253"/>
      <c r="AG43" s="253"/>
      <c r="AH43" s="253"/>
    </row>
    <row r="44" spans="2:34" ht="13.3" x14ac:dyDescent="0.25">
      <c r="AH44" s="253"/>
    </row>
    <row r="45" spans="2:34" ht="13.3" x14ac:dyDescent="0.25">
      <c r="X45" s="253"/>
    </row>
    <row r="46" spans="2:34" ht="13.3" x14ac:dyDescent="0.25"/>
    <row r="47" spans="2:34" ht="13.3" x14ac:dyDescent="0.25"/>
    <row r="48" spans="2:34" ht="13.3" x14ac:dyDescent="0.25">
      <c r="W48" s="253"/>
      <c r="Y48" s="253"/>
      <c r="Z48" s="253"/>
      <c r="AA48" s="253"/>
      <c r="AB48" s="253"/>
      <c r="AC48" s="253"/>
      <c r="AD48" s="253"/>
      <c r="AE48" s="253"/>
      <c r="AF48" s="253"/>
      <c r="AG48" s="253"/>
      <c r="AH48" s="253"/>
    </row>
    <row r="49" spans="28:34" ht="13.3" x14ac:dyDescent="0.25"/>
    <row r="50" spans="28:34" ht="13.3" x14ac:dyDescent="0.25">
      <c r="AE50" s="253"/>
      <c r="AF50" s="253"/>
      <c r="AG50" s="253"/>
      <c r="AH50" s="253"/>
    </row>
    <row r="51" spans="28:34" ht="13.3" x14ac:dyDescent="0.25">
      <c r="AC51" s="253"/>
      <c r="AD51" s="253"/>
      <c r="AE51" s="253"/>
      <c r="AF51" s="253"/>
      <c r="AG51" s="253"/>
      <c r="AH51" s="253"/>
    </row>
    <row r="52" spans="28:34" ht="13.3" x14ac:dyDescent="0.25"/>
    <row r="53" spans="28:34" ht="13.3" x14ac:dyDescent="0.25">
      <c r="AF53" s="253"/>
      <c r="AG53" s="253"/>
      <c r="AH53" s="253"/>
    </row>
    <row r="54" spans="28:34" ht="13.3" x14ac:dyDescent="0.25">
      <c r="AH54" s="253"/>
    </row>
    <row r="55" spans="28:34" ht="13.3" x14ac:dyDescent="0.25"/>
    <row r="56" spans="28:34" ht="13.3" x14ac:dyDescent="0.25">
      <c r="AB56" s="253"/>
      <c r="AC56" s="253"/>
      <c r="AD56" s="253"/>
      <c r="AE56" s="253"/>
      <c r="AF56" s="253"/>
      <c r="AG56" s="253"/>
      <c r="AH56" s="253"/>
    </row>
    <row r="57" spans="28:34" ht="13.3" x14ac:dyDescent="0.25">
      <c r="AH57" s="253"/>
    </row>
    <row r="58" spans="28:34" ht="13.3" x14ac:dyDescent="0.25">
      <c r="AH58" s="253"/>
    </row>
    <row r="59" spans="28:34" ht="13.3" x14ac:dyDescent="0.25">
      <c r="AG59" s="253"/>
      <c r="AH59" s="253"/>
    </row>
    <row r="60" spans="28:34" ht="13.3" x14ac:dyDescent="0.25"/>
    <row r="61" spans="28:34" ht="13.3" x14ac:dyDescent="0.25"/>
    <row r="62" spans="28:34" ht="13.3" x14ac:dyDescent="0.25"/>
    <row r="63" spans="28:34" ht="13.3" x14ac:dyDescent="0.25">
      <c r="AH63" s="253"/>
    </row>
    <row r="64" spans="28:34" ht="13.3" x14ac:dyDescent="0.25">
      <c r="AG64" s="253"/>
      <c r="AH64" s="253"/>
    </row>
    <row r="65" spans="28:34" ht="13.3" x14ac:dyDescent="0.25"/>
    <row r="66" spans="28:34" ht="13.3" x14ac:dyDescent="0.25"/>
    <row r="67" spans="28:34" ht="13.3" x14ac:dyDescent="0.25"/>
    <row r="68" spans="28:34" ht="13.3" x14ac:dyDescent="0.25">
      <c r="AB68" s="253"/>
      <c r="AC68" s="253"/>
      <c r="AD68" s="253"/>
      <c r="AE68" s="253"/>
      <c r="AF68" s="253"/>
      <c r="AG68" s="253"/>
      <c r="AH68" s="253"/>
    </row>
    <row r="69" spans="28:34" ht="13.3" x14ac:dyDescent="0.25">
      <c r="AF69" s="253"/>
      <c r="AG69" s="253"/>
      <c r="AH69" s="253"/>
    </row>
    <row r="70" spans="28:34" ht="13.3" x14ac:dyDescent="0.25"/>
    <row r="71" spans="28:34" ht="13.3" x14ac:dyDescent="0.25"/>
    <row r="72" spans="28:34" ht="13.3" x14ac:dyDescent="0.25"/>
    <row r="73" spans="28:34" ht="13.3" x14ac:dyDescent="0.25"/>
    <row r="74" spans="28:34" ht="13.3" x14ac:dyDescent="0.25"/>
    <row r="75" spans="28:34" ht="13.3" x14ac:dyDescent="0.25">
      <c r="AH75" s="253"/>
    </row>
    <row r="76" spans="28:34" ht="13.3" x14ac:dyDescent="0.25">
      <c r="AF76" s="253"/>
      <c r="AG76" s="253"/>
      <c r="AH76" s="253"/>
    </row>
    <row r="77" spans="28:34" ht="13.3" x14ac:dyDescent="0.25">
      <c r="AG77" s="253"/>
      <c r="AH77" s="253"/>
    </row>
    <row r="78" spans="28:34" ht="13.3" x14ac:dyDescent="0.25"/>
    <row r="79" spans="28:34" ht="13.3" x14ac:dyDescent="0.25"/>
    <row r="80" spans="28:34" ht="13.3" x14ac:dyDescent="0.25"/>
    <row r="81" spans="25:34" ht="13.3" x14ac:dyDescent="0.25"/>
    <row r="82" spans="25:34" ht="13.3" x14ac:dyDescent="0.25">
      <c r="Y82" s="253"/>
    </row>
    <row r="83" spans="25:34" ht="13.3" x14ac:dyDescent="0.25">
      <c r="Y83" s="253"/>
      <c r="Z83" s="253"/>
      <c r="AA83" s="253"/>
      <c r="AB83" s="253"/>
      <c r="AC83" s="253"/>
      <c r="AD83" s="253"/>
      <c r="AE83" s="253"/>
      <c r="AF83" s="253"/>
      <c r="AG83" s="253"/>
      <c r="AH83" s="253"/>
    </row>
    <row r="84" spans="25:34" ht="13.3" x14ac:dyDescent="0.25"/>
    <row r="85" spans="25:34" ht="13.3" x14ac:dyDescent="0.25"/>
    <row r="86" spans="25:34" ht="13.3" x14ac:dyDescent="0.25"/>
    <row r="87" spans="25:34" ht="13.3" x14ac:dyDescent="0.25"/>
    <row r="88" spans="25:34" ht="13.3" x14ac:dyDescent="0.25">
      <c r="AH88" s="253"/>
    </row>
    <row r="89" spans="25:34" ht="13.3" x14ac:dyDescent="0.25"/>
    <row r="90" spans="25:34" ht="13.3" x14ac:dyDescent="0.25"/>
    <row r="91" spans="25:34" ht="13.3"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513</v>
      </c>
    </row>
  </sheetData>
  <sheetProtection algorithmName="SHA-512" hashValue="AeBM4unytKSxkZTvErAbuhhJ1QU8SmJH69fVL5rf9vTREuwrK3I3UJxD8QE3palnBi+WFm1RNJGC/Qo6U55GaQ==" saltValue="mLkZzWGVlNALlEnsozBww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5234375" defaultRowHeight="13.3" x14ac:dyDescent="0.25"/>
  <cols>
    <col min="1" max="1" width="45.84375" style="142" customWidth="1"/>
    <col min="2" max="8" width="13.3828125" style="142" customWidth="1"/>
    <col min="9" max="16384" width="11.15234375" style="142"/>
  </cols>
  <sheetData>
    <row r="1" spans="1:8" x14ac:dyDescent="0.25">
      <c r="A1" s="136"/>
      <c r="B1" s="137"/>
      <c r="C1" s="138"/>
      <c r="D1" s="139"/>
      <c r="E1" s="140"/>
      <c r="F1" s="140"/>
      <c r="G1" s="140"/>
      <c r="H1" s="141"/>
    </row>
    <row r="2" spans="1:8" x14ac:dyDescent="0.25">
      <c r="A2" s="143"/>
      <c r="B2" s="144"/>
      <c r="C2" s="145"/>
      <c r="D2" s="146" t="s">
        <v>54</v>
      </c>
      <c r="E2" s="147"/>
      <c r="F2" s="148" t="s">
        <v>563</v>
      </c>
      <c r="G2" s="149"/>
      <c r="H2" s="150"/>
    </row>
    <row r="3" spans="1:8" x14ac:dyDescent="0.25">
      <c r="A3" s="146" t="s">
        <v>556</v>
      </c>
      <c r="B3" s="151"/>
      <c r="C3" s="152"/>
      <c r="D3" s="153">
        <v>34139</v>
      </c>
      <c r="E3" s="154"/>
      <c r="F3" s="155">
        <v>45022</v>
      </c>
      <c r="G3" s="156"/>
      <c r="H3" s="157"/>
    </row>
    <row r="4" spans="1:8" x14ac:dyDescent="0.25">
      <c r="A4" s="158"/>
      <c r="B4" s="159"/>
      <c r="C4" s="160"/>
      <c r="D4" s="161">
        <v>24322</v>
      </c>
      <c r="E4" s="162"/>
      <c r="F4" s="163">
        <v>25247</v>
      </c>
      <c r="G4" s="164"/>
      <c r="H4" s="165"/>
    </row>
    <row r="5" spans="1:8" x14ac:dyDescent="0.25">
      <c r="A5" s="146" t="s">
        <v>558</v>
      </c>
      <c r="B5" s="151"/>
      <c r="C5" s="152"/>
      <c r="D5" s="153">
        <v>34165</v>
      </c>
      <c r="E5" s="154"/>
      <c r="F5" s="155">
        <v>46035</v>
      </c>
      <c r="G5" s="156"/>
      <c r="H5" s="157"/>
    </row>
    <row r="6" spans="1:8" x14ac:dyDescent="0.25">
      <c r="A6" s="158"/>
      <c r="B6" s="159"/>
      <c r="C6" s="160"/>
      <c r="D6" s="161">
        <v>24524</v>
      </c>
      <c r="E6" s="162"/>
      <c r="F6" s="163">
        <v>25158</v>
      </c>
      <c r="G6" s="164"/>
      <c r="H6" s="165"/>
    </row>
    <row r="7" spans="1:8" x14ac:dyDescent="0.25">
      <c r="A7" s="146" t="s">
        <v>559</v>
      </c>
      <c r="B7" s="151"/>
      <c r="C7" s="152"/>
      <c r="D7" s="153">
        <v>48767</v>
      </c>
      <c r="E7" s="154"/>
      <c r="F7" s="155">
        <v>43261</v>
      </c>
      <c r="G7" s="156"/>
      <c r="H7" s="157"/>
    </row>
    <row r="8" spans="1:8" x14ac:dyDescent="0.25">
      <c r="A8" s="158"/>
      <c r="B8" s="159"/>
      <c r="C8" s="160"/>
      <c r="D8" s="161">
        <v>29061</v>
      </c>
      <c r="E8" s="162"/>
      <c r="F8" s="163">
        <v>24721</v>
      </c>
      <c r="G8" s="164"/>
      <c r="H8" s="165"/>
    </row>
    <row r="9" spans="1:8" x14ac:dyDescent="0.25">
      <c r="A9" s="146" t="s">
        <v>560</v>
      </c>
      <c r="B9" s="151"/>
      <c r="C9" s="152"/>
      <c r="D9" s="153">
        <v>52008</v>
      </c>
      <c r="E9" s="154"/>
      <c r="F9" s="155">
        <v>40626</v>
      </c>
      <c r="G9" s="156"/>
      <c r="H9" s="157"/>
    </row>
    <row r="10" spans="1:8" x14ac:dyDescent="0.25">
      <c r="A10" s="158"/>
      <c r="B10" s="159"/>
      <c r="C10" s="160"/>
      <c r="D10" s="161">
        <v>31156</v>
      </c>
      <c r="E10" s="162"/>
      <c r="F10" s="163">
        <v>24279</v>
      </c>
      <c r="G10" s="164"/>
      <c r="H10" s="165"/>
    </row>
    <row r="11" spans="1:8" x14ac:dyDescent="0.25">
      <c r="A11" s="146" t="s">
        <v>561</v>
      </c>
      <c r="B11" s="151"/>
      <c r="C11" s="152"/>
      <c r="D11" s="153">
        <v>60641</v>
      </c>
      <c r="E11" s="154"/>
      <c r="F11" s="155">
        <v>46133</v>
      </c>
      <c r="G11" s="156"/>
      <c r="H11" s="157"/>
    </row>
    <row r="12" spans="1:8" x14ac:dyDescent="0.25">
      <c r="A12" s="158"/>
      <c r="B12" s="159"/>
      <c r="C12" s="166"/>
      <c r="D12" s="161">
        <v>37580</v>
      </c>
      <c r="E12" s="162"/>
      <c r="F12" s="163">
        <v>27280</v>
      </c>
      <c r="G12" s="164"/>
      <c r="H12" s="165"/>
    </row>
    <row r="13" spans="1:8" x14ac:dyDescent="0.25">
      <c r="A13" s="146"/>
      <c r="B13" s="151"/>
      <c r="C13" s="152"/>
      <c r="D13" s="153">
        <v>45944</v>
      </c>
      <c r="E13" s="154"/>
      <c r="F13" s="155">
        <v>44215</v>
      </c>
      <c r="G13" s="167"/>
      <c r="H13" s="157"/>
    </row>
    <row r="14" spans="1:8" x14ac:dyDescent="0.25">
      <c r="A14" s="158"/>
      <c r="B14" s="159"/>
      <c r="C14" s="160"/>
      <c r="D14" s="161">
        <v>29329</v>
      </c>
      <c r="E14" s="162"/>
      <c r="F14" s="163">
        <v>25337</v>
      </c>
      <c r="G14" s="164"/>
      <c r="H14" s="165"/>
    </row>
    <row r="17" spans="1:11" x14ac:dyDescent="0.25">
      <c r="A17" s="142" t="s">
        <v>55</v>
      </c>
    </row>
    <row r="18" spans="1:11" x14ac:dyDescent="0.2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5">
      <c r="A19" s="168" t="s">
        <v>56</v>
      </c>
      <c r="B19" s="168">
        <f>ROUND(VALUE(SUBSTITUTE(実質収支比率等に係る経年分析!F$48,"▲","-")),2)</f>
        <v>3.09</v>
      </c>
      <c r="C19" s="168">
        <f>ROUND(VALUE(SUBSTITUTE(実質収支比率等に係る経年分析!G$48,"▲","-")),2)</f>
        <v>3.51</v>
      </c>
      <c r="D19" s="168">
        <f>ROUND(VALUE(SUBSTITUTE(実質収支比率等に係る経年分析!H$48,"▲","-")),2)</f>
        <v>0.08</v>
      </c>
      <c r="E19" s="168">
        <f>ROUND(VALUE(SUBSTITUTE(実質収支比率等に係る経年分析!I$48,"▲","-")),2)</f>
        <v>1.6</v>
      </c>
      <c r="F19" s="168">
        <f>ROUND(VALUE(SUBSTITUTE(実質収支比率等に係る経年分析!J$48,"▲","-")),2)</f>
        <v>0.11</v>
      </c>
    </row>
    <row r="20" spans="1:11" x14ac:dyDescent="0.25">
      <c r="A20" s="168" t="s">
        <v>57</v>
      </c>
      <c r="B20" s="168">
        <f>ROUND(VALUE(SUBSTITUTE(実質収支比率等に係る経年分析!F$47,"▲","-")),2)</f>
        <v>15.19</v>
      </c>
      <c r="C20" s="168">
        <f>ROUND(VALUE(SUBSTITUTE(実質収支比率等に係る経年分析!G$47,"▲","-")),2)</f>
        <v>16.77</v>
      </c>
      <c r="D20" s="168">
        <f>ROUND(VALUE(SUBSTITUTE(実質収支比率等に係る経年分析!H$47,"▲","-")),2)</f>
        <v>16.64</v>
      </c>
      <c r="E20" s="168">
        <f>ROUND(VALUE(SUBSTITUTE(実質収支比率等に係る経年分析!I$47,"▲","-")),2)</f>
        <v>15.93</v>
      </c>
      <c r="F20" s="168">
        <f>ROUND(VALUE(SUBSTITUTE(実質収支比率等に係る経年分析!J$47,"▲","-")),2)</f>
        <v>16.12</v>
      </c>
    </row>
    <row r="21" spans="1:11" x14ac:dyDescent="0.25">
      <c r="A21" s="168" t="s">
        <v>58</v>
      </c>
      <c r="B21" s="168">
        <f>IF(ISNUMBER(VALUE(SUBSTITUTE(実質収支比率等に係る経年分析!F$49,"▲","-"))),ROUND(VALUE(SUBSTITUTE(実質収支比率等に係る経年分析!F$49,"▲","-")),2),NA())</f>
        <v>1.26</v>
      </c>
      <c r="C21" s="168">
        <f>IF(ISNUMBER(VALUE(SUBSTITUTE(実質収支比率等に係る経年分析!G$49,"▲","-"))),ROUND(VALUE(SUBSTITUTE(実質収支比率等に係る経年分析!G$49,"▲","-")),2),NA())</f>
        <v>1.99</v>
      </c>
      <c r="D21" s="168">
        <f>IF(ISNUMBER(VALUE(SUBSTITUTE(実質収支比率等に係る経年分析!H$49,"▲","-"))),ROUND(VALUE(SUBSTITUTE(実質収支比率等に係る経年分析!H$49,"▲","-")),2),NA())</f>
        <v>-2.87</v>
      </c>
      <c r="E21" s="168">
        <f>IF(ISNUMBER(VALUE(SUBSTITUTE(実質収支比率等に係る経年分析!I$49,"▲","-"))),ROUND(VALUE(SUBSTITUTE(実質収支比率等に係る経年分析!I$49,"▲","-")),2),NA())</f>
        <v>1.57</v>
      </c>
      <c r="F21" s="168">
        <f>IF(ISNUMBER(VALUE(SUBSTITUTE(実質収支比率等に係る経年分析!J$49,"▲","-"))),ROUND(VALUE(SUBSTITUTE(実質収支比率等に係る経年分析!J$49,"▲","-")),2),NA())</f>
        <v>-1.57</v>
      </c>
    </row>
    <row r="24" spans="1:11" x14ac:dyDescent="0.25">
      <c r="A24" s="142" t="s">
        <v>59</v>
      </c>
    </row>
    <row r="25" spans="1:11" x14ac:dyDescent="0.2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5">
      <c r="A26" s="169"/>
      <c r="B26" s="169" t="s">
        <v>60</v>
      </c>
      <c r="C26" s="169" t="s">
        <v>61</v>
      </c>
      <c r="D26" s="169" t="s">
        <v>60</v>
      </c>
      <c r="E26" s="169" t="s">
        <v>61</v>
      </c>
      <c r="F26" s="169" t="s">
        <v>60</v>
      </c>
      <c r="G26" s="169" t="s">
        <v>61</v>
      </c>
      <c r="H26" s="169" t="s">
        <v>60</v>
      </c>
      <c r="I26" s="169" t="s">
        <v>61</v>
      </c>
      <c r="J26" s="169" t="s">
        <v>60</v>
      </c>
      <c r="K26" s="169" t="s">
        <v>61</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1.55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1.55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0.59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0.61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春日井市民家防音事業特別会計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5">
      <c r="A30" s="169" t="str">
        <f>IF(連結実質赤字比率に係る赤字・黒字の構成分析!C$40="",NA(),連結実質赤字比率に係る赤字・黒字の構成分析!C$40)</f>
        <v>春日井市公共用地先行取得事業特別会計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5">
      <c r="A31" s="169" t="str">
        <f>IF(連結実質赤字比率に係る赤字・黒字の構成分析!C$39="",NA(),連結実質赤字比率に係る赤字・黒字の構成分析!C$39)</f>
        <v>一般会計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3.09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3.5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7.0000000000000007E-2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1.59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25">
      <c r="A32" s="169" t="str">
        <f>IF(連結実質赤字比率に係る赤字・黒字の構成分析!C$38="",NA(),連結実質赤字比率に係る赤字・黒字の構成分析!C$38)</f>
        <v>春日井市後期高齢者医療事業特別会計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25">
      <c r="A33" s="169" t="str">
        <f>IF(連結実質赤字比率に係る赤字・黒字の構成分析!C$37="",NA(),連結実質赤字比率に係る赤字・黒字の構成分析!C$37)</f>
        <v>春日井市公共下水道事業会計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0.39</v>
      </c>
    </row>
    <row r="34" spans="1:16" x14ac:dyDescent="0.25">
      <c r="A34" s="169" t="str">
        <f>IF(連結実質赤字比率に係る赤字・黒字の構成分析!C$36="",NA(),連結実質赤字比率に係る赤字・黒字の構成分析!C$36)</f>
        <v>春日井市介護保険事業特別会計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0.99</v>
      </c>
    </row>
    <row r="35" spans="1:16" x14ac:dyDescent="0.25">
      <c r="A35" s="169" t="str">
        <f>IF(連結実質赤字比率に係る赤字・黒字の構成分析!C$35="",NA(),連結実質赤字比率に係る赤字・黒字の構成分析!C$35)</f>
        <v>春日井市水道事業会計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7.08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8.5399999999999991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9.5500000000000007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10.18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10.02</v>
      </c>
    </row>
    <row r="36" spans="1:16" x14ac:dyDescent="0.25">
      <c r="A36" s="169" t="str">
        <f>IF(連結実質赤字比率に係る赤字・黒字の構成分析!C$34="",NA(),連結実質赤字比率に係る赤字・黒字の構成分析!C$34)</f>
        <v>春日井市春日井市民病院事業会計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14.88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16.55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15.11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14.51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16.100000000000001</v>
      </c>
    </row>
    <row r="39" spans="1:16" x14ac:dyDescent="0.25">
      <c r="A39" s="142" t="s">
        <v>62</v>
      </c>
    </row>
    <row r="40" spans="1:16" x14ac:dyDescent="0.2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5">
      <c r="A42" s="170" t="s">
        <v>65</v>
      </c>
      <c r="B42" s="170"/>
      <c r="C42" s="170"/>
      <c r="D42" s="170">
        <f>'実質公債費比率（分子）の構造'!K$52</f>
        <v>9149</v>
      </c>
      <c r="E42" s="170"/>
      <c r="F42" s="170"/>
      <c r="G42" s="170">
        <f>'実質公債費比率（分子）の構造'!L$52</f>
        <v>8796</v>
      </c>
      <c r="H42" s="170"/>
      <c r="I42" s="170"/>
      <c r="J42" s="170">
        <f>'実質公債費比率（分子）の構造'!M$52</f>
        <v>8444</v>
      </c>
      <c r="K42" s="170"/>
      <c r="L42" s="170"/>
      <c r="M42" s="170">
        <f>'実質公債費比率（分子）の構造'!N$52</f>
        <v>8682</v>
      </c>
      <c r="N42" s="170"/>
      <c r="O42" s="170"/>
      <c r="P42" s="170">
        <f>'実質公債費比率（分子）の構造'!O$52</f>
        <v>8441</v>
      </c>
    </row>
    <row r="43" spans="1:16" x14ac:dyDescent="0.2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67</v>
      </c>
      <c r="B44" s="170">
        <f>'実質公債費比率（分子）の構造'!K$50</f>
        <v>58</v>
      </c>
      <c r="C44" s="170"/>
      <c r="D44" s="170"/>
      <c r="E44" s="170">
        <f>'実質公債費比率（分子）の構造'!L$50</f>
        <v>56</v>
      </c>
      <c r="F44" s="170"/>
      <c r="G44" s="170"/>
      <c r="H44" s="170">
        <f>'実質公債費比率（分子）の構造'!M$50</f>
        <v>55</v>
      </c>
      <c r="I44" s="170"/>
      <c r="J44" s="170"/>
      <c r="K44" s="170">
        <f>'実質公債費比率（分子）の構造'!N$50</f>
        <v>55</v>
      </c>
      <c r="L44" s="170"/>
      <c r="M44" s="170"/>
      <c r="N44" s="170">
        <f>'実質公債費比率（分子）の構造'!O$50</f>
        <v>43</v>
      </c>
      <c r="O44" s="170"/>
      <c r="P44" s="170"/>
    </row>
    <row r="45" spans="1:16" x14ac:dyDescent="0.25">
      <c r="A45" s="170" t="s">
        <v>68</v>
      </c>
      <c r="B45" s="170">
        <f>'実質公債費比率（分子）の構造'!K$49</f>
        <v>4</v>
      </c>
      <c r="C45" s="170"/>
      <c r="D45" s="170"/>
      <c r="E45" s="170">
        <f>'実質公債費比率（分子）の構造'!L$49</f>
        <v>4</v>
      </c>
      <c r="F45" s="170"/>
      <c r="G45" s="170"/>
      <c r="H45" s="170">
        <f>'実質公債費比率（分子）の構造'!M$49</f>
        <v>4</v>
      </c>
      <c r="I45" s="170"/>
      <c r="J45" s="170"/>
      <c r="K45" s="170">
        <f>'実質公債費比率（分子）の構造'!N$49</f>
        <v>5</v>
      </c>
      <c r="L45" s="170"/>
      <c r="M45" s="170"/>
      <c r="N45" s="170">
        <f>'実質公債費比率（分子）の構造'!O$49</f>
        <v>2</v>
      </c>
      <c r="O45" s="170"/>
      <c r="P45" s="170"/>
    </row>
    <row r="46" spans="1:16" x14ac:dyDescent="0.25">
      <c r="A46" s="170" t="s">
        <v>69</v>
      </c>
      <c r="B46" s="170">
        <f>'実質公債費比率（分子）の構造'!K$48</f>
        <v>3046</v>
      </c>
      <c r="C46" s="170"/>
      <c r="D46" s="170"/>
      <c r="E46" s="170">
        <f>'実質公債費比率（分子）の構造'!L$48</f>
        <v>2952</v>
      </c>
      <c r="F46" s="170"/>
      <c r="G46" s="170"/>
      <c r="H46" s="170">
        <f>'実質公債費比率（分子）の構造'!M$48</f>
        <v>3094</v>
      </c>
      <c r="I46" s="170"/>
      <c r="J46" s="170"/>
      <c r="K46" s="170">
        <f>'実質公債費比率（分子）の構造'!N$48</f>
        <v>2526</v>
      </c>
      <c r="L46" s="170"/>
      <c r="M46" s="170"/>
      <c r="N46" s="170">
        <f>'実質公債費比率（分子）の構造'!O$48</f>
        <v>2823</v>
      </c>
      <c r="O46" s="170"/>
      <c r="P46" s="170"/>
    </row>
    <row r="47" spans="1:16" x14ac:dyDescent="0.2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72</v>
      </c>
      <c r="B49" s="170">
        <f>'実質公債費比率（分子）の構造'!K$45</f>
        <v>7984</v>
      </c>
      <c r="C49" s="170"/>
      <c r="D49" s="170"/>
      <c r="E49" s="170">
        <f>'実質公債費比率（分子）の構造'!L$45</f>
        <v>8388</v>
      </c>
      <c r="F49" s="170"/>
      <c r="G49" s="170"/>
      <c r="H49" s="170">
        <f>'実質公債費比率（分子）の構造'!M$45</f>
        <v>8392</v>
      </c>
      <c r="I49" s="170"/>
      <c r="J49" s="170"/>
      <c r="K49" s="170">
        <f>'実質公債費比率（分子）の構造'!N$45</f>
        <v>8420</v>
      </c>
      <c r="L49" s="170"/>
      <c r="M49" s="170"/>
      <c r="N49" s="170">
        <f>'実質公債費比率（分子）の構造'!O$45</f>
        <v>8272</v>
      </c>
      <c r="O49" s="170"/>
      <c r="P49" s="170"/>
    </row>
    <row r="50" spans="1:16" x14ac:dyDescent="0.25">
      <c r="A50" s="170" t="s">
        <v>73</v>
      </c>
      <c r="B50" s="170" t="e">
        <f>NA()</f>
        <v>#N/A</v>
      </c>
      <c r="C50" s="170">
        <f>IF(ISNUMBER('実質公債費比率（分子）の構造'!K$53),'実質公債費比率（分子）の構造'!K$53,NA())</f>
        <v>1943</v>
      </c>
      <c r="D50" s="170" t="e">
        <f>NA()</f>
        <v>#N/A</v>
      </c>
      <c r="E50" s="170" t="e">
        <f>NA()</f>
        <v>#N/A</v>
      </c>
      <c r="F50" s="170">
        <f>IF(ISNUMBER('実質公債費比率（分子）の構造'!L$53),'実質公債費比率（分子）の構造'!L$53,NA())</f>
        <v>2604</v>
      </c>
      <c r="G50" s="170" t="e">
        <f>NA()</f>
        <v>#N/A</v>
      </c>
      <c r="H50" s="170" t="e">
        <f>NA()</f>
        <v>#N/A</v>
      </c>
      <c r="I50" s="170">
        <f>IF(ISNUMBER('実質公債費比率（分子）の構造'!M$53),'実質公債費比率（分子）の構造'!M$53,NA())</f>
        <v>3101</v>
      </c>
      <c r="J50" s="170" t="e">
        <f>NA()</f>
        <v>#N/A</v>
      </c>
      <c r="K50" s="170" t="e">
        <f>NA()</f>
        <v>#N/A</v>
      </c>
      <c r="L50" s="170">
        <f>IF(ISNUMBER('実質公債費比率（分子）の構造'!N$53),'実質公債費比率（分子）の構造'!N$53,NA())</f>
        <v>2324</v>
      </c>
      <c r="M50" s="170" t="e">
        <f>NA()</f>
        <v>#N/A</v>
      </c>
      <c r="N50" s="170" t="e">
        <f>NA()</f>
        <v>#N/A</v>
      </c>
      <c r="O50" s="170">
        <f>IF(ISNUMBER('実質公債費比率（分子）の構造'!O$53),'実質公債費比率（分子）の構造'!O$53,NA())</f>
        <v>2699</v>
      </c>
      <c r="P50" s="170" t="e">
        <f>NA()</f>
        <v>#N/A</v>
      </c>
    </row>
    <row r="53" spans="1:16" x14ac:dyDescent="0.25">
      <c r="A53" s="142" t="s">
        <v>74</v>
      </c>
    </row>
    <row r="54" spans="1:16" x14ac:dyDescent="0.2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5">
      <c r="A56" s="169" t="s">
        <v>45</v>
      </c>
      <c r="B56" s="169"/>
      <c r="C56" s="169"/>
      <c r="D56" s="169">
        <f>'将来負担比率（分子）の構造'!I$52</f>
        <v>67007</v>
      </c>
      <c r="E56" s="169"/>
      <c r="F56" s="169"/>
      <c r="G56" s="169">
        <f>'将来負担比率（分子）の構造'!J$52</f>
        <v>65308</v>
      </c>
      <c r="H56" s="169"/>
      <c r="I56" s="169"/>
      <c r="J56" s="169">
        <f>'将来負担比率（分子）の構造'!K$52</f>
        <v>64455</v>
      </c>
      <c r="K56" s="169"/>
      <c r="L56" s="169"/>
      <c r="M56" s="169">
        <f>'将来負担比率（分子）の構造'!L$52</f>
        <v>64941</v>
      </c>
      <c r="N56" s="169"/>
      <c r="O56" s="169"/>
      <c r="P56" s="169">
        <f>'将来負担比率（分子）の構造'!M$52</f>
        <v>63572</v>
      </c>
    </row>
    <row r="57" spans="1:16" x14ac:dyDescent="0.25">
      <c r="A57" s="169" t="s">
        <v>44</v>
      </c>
      <c r="B57" s="169"/>
      <c r="C57" s="169"/>
      <c r="D57" s="169">
        <f>'将来負担比率（分子）の構造'!I$51</f>
        <v>31919</v>
      </c>
      <c r="E57" s="169"/>
      <c r="F57" s="169"/>
      <c r="G57" s="169">
        <f>'将来負担比率（分子）の構造'!J$51</f>
        <v>31619</v>
      </c>
      <c r="H57" s="169"/>
      <c r="I57" s="169"/>
      <c r="J57" s="169">
        <f>'将来負担比率（分子）の構造'!K$51</f>
        <v>30319</v>
      </c>
      <c r="K57" s="169"/>
      <c r="L57" s="169"/>
      <c r="M57" s="169">
        <f>'将来負担比率（分子）の構造'!L$51</f>
        <v>28111</v>
      </c>
      <c r="N57" s="169"/>
      <c r="O57" s="169"/>
      <c r="P57" s="169">
        <f>'将来負担比率（分子）の構造'!M$51</f>
        <v>28038</v>
      </c>
    </row>
    <row r="58" spans="1:16" x14ac:dyDescent="0.25">
      <c r="A58" s="169" t="s">
        <v>43</v>
      </c>
      <c r="B58" s="169"/>
      <c r="C58" s="169"/>
      <c r="D58" s="169">
        <f>'将来負担比率（分子）の構造'!I$50</f>
        <v>16436</v>
      </c>
      <c r="E58" s="169"/>
      <c r="F58" s="169"/>
      <c r="G58" s="169">
        <f>'将来負担比率（分子）の構造'!J$50</f>
        <v>17967</v>
      </c>
      <c r="H58" s="169"/>
      <c r="I58" s="169"/>
      <c r="J58" s="169">
        <f>'将来負担比率（分子）の構造'!K$50</f>
        <v>19194</v>
      </c>
      <c r="K58" s="169"/>
      <c r="L58" s="169"/>
      <c r="M58" s="169">
        <f>'将来負担比率（分子）の構造'!L$50</f>
        <v>21974</v>
      </c>
      <c r="N58" s="169"/>
      <c r="O58" s="169"/>
      <c r="P58" s="169">
        <f>'将来負担比率（分子）の構造'!M$50</f>
        <v>22862</v>
      </c>
    </row>
    <row r="59" spans="1:16" x14ac:dyDescent="0.2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38</v>
      </c>
      <c r="B61" s="169">
        <f>'将来負担比率（分子）の構造'!I$46</f>
        <v>6753</v>
      </c>
      <c r="C61" s="169"/>
      <c r="D61" s="169"/>
      <c r="E61" s="169">
        <f>'将来負担比率（分子）の構造'!J$46</f>
        <v>5444</v>
      </c>
      <c r="F61" s="169"/>
      <c r="G61" s="169"/>
      <c r="H61" s="169">
        <f>'将来負担比率（分子）の構造'!K$46</f>
        <v>4437</v>
      </c>
      <c r="I61" s="169"/>
      <c r="J61" s="169"/>
      <c r="K61" s="169">
        <f>'将来負担比率（分子）の構造'!L$46</f>
        <v>3346</v>
      </c>
      <c r="L61" s="169"/>
      <c r="M61" s="169"/>
      <c r="N61" s="169">
        <f>'将来負担比率（分子）の構造'!M$46</f>
        <v>2040</v>
      </c>
      <c r="O61" s="169"/>
      <c r="P61" s="169"/>
    </row>
    <row r="62" spans="1:16" x14ac:dyDescent="0.25">
      <c r="A62" s="169" t="s">
        <v>37</v>
      </c>
      <c r="B62" s="169">
        <f>'将来負担比率（分子）の構造'!I$45</f>
        <v>9110</v>
      </c>
      <c r="C62" s="169"/>
      <c r="D62" s="169"/>
      <c r="E62" s="169">
        <f>'将来負担比率（分子）の構造'!J$45</f>
        <v>8929</v>
      </c>
      <c r="F62" s="169"/>
      <c r="G62" s="169"/>
      <c r="H62" s="169">
        <f>'将来負担比率（分子）の構造'!K$45</f>
        <v>9246</v>
      </c>
      <c r="I62" s="169"/>
      <c r="J62" s="169"/>
      <c r="K62" s="169">
        <f>'将来負担比率（分子）の構造'!L$45</f>
        <v>9588</v>
      </c>
      <c r="L62" s="169"/>
      <c r="M62" s="169"/>
      <c r="N62" s="169">
        <f>'将来負担比率（分子）の構造'!M$45</f>
        <v>10002</v>
      </c>
      <c r="O62" s="169"/>
      <c r="P62" s="169"/>
    </row>
    <row r="63" spans="1:16" x14ac:dyDescent="0.25">
      <c r="A63" s="169" t="s">
        <v>36</v>
      </c>
      <c r="B63" s="169">
        <f>'将来負担比率（分子）の構造'!I$44</f>
        <v>34</v>
      </c>
      <c r="C63" s="169"/>
      <c r="D63" s="169"/>
      <c r="E63" s="169">
        <f>'将来負担比率（分子）の構造'!J$44</f>
        <v>30</v>
      </c>
      <c r="F63" s="169"/>
      <c r="G63" s="169"/>
      <c r="H63" s="169">
        <f>'将来負担比率（分子）の構造'!K$44</f>
        <v>25</v>
      </c>
      <c r="I63" s="169"/>
      <c r="J63" s="169"/>
      <c r="K63" s="169">
        <f>'将来負担比率（分子）の構造'!L$44</f>
        <v>21</v>
      </c>
      <c r="L63" s="169"/>
      <c r="M63" s="169"/>
      <c r="N63" s="169">
        <f>'将来負担比率（分子）の構造'!M$44</f>
        <v>25</v>
      </c>
      <c r="O63" s="169"/>
      <c r="P63" s="169"/>
    </row>
    <row r="64" spans="1:16" x14ac:dyDescent="0.25">
      <c r="A64" s="169" t="s">
        <v>35</v>
      </c>
      <c r="B64" s="169">
        <f>'将来負担比率（分子）の構造'!I$43</f>
        <v>36245</v>
      </c>
      <c r="C64" s="169"/>
      <c r="D64" s="169"/>
      <c r="E64" s="169">
        <f>'将来負担比率（分子）の構造'!J$43</f>
        <v>34841</v>
      </c>
      <c r="F64" s="169"/>
      <c r="G64" s="169"/>
      <c r="H64" s="169">
        <f>'将来負担比率（分子）の構造'!K$43</f>
        <v>34047</v>
      </c>
      <c r="I64" s="169"/>
      <c r="J64" s="169"/>
      <c r="K64" s="169">
        <f>'将来負担比率（分子）の構造'!L$43</f>
        <v>31036</v>
      </c>
      <c r="L64" s="169"/>
      <c r="M64" s="169"/>
      <c r="N64" s="169">
        <f>'将来負担比率（分子）の構造'!M$43</f>
        <v>29992</v>
      </c>
      <c r="O64" s="169"/>
      <c r="P64" s="169"/>
    </row>
    <row r="65" spans="1:16" x14ac:dyDescent="0.25">
      <c r="A65" s="169" t="s">
        <v>34</v>
      </c>
      <c r="B65" s="169">
        <f>'将来負担比率（分子）の構造'!I$42</f>
        <v>531</v>
      </c>
      <c r="C65" s="169"/>
      <c r="D65" s="169"/>
      <c r="E65" s="169">
        <f>'将来負担比率（分子）の構造'!J$42</f>
        <v>491</v>
      </c>
      <c r="F65" s="169"/>
      <c r="G65" s="169"/>
      <c r="H65" s="169">
        <f>'将来負担比率（分子）の構造'!K$42</f>
        <v>450</v>
      </c>
      <c r="I65" s="169"/>
      <c r="J65" s="169"/>
      <c r="K65" s="169">
        <f>'将来負担比率（分子）の構造'!L$42</f>
        <v>409</v>
      </c>
      <c r="L65" s="169"/>
      <c r="M65" s="169"/>
      <c r="N65" s="169">
        <f>'将来負担比率（分子）の構造'!M$42</f>
        <v>379</v>
      </c>
      <c r="O65" s="169"/>
      <c r="P65" s="169"/>
    </row>
    <row r="66" spans="1:16" x14ac:dyDescent="0.25">
      <c r="A66" s="169" t="s">
        <v>33</v>
      </c>
      <c r="B66" s="169">
        <f>'将来負担比率（分子）の構造'!I$41</f>
        <v>79859</v>
      </c>
      <c r="C66" s="169"/>
      <c r="D66" s="169"/>
      <c r="E66" s="169">
        <f>'将来負担比率（分子）の構造'!J$41</f>
        <v>78327</v>
      </c>
      <c r="F66" s="169"/>
      <c r="G66" s="169"/>
      <c r="H66" s="169">
        <f>'将来負担比率（分子）の構造'!K$41</f>
        <v>78567</v>
      </c>
      <c r="I66" s="169"/>
      <c r="J66" s="169"/>
      <c r="K66" s="169">
        <f>'将来負担比率（分子）の構造'!L$41</f>
        <v>79959</v>
      </c>
      <c r="L66" s="169"/>
      <c r="M66" s="169"/>
      <c r="N66" s="169">
        <f>'将来負担比率（分子）の構造'!M$41</f>
        <v>82907</v>
      </c>
      <c r="O66" s="169"/>
      <c r="P66" s="169"/>
    </row>
    <row r="67" spans="1:16" x14ac:dyDescent="0.25">
      <c r="A67" s="169" t="s">
        <v>77</v>
      </c>
      <c r="B67" s="169" t="e">
        <f>NA()</f>
        <v>#N/A</v>
      </c>
      <c r="C67" s="169">
        <f>IF(ISNUMBER('将来負担比率（分子）の構造'!I$53), IF('将来負担比率（分子）の構造'!I$53 &lt; 0, 0, '将来負担比率（分子）の構造'!I$53), NA())</f>
        <v>17170</v>
      </c>
      <c r="D67" s="169" t="e">
        <f>NA()</f>
        <v>#N/A</v>
      </c>
      <c r="E67" s="169" t="e">
        <f>NA()</f>
        <v>#N/A</v>
      </c>
      <c r="F67" s="169">
        <f>IF(ISNUMBER('将来負担比率（分子）の構造'!J$53), IF('将来負担比率（分子）の構造'!J$53 &lt; 0, 0, '将来負担比率（分子）の構造'!J$53), NA())</f>
        <v>13167</v>
      </c>
      <c r="G67" s="169" t="e">
        <f>NA()</f>
        <v>#N/A</v>
      </c>
      <c r="H67" s="169" t="e">
        <f>NA()</f>
        <v>#N/A</v>
      </c>
      <c r="I67" s="169">
        <f>IF(ISNUMBER('将来負担比率（分子）の構造'!K$53), IF('将来負担比率（分子）の構造'!K$53 &lt; 0, 0, '将来負担比率（分子）の構造'!K$53), NA())</f>
        <v>12804</v>
      </c>
      <c r="J67" s="169" t="e">
        <f>NA()</f>
        <v>#N/A</v>
      </c>
      <c r="K67" s="169" t="e">
        <f>NA()</f>
        <v>#N/A</v>
      </c>
      <c r="L67" s="169">
        <f>IF(ISNUMBER('将来負担比率（分子）の構造'!L$53), IF('将来負担比率（分子）の構造'!L$53 &lt; 0, 0, '将来負担比率（分子）の構造'!L$53), NA())</f>
        <v>9331</v>
      </c>
      <c r="M67" s="169" t="e">
        <f>NA()</f>
        <v>#N/A</v>
      </c>
      <c r="N67" s="169" t="e">
        <f>NA()</f>
        <v>#N/A</v>
      </c>
      <c r="O67" s="169">
        <f>IF(ISNUMBER('将来負担比率（分子）の構造'!M$53), IF('将来負担比率（分子）の構造'!M$53 &lt; 0, 0, '将来負担比率（分子）の構造'!M$53), NA())</f>
        <v>10873</v>
      </c>
      <c r="P67" s="169" t="e">
        <f>NA()</f>
        <v>#N/A</v>
      </c>
    </row>
    <row r="70" spans="1:16" x14ac:dyDescent="0.25">
      <c r="A70" s="171" t="s">
        <v>78</v>
      </c>
      <c r="B70" s="171"/>
      <c r="C70" s="171"/>
      <c r="D70" s="171"/>
      <c r="E70" s="171"/>
      <c r="F70" s="171"/>
    </row>
    <row r="71" spans="1:16" x14ac:dyDescent="0.25">
      <c r="A71" s="172"/>
      <c r="B71" s="172" t="str">
        <f>基金残高に係る経年分析!F54</f>
        <v>R02</v>
      </c>
      <c r="C71" s="172" t="str">
        <f>基金残高に係る経年分析!G54</f>
        <v>R03</v>
      </c>
      <c r="D71" s="172" t="str">
        <f>基金残高に係る経年分析!H54</f>
        <v>R04</v>
      </c>
    </row>
    <row r="72" spans="1:16" x14ac:dyDescent="0.25">
      <c r="A72" s="172" t="s">
        <v>79</v>
      </c>
      <c r="B72" s="173">
        <f>基金残高に係る経年分析!F55</f>
        <v>9952</v>
      </c>
      <c r="C72" s="173">
        <f>基金残高に係る経年分析!G55</f>
        <v>9985</v>
      </c>
      <c r="D72" s="173">
        <f>基金残高に係る経年分析!H55</f>
        <v>9946</v>
      </c>
    </row>
    <row r="73" spans="1:16" x14ac:dyDescent="0.25">
      <c r="A73" s="172" t="s">
        <v>80</v>
      </c>
      <c r="B73" s="173">
        <f>基金残高に係る経年分析!F56</f>
        <v>20</v>
      </c>
      <c r="C73" s="173">
        <f>基金残高に係る経年分析!G56</f>
        <v>3</v>
      </c>
      <c r="D73" s="173">
        <f>基金残高に係る経年分析!H56</f>
        <v>3</v>
      </c>
    </row>
    <row r="74" spans="1:16" x14ac:dyDescent="0.25">
      <c r="A74" s="172" t="s">
        <v>81</v>
      </c>
      <c r="B74" s="173">
        <f>基金残高に係る経年分析!F57</f>
        <v>3440</v>
      </c>
      <c r="C74" s="173">
        <f>基金残高に係る経年分析!G57</f>
        <v>5281</v>
      </c>
      <c r="D74" s="173">
        <f>基金残高に係る経年分析!H57</f>
        <v>5477</v>
      </c>
    </row>
  </sheetData>
  <sheetProtection algorithmName="SHA-512" hashValue="M5rB6seZEwEI+IqrXvN8WiN80iaxQ7SS1Cv0jL4xRG+dKHeFnlxiuMv1WELw8sHpW9vllO5ykpmG9M4P2KTzSw==" saltValue="SB/jBGr6pBMgGxP6PmZN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1328125" style="208" customWidth="1"/>
    <col min="2" max="2" width="2.3828125" style="208" customWidth="1"/>
    <col min="3" max="16" width="2.61328125" style="208" customWidth="1"/>
    <col min="17" max="17" width="2.3828125" style="208" customWidth="1"/>
    <col min="18" max="95" width="1.61328125" style="208" customWidth="1"/>
    <col min="96" max="133" width="1.61328125" style="220" customWidth="1"/>
    <col min="134" max="143" width="1.613281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217</v>
      </c>
      <c r="DI1" s="731"/>
      <c r="DJ1" s="731"/>
      <c r="DK1" s="731"/>
      <c r="DL1" s="731"/>
      <c r="DM1" s="731"/>
      <c r="DN1" s="732"/>
      <c r="DO1" s="208"/>
      <c r="DP1" s="730" t="s">
        <v>218</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220</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221</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222</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223</v>
      </c>
      <c r="S4" s="687"/>
      <c r="T4" s="687"/>
      <c r="U4" s="687"/>
      <c r="V4" s="687"/>
      <c r="W4" s="687"/>
      <c r="X4" s="687"/>
      <c r="Y4" s="688"/>
      <c r="Z4" s="686" t="s">
        <v>224</v>
      </c>
      <c r="AA4" s="687"/>
      <c r="AB4" s="687"/>
      <c r="AC4" s="688"/>
      <c r="AD4" s="686" t="s">
        <v>225</v>
      </c>
      <c r="AE4" s="687"/>
      <c r="AF4" s="687"/>
      <c r="AG4" s="687"/>
      <c r="AH4" s="687"/>
      <c r="AI4" s="687"/>
      <c r="AJ4" s="687"/>
      <c r="AK4" s="688"/>
      <c r="AL4" s="686" t="s">
        <v>224</v>
      </c>
      <c r="AM4" s="687"/>
      <c r="AN4" s="687"/>
      <c r="AO4" s="688"/>
      <c r="AP4" s="733" t="s">
        <v>226</v>
      </c>
      <c r="AQ4" s="733"/>
      <c r="AR4" s="733"/>
      <c r="AS4" s="733"/>
      <c r="AT4" s="733"/>
      <c r="AU4" s="733"/>
      <c r="AV4" s="733"/>
      <c r="AW4" s="733"/>
      <c r="AX4" s="733"/>
      <c r="AY4" s="733"/>
      <c r="AZ4" s="733"/>
      <c r="BA4" s="733"/>
      <c r="BB4" s="733"/>
      <c r="BC4" s="733"/>
      <c r="BD4" s="733"/>
      <c r="BE4" s="733"/>
      <c r="BF4" s="733"/>
      <c r="BG4" s="733" t="s">
        <v>227</v>
      </c>
      <c r="BH4" s="733"/>
      <c r="BI4" s="733"/>
      <c r="BJ4" s="733"/>
      <c r="BK4" s="733"/>
      <c r="BL4" s="733"/>
      <c r="BM4" s="733"/>
      <c r="BN4" s="733"/>
      <c r="BO4" s="733" t="s">
        <v>224</v>
      </c>
      <c r="BP4" s="733"/>
      <c r="BQ4" s="733"/>
      <c r="BR4" s="733"/>
      <c r="BS4" s="733" t="s">
        <v>228</v>
      </c>
      <c r="BT4" s="733"/>
      <c r="BU4" s="733"/>
      <c r="BV4" s="733"/>
      <c r="BW4" s="733"/>
      <c r="BX4" s="733"/>
      <c r="BY4" s="733"/>
      <c r="BZ4" s="733"/>
      <c r="CA4" s="733"/>
      <c r="CB4" s="733"/>
      <c r="CD4" s="686" t="s">
        <v>229</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230</v>
      </c>
      <c r="C5" s="693"/>
      <c r="D5" s="693"/>
      <c r="E5" s="693"/>
      <c r="F5" s="693"/>
      <c r="G5" s="693"/>
      <c r="H5" s="693"/>
      <c r="I5" s="693"/>
      <c r="J5" s="693"/>
      <c r="K5" s="693"/>
      <c r="L5" s="693"/>
      <c r="M5" s="693"/>
      <c r="N5" s="693"/>
      <c r="O5" s="693"/>
      <c r="P5" s="693"/>
      <c r="Q5" s="694"/>
      <c r="R5" s="689">
        <v>52469054</v>
      </c>
      <c r="S5" s="690"/>
      <c r="T5" s="690"/>
      <c r="U5" s="690"/>
      <c r="V5" s="690"/>
      <c r="W5" s="690"/>
      <c r="X5" s="690"/>
      <c r="Y5" s="715"/>
      <c r="Z5" s="728">
        <v>43.9</v>
      </c>
      <c r="AA5" s="728"/>
      <c r="AB5" s="728"/>
      <c r="AC5" s="728"/>
      <c r="AD5" s="729">
        <v>48227787</v>
      </c>
      <c r="AE5" s="729"/>
      <c r="AF5" s="729"/>
      <c r="AG5" s="729"/>
      <c r="AH5" s="729"/>
      <c r="AI5" s="729"/>
      <c r="AJ5" s="729"/>
      <c r="AK5" s="729"/>
      <c r="AL5" s="716">
        <v>76.599999999999994</v>
      </c>
      <c r="AM5" s="698"/>
      <c r="AN5" s="698"/>
      <c r="AO5" s="717"/>
      <c r="AP5" s="692" t="s">
        <v>231</v>
      </c>
      <c r="AQ5" s="693"/>
      <c r="AR5" s="693"/>
      <c r="AS5" s="693"/>
      <c r="AT5" s="693"/>
      <c r="AU5" s="693"/>
      <c r="AV5" s="693"/>
      <c r="AW5" s="693"/>
      <c r="AX5" s="693"/>
      <c r="AY5" s="693"/>
      <c r="AZ5" s="693"/>
      <c r="BA5" s="693"/>
      <c r="BB5" s="693"/>
      <c r="BC5" s="693"/>
      <c r="BD5" s="693"/>
      <c r="BE5" s="693"/>
      <c r="BF5" s="694"/>
      <c r="BG5" s="634">
        <v>46378740</v>
      </c>
      <c r="BH5" s="635"/>
      <c r="BI5" s="635"/>
      <c r="BJ5" s="635"/>
      <c r="BK5" s="635"/>
      <c r="BL5" s="635"/>
      <c r="BM5" s="635"/>
      <c r="BN5" s="636"/>
      <c r="BO5" s="672">
        <v>88.4</v>
      </c>
      <c r="BP5" s="672"/>
      <c r="BQ5" s="672"/>
      <c r="BR5" s="672"/>
      <c r="BS5" s="673">
        <v>373522</v>
      </c>
      <c r="BT5" s="673"/>
      <c r="BU5" s="673"/>
      <c r="BV5" s="673"/>
      <c r="BW5" s="673"/>
      <c r="BX5" s="673"/>
      <c r="BY5" s="673"/>
      <c r="BZ5" s="673"/>
      <c r="CA5" s="673"/>
      <c r="CB5" s="713"/>
      <c r="CD5" s="686" t="s">
        <v>226</v>
      </c>
      <c r="CE5" s="687"/>
      <c r="CF5" s="687"/>
      <c r="CG5" s="687"/>
      <c r="CH5" s="687"/>
      <c r="CI5" s="687"/>
      <c r="CJ5" s="687"/>
      <c r="CK5" s="687"/>
      <c r="CL5" s="687"/>
      <c r="CM5" s="687"/>
      <c r="CN5" s="687"/>
      <c r="CO5" s="687"/>
      <c r="CP5" s="687"/>
      <c r="CQ5" s="688"/>
      <c r="CR5" s="686" t="s">
        <v>232</v>
      </c>
      <c r="CS5" s="687"/>
      <c r="CT5" s="687"/>
      <c r="CU5" s="687"/>
      <c r="CV5" s="687"/>
      <c r="CW5" s="687"/>
      <c r="CX5" s="687"/>
      <c r="CY5" s="688"/>
      <c r="CZ5" s="686" t="s">
        <v>224</v>
      </c>
      <c r="DA5" s="687"/>
      <c r="DB5" s="687"/>
      <c r="DC5" s="688"/>
      <c r="DD5" s="686" t="s">
        <v>233</v>
      </c>
      <c r="DE5" s="687"/>
      <c r="DF5" s="687"/>
      <c r="DG5" s="687"/>
      <c r="DH5" s="687"/>
      <c r="DI5" s="687"/>
      <c r="DJ5" s="687"/>
      <c r="DK5" s="687"/>
      <c r="DL5" s="687"/>
      <c r="DM5" s="687"/>
      <c r="DN5" s="687"/>
      <c r="DO5" s="687"/>
      <c r="DP5" s="688"/>
      <c r="DQ5" s="686" t="s">
        <v>234</v>
      </c>
      <c r="DR5" s="687"/>
      <c r="DS5" s="687"/>
      <c r="DT5" s="687"/>
      <c r="DU5" s="687"/>
      <c r="DV5" s="687"/>
      <c r="DW5" s="687"/>
      <c r="DX5" s="687"/>
      <c r="DY5" s="687"/>
      <c r="DZ5" s="687"/>
      <c r="EA5" s="687"/>
      <c r="EB5" s="687"/>
      <c r="EC5" s="688"/>
    </row>
    <row r="6" spans="2:143" ht="11.25" customHeight="1" x14ac:dyDescent="0.25">
      <c r="B6" s="631" t="s">
        <v>235</v>
      </c>
      <c r="C6" s="632"/>
      <c r="D6" s="632"/>
      <c r="E6" s="632"/>
      <c r="F6" s="632"/>
      <c r="G6" s="632"/>
      <c r="H6" s="632"/>
      <c r="I6" s="632"/>
      <c r="J6" s="632"/>
      <c r="K6" s="632"/>
      <c r="L6" s="632"/>
      <c r="M6" s="632"/>
      <c r="N6" s="632"/>
      <c r="O6" s="632"/>
      <c r="P6" s="632"/>
      <c r="Q6" s="633"/>
      <c r="R6" s="634">
        <v>720387</v>
      </c>
      <c r="S6" s="635"/>
      <c r="T6" s="635"/>
      <c r="U6" s="635"/>
      <c r="V6" s="635"/>
      <c r="W6" s="635"/>
      <c r="X6" s="635"/>
      <c r="Y6" s="636"/>
      <c r="Z6" s="672">
        <v>0.6</v>
      </c>
      <c r="AA6" s="672"/>
      <c r="AB6" s="672"/>
      <c r="AC6" s="672"/>
      <c r="AD6" s="673">
        <v>720387</v>
      </c>
      <c r="AE6" s="673"/>
      <c r="AF6" s="673"/>
      <c r="AG6" s="673"/>
      <c r="AH6" s="673"/>
      <c r="AI6" s="673"/>
      <c r="AJ6" s="673"/>
      <c r="AK6" s="673"/>
      <c r="AL6" s="637">
        <v>1.1000000000000001</v>
      </c>
      <c r="AM6" s="638"/>
      <c r="AN6" s="638"/>
      <c r="AO6" s="674"/>
      <c r="AP6" s="631" t="s">
        <v>236</v>
      </c>
      <c r="AQ6" s="632"/>
      <c r="AR6" s="632"/>
      <c r="AS6" s="632"/>
      <c r="AT6" s="632"/>
      <c r="AU6" s="632"/>
      <c r="AV6" s="632"/>
      <c r="AW6" s="632"/>
      <c r="AX6" s="632"/>
      <c r="AY6" s="632"/>
      <c r="AZ6" s="632"/>
      <c r="BA6" s="632"/>
      <c r="BB6" s="632"/>
      <c r="BC6" s="632"/>
      <c r="BD6" s="632"/>
      <c r="BE6" s="632"/>
      <c r="BF6" s="633"/>
      <c r="BG6" s="634">
        <v>46378740</v>
      </c>
      <c r="BH6" s="635"/>
      <c r="BI6" s="635"/>
      <c r="BJ6" s="635"/>
      <c r="BK6" s="635"/>
      <c r="BL6" s="635"/>
      <c r="BM6" s="635"/>
      <c r="BN6" s="636"/>
      <c r="BO6" s="672">
        <v>88.4</v>
      </c>
      <c r="BP6" s="672"/>
      <c r="BQ6" s="672"/>
      <c r="BR6" s="672"/>
      <c r="BS6" s="673">
        <v>373522</v>
      </c>
      <c r="BT6" s="673"/>
      <c r="BU6" s="673"/>
      <c r="BV6" s="673"/>
      <c r="BW6" s="673"/>
      <c r="BX6" s="673"/>
      <c r="BY6" s="673"/>
      <c r="BZ6" s="673"/>
      <c r="CA6" s="673"/>
      <c r="CB6" s="713"/>
      <c r="CD6" s="692" t="s">
        <v>237</v>
      </c>
      <c r="CE6" s="693"/>
      <c r="CF6" s="693"/>
      <c r="CG6" s="693"/>
      <c r="CH6" s="693"/>
      <c r="CI6" s="693"/>
      <c r="CJ6" s="693"/>
      <c r="CK6" s="693"/>
      <c r="CL6" s="693"/>
      <c r="CM6" s="693"/>
      <c r="CN6" s="693"/>
      <c r="CO6" s="693"/>
      <c r="CP6" s="693"/>
      <c r="CQ6" s="694"/>
      <c r="CR6" s="634">
        <v>446768</v>
      </c>
      <c r="CS6" s="635"/>
      <c r="CT6" s="635"/>
      <c r="CU6" s="635"/>
      <c r="CV6" s="635"/>
      <c r="CW6" s="635"/>
      <c r="CX6" s="635"/>
      <c r="CY6" s="636"/>
      <c r="CZ6" s="716">
        <v>0.4</v>
      </c>
      <c r="DA6" s="698"/>
      <c r="DB6" s="698"/>
      <c r="DC6" s="718"/>
      <c r="DD6" s="640" t="s">
        <v>238</v>
      </c>
      <c r="DE6" s="635"/>
      <c r="DF6" s="635"/>
      <c r="DG6" s="635"/>
      <c r="DH6" s="635"/>
      <c r="DI6" s="635"/>
      <c r="DJ6" s="635"/>
      <c r="DK6" s="635"/>
      <c r="DL6" s="635"/>
      <c r="DM6" s="635"/>
      <c r="DN6" s="635"/>
      <c r="DO6" s="635"/>
      <c r="DP6" s="636"/>
      <c r="DQ6" s="640">
        <v>446768</v>
      </c>
      <c r="DR6" s="635"/>
      <c r="DS6" s="635"/>
      <c r="DT6" s="635"/>
      <c r="DU6" s="635"/>
      <c r="DV6" s="635"/>
      <c r="DW6" s="635"/>
      <c r="DX6" s="635"/>
      <c r="DY6" s="635"/>
      <c r="DZ6" s="635"/>
      <c r="EA6" s="635"/>
      <c r="EB6" s="635"/>
      <c r="EC6" s="671"/>
    </row>
    <row r="7" spans="2:143" ht="11.25" customHeight="1" x14ac:dyDescent="0.25">
      <c r="B7" s="631" t="s">
        <v>239</v>
      </c>
      <c r="C7" s="632"/>
      <c r="D7" s="632"/>
      <c r="E7" s="632"/>
      <c r="F7" s="632"/>
      <c r="G7" s="632"/>
      <c r="H7" s="632"/>
      <c r="I7" s="632"/>
      <c r="J7" s="632"/>
      <c r="K7" s="632"/>
      <c r="L7" s="632"/>
      <c r="M7" s="632"/>
      <c r="N7" s="632"/>
      <c r="O7" s="632"/>
      <c r="P7" s="632"/>
      <c r="Q7" s="633"/>
      <c r="R7" s="634">
        <v>21980</v>
      </c>
      <c r="S7" s="635"/>
      <c r="T7" s="635"/>
      <c r="U7" s="635"/>
      <c r="V7" s="635"/>
      <c r="W7" s="635"/>
      <c r="X7" s="635"/>
      <c r="Y7" s="636"/>
      <c r="Z7" s="672">
        <v>0</v>
      </c>
      <c r="AA7" s="672"/>
      <c r="AB7" s="672"/>
      <c r="AC7" s="672"/>
      <c r="AD7" s="673">
        <v>21980</v>
      </c>
      <c r="AE7" s="673"/>
      <c r="AF7" s="673"/>
      <c r="AG7" s="673"/>
      <c r="AH7" s="673"/>
      <c r="AI7" s="673"/>
      <c r="AJ7" s="673"/>
      <c r="AK7" s="673"/>
      <c r="AL7" s="637">
        <v>0</v>
      </c>
      <c r="AM7" s="638"/>
      <c r="AN7" s="638"/>
      <c r="AO7" s="674"/>
      <c r="AP7" s="631" t="s">
        <v>240</v>
      </c>
      <c r="AQ7" s="632"/>
      <c r="AR7" s="632"/>
      <c r="AS7" s="632"/>
      <c r="AT7" s="632"/>
      <c r="AU7" s="632"/>
      <c r="AV7" s="632"/>
      <c r="AW7" s="632"/>
      <c r="AX7" s="632"/>
      <c r="AY7" s="632"/>
      <c r="AZ7" s="632"/>
      <c r="BA7" s="632"/>
      <c r="BB7" s="632"/>
      <c r="BC7" s="632"/>
      <c r="BD7" s="632"/>
      <c r="BE7" s="632"/>
      <c r="BF7" s="633"/>
      <c r="BG7" s="634">
        <v>22343507</v>
      </c>
      <c r="BH7" s="635"/>
      <c r="BI7" s="635"/>
      <c r="BJ7" s="635"/>
      <c r="BK7" s="635"/>
      <c r="BL7" s="635"/>
      <c r="BM7" s="635"/>
      <c r="BN7" s="636"/>
      <c r="BO7" s="672">
        <v>42.6</v>
      </c>
      <c r="BP7" s="672"/>
      <c r="BQ7" s="672"/>
      <c r="BR7" s="672"/>
      <c r="BS7" s="673">
        <v>373522</v>
      </c>
      <c r="BT7" s="673"/>
      <c r="BU7" s="673"/>
      <c r="BV7" s="673"/>
      <c r="BW7" s="673"/>
      <c r="BX7" s="673"/>
      <c r="BY7" s="673"/>
      <c r="BZ7" s="673"/>
      <c r="CA7" s="673"/>
      <c r="CB7" s="713"/>
      <c r="CD7" s="631" t="s">
        <v>241</v>
      </c>
      <c r="CE7" s="632"/>
      <c r="CF7" s="632"/>
      <c r="CG7" s="632"/>
      <c r="CH7" s="632"/>
      <c r="CI7" s="632"/>
      <c r="CJ7" s="632"/>
      <c r="CK7" s="632"/>
      <c r="CL7" s="632"/>
      <c r="CM7" s="632"/>
      <c r="CN7" s="632"/>
      <c r="CO7" s="632"/>
      <c r="CP7" s="632"/>
      <c r="CQ7" s="633"/>
      <c r="CR7" s="634">
        <v>8375274</v>
      </c>
      <c r="CS7" s="635"/>
      <c r="CT7" s="635"/>
      <c r="CU7" s="635"/>
      <c r="CV7" s="635"/>
      <c r="CW7" s="635"/>
      <c r="CX7" s="635"/>
      <c r="CY7" s="636"/>
      <c r="CZ7" s="672">
        <v>7</v>
      </c>
      <c r="DA7" s="672"/>
      <c r="DB7" s="672"/>
      <c r="DC7" s="672"/>
      <c r="DD7" s="640">
        <v>314312</v>
      </c>
      <c r="DE7" s="635"/>
      <c r="DF7" s="635"/>
      <c r="DG7" s="635"/>
      <c r="DH7" s="635"/>
      <c r="DI7" s="635"/>
      <c r="DJ7" s="635"/>
      <c r="DK7" s="635"/>
      <c r="DL7" s="635"/>
      <c r="DM7" s="635"/>
      <c r="DN7" s="635"/>
      <c r="DO7" s="635"/>
      <c r="DP7" s="636"/>
      <c r="DQ7" s="640">
        <v>6887950</v>
      </c>
      <c r="DR7" s="635"/>
      <c r="DS7" s="635"/>
      <c r="DT7" s="635"/>
      <c r="DU7" s="635"/>
      <c r="DV7" s="635"/>
      <c r="DW7" s="635"/>
      <c r="DX7" s="635"/>
      <c r="DY7" s="635"/>
      <c r="DZ7" s="635"/>
      <c r="EA7" s="635"/>
      <c r="EB7" s="635"/>
      <c r="EC7" s="671"/>
    </row>
    <row r="8" spans="2:143" ht="11.25" customHeight="1" x14ac:dyDescent="0.25">
      <c r="B8" s="631" t="s">
        <v>242</v>
      </c>
      <c r="C8" s="632"/>
      <c r="D8" s="632"/>
      <c r="E8" s="632"/>
      <c r="F8" s="632"/>
      <c r="G8" s="632"/>
      <c r="H8" s="632"/>
      <c r="I8" s="632"/>
      <c r="J8" s="632"/>
      <c r="K8" s="632"/>
      <c r="L8" s="632"/>
      <c r="M8" s="632"/>
      <c r="N8" s="632"/>
      <c r="O8" s="632"/>
      <c r="P8" s="632"/>
      <c r="Q8" s="633"/>
      <c r="R8" s="634">
        <v>385789</v>
      </c>
      <c r="S8" s="635"/>
      <c r="T8" s="635"/>
      <c r="U8" s="635"/>
      <c r="V8" s="635"/>
      <c r="W8" s="635"/>
      <c r="X8" s="635"/>
      <c r="Y8" s="636"/>
      <c r="Z8" s="672">
        <v>0.3</v>
      </c>
      <c r="AA8" s="672"/>
      <c r="AB8" s="672"/>
      <c r="AC8" s="672"/>
      <c r="AD8" s="673">
        <v>385789</v>
      </c>
      <c r="AE8" s="673"/>
      <c r="AF8" s="673"/>
      <c r="AG8" s="673"/>
      <c r="AH8" s="673"/>
      <c r="AI8" s="673"/>
      <c r="AJ8" s="673"/>
      <c r="AK8" s="673"/>
      <c r="AL8" s="637">
        <v>0.6</v>
      </c>
      <c r="AM8" s="638"/>
      <c r="AN8" s="638"/>
      <c r="AO8" s="674"/>
      <c r="AP8" s="631" t="s">
        <v>243</v>
      </c>
      <c r="AQ8" s="632"/>
      <c r="AR8" s="632"/>
      <c r="AS8" s="632"/>
      <c r="AT8" s="632"/>
      <c r="AU8" s="632"/>
      <c r="AV8" s="632"/>
      <c r="AW8" s="632"/>
      <c r="AX8" s="632"/>
      <c r="AY8" s="632"/>
      <c r="AZ8" s="632"/>
      <c r="BA8" s="632"/>
      <c r="BB8" s="632"/>
      <c r="BC8" s="632"/>
      <c r="BD8" s="632"/>
      <c r="BE8" s="632"/>
      <c r="BF8" s="633"/>
      <c r="BG8" s="634">
        <v>563771</v>
      </c>
      <c r="BH8" s="635"/>
      <c r="BI8" s="635"/>
      <c r="BJ8" s="635"/>
      <c r="BK8" s="635"/>
      <c r="BL8" s="635"/>
      <c r="BM8" s="635"/>
      <c r="BN8" s="636"/>
      <c r="BO8" s="672">
        <v>1.1000000000000001</v>
      </c>
      <c r="BP8" s="672"/>
      <c r="BQ8" s="672"/>
      <c r="BR8" s="672"/>
      <c r="BS8" s="673" t="s">
        <v>238</v>
      </c>
      <c r="BT8" s="673"/>
      <c r="BU8" s="673"/>
      <c r="BV8" s="673"/>
      <c r="BW8" s="673"/>
      <c r="BX8" s="673"/>
      <c r="BY8" s="673"/>
      <c r="BZ8" s="673"/>
      <c r="CA8" s="673"/>
      <c r="CB8" s="713"/>
      <c r="CD8" s="631" t="s">
        <v>244</v>
      </c>
      <c r="CE8" s="632"/>
      <c r="CF8" s="632"/>
      <c r="CG8" s="632"/>
      <c r="CH8" s="632"/>
      <c r="CI8" s="632"/>
      <c r="CJ8" s="632"/>
      <c r="CK8" s="632"/>
      <c r="CL8" s="632"/>
      <c r="CM8" s="632"/>
      <c r="CN8" s="632"/>
      <c r="CO8" s="632"/>
      <c r="CP8" s="632"/>
      <c r="CQ8" s="633"/>
      <c r="CR8" s="634">
        <v>53324286</v>
      </c>
      <c r="CS8" s="635"/>
      <c r="CT8" s="635"/>
      <c r="CU8" s="635"/>
      <c r="CV8" s="635"/>
      <c r="CW8" s="635"/>
      <c r="CX8" s="635"/>
      <c r="CY8" s="636"/>
      <c r="CZ8" s="672">
        <v>44.8</v>
      </c>
      <c r="DA8" s="672"/>
      <c r="DB8" s="672"/>
      <c r="DC8" s="672"/>
      <c r="DD8" s="640">
        <v>3356651</v>
      </c>
      <c r="DE8" s="635"/>
      <c r="DF8" s="635"/>
      <c r="DG8" s="635"/>
      <c r="DH8" s="635"/>
      <c r="DI8" s="635"/>
      <c r="DJ8" s="635"/>
      <c r="DK8" s="635"/>
      <c r="DL8" s="635"/>
      <c r="DM8" s="635"/>
      <c r="DN8" s="635"/>
      <c r="DO8" s="635"/>
      <c r="DP8" s="636"/>
      <c r="DQ8" s="640">
        <v>26278005</v>
      </c>
      <c r="DR8" s="635"/>
      <c r="DS8" s="635"/>
      <c r="DT8" s="635"/>
      <c r="DU8" s="635"/>
      <c r="DV8" s="635"/>
      <c r="DW8" s="635"/>
      <c r="DX8" s="635"/>
      <c r="DY8" s="635"/>
      <c r="DZ8" s="635"/>
      <c r="EA8" s="635"/>
      <c r="EB8" s="635"/>
      <c r="EC8" s="671"/>
    </row>
    <row r="9" spans="2:143" ht="11.25" customHeight="1" x14ac:dyDescent="0.25">
      <c r="B9" s="631" t="s">
        <v>245</v>
      </c>
      <c r="C9" s="632"/>
      <c r="D9" s="632"/>
      <c r="E9" s="632"/>
      <c r="F9" s="632"/>
      <c r="G9" s="632"/>
      <c r="H9" s="632"/>
      <c r="I9" s="632"/>
      <c r="J9" s="632"/>
      <c r="K9" s="632"/>
      <c r="L9" s="632"/>
      <c r="M9" s="632"/>
      <c r="N9" s="632"/>
      <c r="O9" s="632"/>
      <c r="P9" s="632"/>
      <c r="Q9" s="633"/>
      <c r="R9" s="634">
        <v>265528</v>
      </c>
      <c r="S9" s="635"/>
      <c r="T9" s="635"/>
      <c r="U9" s="635"/>
      <c r="V9" s="635"/>
      <c r="W9" s="635"/>
      <c r="X9" s="635"/>
      <c r="Y9" s="636"/>
      <c r="Z9" s="672">
        <v>0.2</v>
      </c>
      <c r="AA9" s="672"/>
      <c r="AB9" s="672"/>
      <c r="AC9" s="672"/>
      <c r="AD9" s="673">
        <v>265528</v>
      </c>
      <c r="AE9" s="673"/>
      <c r="AF9" s="673"/>
      <c r="AG9" s="673"/>
      <c r="AH9" s="673"/>
      <c r="AI9" s="673"/>
      <c r="AJ9" s="673"/>
      <c r="AK9" s="673"/>
      <c r="AL9" s="637">
        <v>0.4</v>
      </c>
      <c r="AM9" s="638"/>
      <c r="AN9" s="638"/>
      <c r="AO9" s="674"/>
      <c r="AP9" s="631" t="s">
        <v>246</v>
      </c>
      <c r="AQ9" s="632"/>
      <c r="AR9" s="632"/>
      <c r="AS9" s="632"/>
      <c r="AT9" s="632"/>
      <c r="AU9" s="632"/>
      <c r="AV9" s="632"/>
      <c r="AW9" s="632"/>
      <c r="AX9" s="632"/>
      <c r="AY9" s="632"/>
      <c r="AZ9" s="632"/>
      <c r="BA9" s="632"/>
      <c r="BB9" s="632"/>
      <c r="BC9" s="632"/>
      <c r="BD9" s="632"/>
      <c r="BE9" s="632"/>
      <c r="BF9" s="633"/>
      <c r="BG9" s="634">
        <v>19208155</v>
      </c>
      <c r="BH9" s="635"/>
      <c r="BI9" s="635"/>
      <c r="BJ9" s="635"/>
      <c r="BK9" s="635"/>
      <c r="BL9" s="635"/>
      <c r="BM9" s="635"/>
      <c r="BN9" s="636"/>
      <c r="BO9" s="672">
        <v>36.6</v>
      </c>
      <c r="BP9" s="672"/>
      <c r="BQ9" s="672"/>
      <c r="BR9" s="672"/>
      <c r="BS9" s="673" t="s">
        <v>238</v>
      </c>
      <c r="BT9" s="673"/>
      <c r="BU9" s="673"/>
      <c r="BV9" s="673"/>
      <c r="BW9" s="673"/>
      <c r="BX9" s="673"/>
      <c r="BY9" s="673"/>
      <c r="BZ9" s="673"/>
      <c r="CA9" s="673"/>
      <c r="CB9" s="713"/>
      <c r="CD9" s="631" t="s">
        <v>247</v>
      </c>
      <c r="CE9" s="632"/>
      <c r="CF9" s="632"/>
      <c r="CG9" s="632"/>
      <c r="CH9" s="632"/>
      <c r="CI9" s="632"/>
      <c r="CJ9" s="632"/>
      <c r="CK9" s="632"/>
      <c r="CL9" s="632"/>
      <c r="CM9" s="632"/>
      <c r="CN9" s="632"/>
      <c r="CO9" s="632"/>
      <c r="CP9" s="632"/>
      <c r="CQ9" s="633"/>
      <c r="CR9" s="634">
        <v>12969972</v>
      </c>
      <c r="CS9" s="635"/>
      <c r="CT9" s="635"/>
      <c r="CU9" s="635"/>
      <c r="CV9" s="635"/>
      <c r="CW9" s="635"/>
      <c r="CX9" s="635"/>
      <c r="CY9" s="636"/>
      <c r="CZ9" s="672">
        <v>10.9</v>
      </c>
      <c r="DA9" s="672"/>
      <c r="DB9" s="672"/>
      <c r="DC9" s="672"/>
      <c r="DD9" s="640">
        <v>865364</v>
      </c>
      <c r="DE9" s="635"/>
      <c r="DF9" s="635"/>
      <c r="DG9" s="635"/>
      <c r="DH9" s="635"/>
      <c r="DI9" s="635"/>
      <c r="DJ9" s="635"/>
      <c r="DK9" s="635"/>
      <c r="DL9" s="635"/>
      <c r="DM9" s="635"/>
      <c r="DN9" s="635"/>
      <c r="DO9" s="635"/>
      <c r="DP9" s="636"/>
      <c r="DQ9" s="640">
        <v>10224776</v>
      </c>
      <c r="DR9" s="635"/>
      <c r="DS9" s="635"/>
      <c r="DT9" s="635"/>
      <c r="DU9" s="635"/>
      <c r="DV9" s="635"/>
      <c r="DW9" s="635"/>
      <c r="DX9" s="635"/>
      <c r="DY9" s="635"/>
      <c r="DZ9" s="635"/>
      <c r="EA9" s="635"/>
      <c r="EB9" s="635"/>
      <c r="EC9" s="671"/>
    </row>
    <row r="10" spans="2:143" ht="11.25" customHeight="1" x14ac:dyDescent="0.25">
      <c r="B10" s="631" t="s">
        <v>248</v>
      </c>
      <c r="C10" s="632"/>
      <c r="D10" s="632"/>
      <c r="E10" s="632"/>
      <c r="F10" s="632"/>
      <c r="G10" s="632"/>
      <c r="H10" s="632"/>
      <c r="I10" s="632"/>
      <c r="J10" s="632"/>
      <c r="K10" s="632"/>
      <c r="L10" s="632"/>
      <c r="M10" s="632"/>
      <c r="N10" s="632"/>
      <c r="O10" s="632"/>
      <c r="P10" s="632"/>
      <c r="Q10" s="633"/>
      <c r="R10" s="634" t="s">
        <v>132</v>
      </c>
      <c r="S10" s="635"/>
      <c r="T10" s="635"/>
      <c r="U10" s="635"/>
      <c r="V10" s="635"/>
      <c r="W10" s="635"/>
      <c r="X10" s="635"/>
      <c r="Y10" s="636"/>
      <c r="Z10" s="672" t="s">
        <v>132</v>
      </c>
      <c r="AA10" s="672"/>
      <c r="AB10" s="672"/>
      <c r="AC10" s="672"/>
      <c r="AD10" s="673" t="s">
        <v>238</v>
      </c>
      <c r="AE10" s="673"/>
      <c r="AF10" s="673"/>
      <c r="AG10" s="673"/>
      <c r="AH10" s="673"/>
      <c r="AI10" s="673"/>
      <c r="AJ10" s="673"/>
      <c r="AK10" s="673"/>
      <c r="AL10" s="637" t="s">
        <v>132</v>
      </c>
      <c r="AM10" s="638"/>
      <c r="AN10" s="638"/>
      <c r="AO10" s="674"/>
      <c r="AP10" s="631" t="s">
        <v>249</v>
      </c>
      <c r="AQ10" s="632"/>
      <c r="AR10" s="632"/>
      <c r="AS10" s="632"/>
      <c r="AT10" s="632"/>
      <c r="AU10" s="632"/>
      <c r="AV10" s="632"/>
      <c r="AW10" s="632"/>
      <c r="AX10" s="632"/>
      <c r="AY10" s="632"/>
      <c r="AZ10" s="632"/>
      <c r="BA10" s="632"/>
      <c r="BB10" s="632"/>
      <c r="BC10" s="632"/>
      <c r="BD10" s="632"/>
      <c r="BE10" s="632"/>
      <c r="BF10" s="633"/>
      <c r="BG10" s="634">
        <v>809125</v>
      </c>
      <c r="BH10" s="635"/>
      <c r="BI10" s="635"/>
      <c r="BJ10" s="635"/>
      <c r="BK10" s="635"/>
      <c r="BL10" s="635"/>
      <c r="BM10" s="635"/>
      <c r="BN10" s="636"/>
      <c r="BO10" s="672">
        <v>1.5</v>
      </c>
      <c r="BP10" s="672"/>
      <c r="BQ10" s="672"/>
      <c r="BR10" s="672"/>
      <c r="BS10" s="673" t="s">
        <v>141</v>
      </c>
      <c r="BT10" s="673"/>
      <c r="BU10" s="673"/>
      <c r="BV10" s="673"/>
      <c r="BW10" s="673"/>
      <c r="BX10" s="673"/>
      <c r="BY10" s="673"/>
      <c r="BZ10" s="673"/>
      <c r="CA10" s="673"/>
      <c r="CB10" s="713"/>
      <c r="CD10" s="631" t="s">
        <v>250</v>
      </c>
      <c r="CE10" s="632"/>
      <c r="CF10" s="632"/>
      <c r="CG10" s="632"/>
      <c r="CH10" s="632"/>
      <c r="CI10" s="632"/>
      <c r="CJ10" s="632"/>
      <c r="CK10" s="632"/>
      <c r="CL10" s="632"/>
      <c r="CM10" s="632"/>
      <c r="CN10" s="632"/>
      <c r="CO10" s="632"/>
      <c r="CP10" s="632"/>
      <c r="CQ10" s="633"/>
      <c r="CR10" s="634">
        <v>31500</v>
      </c>
      <c r="CS10" s="635"/>
      <c r="CT10" s="635"/>
      <c r="CU10" s="635"/>
      <c r="CV10" s="635"/>
      <c r="CW10" s="635"/>
      <c r="CX10" s="635"/>
      <c r="CY10" s="636"/>
      <c r="CZ10" s="672">
        <v>0</v>
      </c>
      <c r="DA10" s="672"/>
      <c r="DB10" s="672"/>
      <c r="DC10" s="672"/>
      <c r="DD10" s="640" t="s">
        <v>238</v>
      </c>
      <c r="DE10" s="635"/>
      <c r="DF10" s="635"/>
      <c r="DG10" s="635"/>
      <c r="DH10" s="635"/>
      <c r="DI10" s="635"/>
      <c r="DJ10" s="635"/>
      <c r="DK10" s="635"/>
      <c r="DL10" s="635"/>
      <c r="DM10" s="635"/>
      <c r="DN10" s="635"/>
      <c r="DO10" s="635"/>
      <c r="DP10" s="636"/>
      <c r="DQ10" s="640">
        <v>1500</v>
      </c>
      <c r="DR10" s="635"/>
      <c r="DS10" s="635"/>
      <c r="DT10" s="635"/>
      <c r="DU10" s="635"/>
      <c r="DV10" s="635"/>
      <c r="DW10" s="635"/>
      <c r="DX10" s="635"/>
      <c r="DY10" s="635"/>
      <c r="DZ10" s="635"/>
      <c r="EA10" s="635"/>
      <c r="EB10" s="635"/>
      <c r="EC10" s="671"/>
    </row>
    <row r="11" spans="2:143" ht="11.25" customHeight="1" x14ac:dyDescent="0.25">
      <c r="B11" s="631" t="s">
        <v>251</v>
      </c>
      <c r="C11" s="632"/>
      <c r="D11" s="632"/>
      <c r="E11" s="632"/>
      <c r="F11" s="632"/>
      <c r="G11" s="632"/>
      <c r="H11" s="632"/>
      <c r="I11" s="632"/>
      <c r="J11" s="632"/>
      <c r="K11" s="632"/>
      <c r="L11" s="632"/>
      <c r="M11" s="632"/>
      <c r="N11" s="632"/>
      <c r="O11" s="632"/>
      <c r="P11" s="632"/>
      <c r="Q11" s="633"/>
      <c r="R11" s="634">
        <v>7456019</v>
      </c>
      <c r="S11" s="635"/>
      <c r="T11" s="635"/>
      <c r="U11" s="635"/>
      <c r="V11" s="635"/>
      <c r="W11" s="635"/>
      <c r="X11" s="635"/>
      <c r="Y11" s="636"/>
      <c r="Z11" s="637">
        <v>6.2</v>
      </c>
      <c r="AA11" s="638"/>
      <c r="AB11" s="638"/>
      <c r="AC11" s="639"/>
      <c r="AD11" s="640">
        <v>7456019</v>
      </c>
      <c r="AE11" s="635"/>
      <c r="AF11" s="635"/>
      <c r="AG11" s="635"/>
      <c r="AH11" s="635"/>
      <c r="AI11" s="635"/>
      <c r="AJ11" s="635"/>
      <c r="AK11" s="636"/>
      <c r="AL11" s="637">
        <v>11.8</v>
      </c>
      <c r="AM11" s="638"/>
      <c r="AN11" s="638"/>
      <c r="AO11" s="674"/>
      <c r="AP11" s="631" t="s">
        <v>252</v>
      </c>
      <c r="AQ11" s="632"/>
      <c r="AR11" s="632"/>
      <c r="AS11" s="632"/>
      <c r="AT11" s="632"/>
      <c r="AU11" s="632"/>
      <c r="AV11" s="632"/>
      <c r="AW11" s="632"/>
      <c r="AX11" s="632"/>
      <c r="AY11" s="632"/>
      <c r="AZ11" s="632"/>
      <c r="BA11" s="632"/>
      <c r="BB11" s="632"/>
      <c r="BC11" s="632"/>
      <c r="BD11" s="632"/>
      <c r="BE11" s="632"/>
      <c r="BF11" s="633"/>
      <c r="BG11" s="634">
        <v>1762456</v>
      </c>
      <c r="BH11" s="635"/>
      <c r="BI11" s="635"/>
      <c r="BJ11" s="635"/>
      <c r="BK11" s="635"/>
      <c r="BL11" s="635"/>
      <c r="BM11" s="635"/>
      <c r="BN11" s="636"/>
      <c r="BO11" s="672">
        <v>3.4</v>
      </c>
      <c r="BP11" s="672"/>
      <c r="BQ11" s="672"/>
      <c r="BR11" s="672"/>
      <c r="BS11" s="673">
        <v>373522</v>
      </c>
      <c r="BT11" s="673"/>
      <c r="BU11" s="673"/>
      <c r="BV11" s="673"/>
      <c r="BW11" s="673"/>
      <c r="BX11" s="673"/>
      <c r="BY11" s="673"/>
      <c r="BZ11" s="673"/>
      <c r="CA11" s="673"/>
      <c r="CB11" s="713"/>
      <c r="CD11" s="631" t="s">
        <v>253</v>
      </c>
      <c r="CE11" s="632"/>
      <c r="CF11" s="632"/>
      <c r="CG11" s="632"/>
      <c r="CH11" s="632"/>
      <c r="CI11" s="632"/>
      <c r="CJ11" s="632"/>
      <c r="CK11" s="632"/>
      <c r="CL11" s="632"/>
      <c r="CM11" s="632"/>
      <c r="CN11" s="632"/>
      <c r="CO11" s="632"/>
      <c r="CP11" s="632"/>
      <c r="CQ11" s="633"/>
      <c r="CR11" s="634">
        <v>272720</v>
      </c>
      <c r="CS11" s="635"/>
      <c r="CT11" s="635"/>
      <c r="CU11" s="635"/>
      <c r="CV11" s="635"/>
      <c r="CW11" s="635"/>
      <c r="CX11" s="635"/>
      <c r="CY11" s="636"/>
      <c r="CZ11" s="672">
        <v>0.2</v>
      </c>
      <c r="DA11" s="672"/>
      <c r="DB11" s="672"/>
      <c r="DC11" s="672"/>
      <c r="DD11" s="640">
        <v>70161</v>
      </c>
      <c r="DE11" s="635"/>
      <c r="DF11" s="635"/>
      <c r="DG11" s="635"/>
      <c r="DH11" s="635"/>
      <c r="DI11" s="635"/>
      <c r="DJ11" s="635"/>
      <c r="DK11" s="635"/>
      <c r="DL11" s="635"/>
      <c r="DM11" s="635"/>
      <c r="DN11" s="635"/>
      <c r="DO11" s="635"/>
      <c r="DP11" s="636"/>
      <c r="DQ11" s="640">
        <v>241197</v>
      </c>
      <c r="DR11" s="635"/>
      <c r="DS11" s="635"/>
      <c r="DT11" s="635"/>
      <c r="DU11" s="635"/>
      <c r="DV11" s="635"/>
      <c r="DW11" s="635"/>
      <c r="DX11" s="635"/>
      <c r="DY11" s="635"/>
      <c r="DZ11" s="635"/>
      <c r="EA11" s="635"/>
      <c r="EB11" s="635"/>
      <c r="EC11" s="671"/>
    </row>
    <row r="12" spans="2:143" ht="11.25" customHeight="1" x14ac:dyDescent="0.25">
      <c r="B12" s="631" t="s">
        <v>254</v>
      </c>
      <c r="C12" s="632"/>
      <c r="D12" s="632"/>
      <c r="E12" s="632"/>
      <c r="F12" s="632"/>
      <c r="G12" s="632"/>
      <c r="H12" s="632"/>
      <c r="I12" s="632"/>
      <c r="J12" s="632"/>
      <c r="K12" s="632"/>
      <c r="L12" s="632"/>
      <c r="M12" s="632"/>
      <c r="N12" s="632"/>
      <c r="O12" s="632"/>
      <c r="P12" s="632"/>
      <c r="Q12" s="633"/>
      <c r="R12" s="634">
        <v>36390</v>
      </c>
      <c r="S12" s="635"/>
      <c r="T12" s="635"/>
      <c r="U12" s="635"/>
      <c r="V12" s="635"/>
      <c r="W12" s="635"/>
      <c r="X12" s="635"/>
      <c r="Y12" s="636"/>
      <c r="Z12" s="672">
        <v>0</v>
      </c>
      <c r="AA12" s="672"/>
      <c r="AB12" s="672"/>
      <c r="AC12" s="672"/>
      <c r="AD12" s="673">
        <v>36390</v>
      </c>
      <c r="AE12" s="673"/>
      <c r="AF12" s="673"/>
      <c r="AG12" s="673"/>
      <c r="AH12" s="673"/>
      <c r="AI12" s="673"/>
      <c r="AJ12" s="673"/>
      <c r="AK12" s="673"/>
      <c r="AL12" s="637">
        <v>0.1</v>
      </c>
      <c r="AM12" s="638"/>
      <c r="AN12" s="638"/>
      <c r="AO12" s="674"/>
      <c r="AP12" s="631" t="s">
        <v>255</v>
      </c>
      <c r="AQ12" s="632"/>
      <c r="AR12" s="632"/>
      <c r="AS12" s="632"/>
      <c r="AT12" s="632"/>
      <c r="AU12" s="632"/>
      <c r="AV12" s="632"/>
      <c r="AW12" s="632"/>
      <c r="AX12" s="632"/>
      <c r="AY12" s="632"/>
      <c r="AZ12" s="632"/>
      <c r="BA12" s="632"/>
      <c r="BB12" s="632"/>
      <c r="BC12" s="632"/>
      <c r="BD12" s="632"/>
      <c r="BE12" s="632"/>
      <c r="BF12" s="633"/>
      <c r="BG12" s="634">
        <v>21510083</v>
      </c>
      <c r="BH12" s="635"/>
      <c r="BI12" s="635"/>
      <c r="BJ12" s="635"/>
      <c r="BK12" s="635"/>
      <c r="BL12" s="635"/>
      <c r="BM12" s="635"/>
      <c r="BN12" s="636"/>
      <c r="BO12" s="672">
        <v>41</v>
      </c>
      <c r="BP12" s="672"/>
      <c r="BQ12" s="672"/>
      <c r="BR12" s="672"/>
      <c r="BS12" s="673" t="s">
        <v>238</v>
      </c>
      <c r="BT12" s="673"/>
      <c r="BU12" s="673"/>
      <c r="BV12" s="673"/>
      <c r="BW12" s="673"/>
      <c r="BX12" s="673"/>
      <c r="BY12" s="673"/>
      <c r="BZ12" s="673"/>
      <c r="CA12" s="673"/>
      <c r="CB12" s="713"/>
      <c r="CD12" s="631" t="s">
        <v>256</v>
      </c>
      <c r="CE12" s="632"/>
      <c r="CF12" s="632"/>
      <c r="CG12" s="632"/>
      <c r="CH12" s="632"/>
      <c r="CI12" s="632"/>
      <c r="CJ12" s="632"/>
      <c r="CK12" s="632"/>
      <c r="CL12" s="632"/>
      <c r="CM12" s="632"/>
      <c r="CN12" s="632"/>
      <c r="CO12" s="632"/>
      <c r="CP12" s="632"/>
      <c r="CQ12" s="633"/>
      <c r="CR12" s="634">
        <v>2275171</v>
      </c>
      <c r="CS12" s="635"/>
      <c r="CT12" s="635"/>
      <c r="CU12" s="635"/>
      <c r="CV12" s="635"/>
      <c r="CW12" s="635"/>
      <c r="CX12" s="635"/>
      <c r="CY12" s="636"/>
      <c r="CZ12" s="672">
        <v>1.9</v>
      </c>
      <c r="DA12" s="672"/>
      <c r="DB12" s="672"/>
      <c r="DC12" s="672"/>
      <c r="DD12" s="640">
        <v>106092</v>
      </c>
      <c r="DE12" s="635"/>
      <c r="DF12" s="635"/>
      <c r="DG12" s="635"/>
      <c r="DH12" s="635"/>
      <c r="DI12" s="635"/>
      <c r="DJ12" s="635"/>
      <c r="DK12" s="635"/>
      <c r="DL12" s="635"/>
      <c r="DM12" s="635"/>
      <c r="DN12" s="635"/>
      <c r="DO12" s="635"/>
      <c r="DP12" s="636"/>
      <c r="DQ12" s="640">
        <v>1253999</v>
      </c>
      <c r="DR12" s="635"/>
      <c r="DS12" s="635"/>
      <c r="DT12" s="635"/>
      <c r="DU12" s="635"/>
      <c r="DV12" s="635"/>
      <c r="DW12" s="635"/>
      <c r="DX12" s="635"/>
      <c r="DY12" s="635"/>
      <c r="DZ12" s="635"/>
      <c r="EA12" s="635"/>
      <c r="EB12" s="635"/>
      <c r="EC12" s="671"/>
    </row>
    <row r="13" spans="2:143" ht="11.25" customHeight="1" x14ac:dyDescent="0.25">
      <c r="B13" s="631" t="s">
        <v>257</v>
      </c>
      <c r="C13" s="632"/>
      <c r="D13" s="632"/>
      <c r="E13" s="632"/>
      <c r="F13" s="632"/>
      <c r="G13" s="632"/>
      <c r="H13" s="632"/>
      <c r="I13" s="632"/>
      <c r="J13" s="632"/>
      <c r="K13" s="632"/>
      <c r="L13" s="632"/>
      <c r="M13" s="632"/>
      <c r="N13" s="632"/>
      <c r="O13" s="632"/>
      <c r="P13" s="632"/>
      <c r="Q13" s="633"/>
      <c r="R13" s="634" t="s">
        <v>132</v>
      </c>
      <c r="S13" s="635"/>
      <c r="T13" s="635"/>
      <c r="U13" s="635"/>
      <c r="V13" s="635"/>
      <c r="W13" s="635"/>
      <c r="X13" s="635"/>
      <c r="Y13" s="636"/>
      <c r="Z13" s="672" t="s">
        <v>238</v>
      </c>
      <c r="AA13" s="672"/>
      <c r="AB13" s="672"/>
      <c r="AC13" s="672"/>
      <c r="AD13" s="673" t="s">
        <v>132</v>
      </c>
      <c r="AE13" s="673"/>
      <c r="AF13" s="673"/>
      <c r="AG13" s="673"/>
      <c r="AH13" s="673"/>
      <c r="AI13" s="673"/>
      <c r="AJ13" s="673"/>
      <c r="AK13" s="673"/>
      <c r="AL13" s="637" t="s">
        <v>141</v>
      </c>
      <c r="AM13" s="638"/>
      <c r="AN13" s="638"/>
      <c r="AO13" s="674"/>
      <c r="AP13" s="631" t="s">
        <v>258</v>
      </c>
      <c r="AQ13" s="632"/>
      <c r="AR13" s="632"/>
      <c r="AS13" s="632"/>
      <c r="AT13" s="632"/>
      <c r="AU13" s="632"/>
      <c r="AV13" s="632"/>
      <c r="AW13" s="632"/>
      <c r="AX13" s="632"/>
      <c r="AY13" s="632"/>
      <c r="AZ13" s="632"/>
      <c r="BA13" s="632"/>
      <c r="BB13" s="632"/>
      <c r="BC13" s="632"/>
      <c r="BD13" s="632"/>
      <c r="BE13" s="632"/>
      <c r="BF13" s="633"/>
      <c r="BG13" s="634">
        <v>21323934</v>
      </c>
      <c r="BH13" s="635"/>
      <c r="BI13" s="635"/>
      <c r="BJ13" s="635"/>
      <c r="BK13" s="635"/>
      <c r="BL13" s="635"/>
      <c r="BM13" s="635"/>
      <c r="BN13" s="636"/>
      <c r="BO13" s="672">
        <v>40.6</v>
      </c>
      <c r="BP13" s="672"/>
      <c r="BQ13" s="672"/>
      <c r="BR13" s="672"/>
      <c r="BS13" s="673" t="s">
        <v>238</v>
      </c>
      <c r="BT13" s="673"/>
      <c r="BU13" s="673"/>
      <c r="BV13" s="673"/>
      <c r="BW13" s="673"/>
      <c r="BX13" s="673"/>
      <c r="BY13" s="673"/>
      <c r="BZ13" s="673"/>
      <c r="CA13" s="673"/>
      <c r="CB13" s="713"/>
      <c r="CD13" s="631" t="s">
        <v>259</v>
      </c>
      <c r="CE13" s="632"/>
      <c r="CF13" s="632"/>
      <c r="CG13" s="632"/>
      <c r="CH13" s="632"/>
      <c r="CI13" s="632"/>
      <c r="CJ13" s="632"/>
      <c r="CK13" s="632"/>
      <c r="CL13" s="632"/>
      <c r="CM13" s="632"/>
      <c r="CN13" s="632"/>
      <c r="CO13" s="632"/>
      <c r="CP13" s="632"/>
      <c r="CQ13" s="633"/>
      <c r="CR13" s="634">
        <v>13471262</v>
      </c>
      <c r="CS13" s="635"/>
      <c r="CT13" s="635"/>
      <c r="CU13" s="635"/>
      <c r="CV13" s="635"/>
      <c r="CW13" s="635"/>
      <c r="CX13" s="635"/>
      <c r="CY13" s="636"/>
      <c r="CZ13" s="672">
        <v>11.3</v>
      </c>
      <c r="DA13" s="672"/>
      <c r="DB13" s="672"/>
      <c r="DC13" s="672"/>
      <c r="DD13" s="640">
        <v>7855992</v>
      </c>
      <c r="DE13" s="635"/>
      <c r="DF13" s="635"/>
      <c r="DG13" s="635"/>
      <c r="DH13" s="635"/>
      <c r="DI13" s="635"/>
      <c r="DJ13" s="635"/>
      <c r="DK13" s="635"/>
      <c r="DL13" s="635"/>
      <c r="DM13" s="635"/>
      <c r="DN13" s="635"/>
      <c r="DO13" s="635"/>
      <c r="DP13" s="636"/>
      <c r="DQ13" s="640">
        <v>8322197</v>
      </c>
      <c r="DR13" s="635"/>
      <c r="DS13" s="635"/>
      <c r="DT13" s="635"/>
      <c r="DU13" s="635"/>
      <c r="DV13" s="635"/>
      <c r="DW13" s="635"/>
      <c r="DX13" s="635"/>
      <c r="DY13" s="635"/>
      <c r="DZ13" s="635"/>
      <c r="EA13" s="635"/>
      <c r="EB13" s="635"/>
      <c r="EC13" s="671"/>
    </row>
    <row r="14" spans="2:143" ht="11.25" customHeight="1" x14ac:dyDescent="0.25">
      <c r="B14" s="631" t="s">
        <v>260</v>
      </c>
      <c r="C14" s="632"/>
      <c r="D14" s="632"/>
      <c r="E14" s="632"/>
      <c r="F14" s="632"/>
      <c r="G14" s="632"/>
      <c r="H14" s="632"/>
      <c r="I14" s="632"/>
      <c r="J14" s="632"/>
      <c r="K14" s="632"/>
      <c r="L14" s="632"/>
      <c r="M14" s="632"/>
      <c r="N14" s="632"/>
      <c r="O14" s="632"/>
      <c r="P14" s="632"/>
      <c r="Q14" s="633"/>
      <c r="R14" s="634">
        <v>10</v>
      </c>
      <c r="S14" s="635"/>
      <c r="T14" s="635"/>
      <c r="U14" s="635"/>
      <c r="V14" s="635"/>
      <c r="W14" s="635"/>
      <c r="X14" s="635"/>
      <c r="Y14" s="636"/>
      <c r="Z14" s="672">
        <v>0</v>
      </c>
      <c r="AA14" s="672"/>
      <c r="AB14" s="672"/>
      <c r="AC14" s="672"/>
      <c r="AD14" s="673">
        <v>10</v>
      </c>
      <c r="AE14" s="673"/>
      <c r="AF14" s="673"/>
      <c r="AG14" s="673"/>
      <c r="AH14" s="673"/>
      <c r="AI14" s="673"/>
      <c r="AJ14" s="673"/>
      <c r="AK14" s="673"/>
      <c r="AL14" s="637">
        <v>0</v>
      </c>
      <c r="AM14" s="638"/>
      <c r="AN14" s="638"/>
      <c r="AO14" s="674"/>
      <c r="AP14" s="631" t="s">
        <v>261</v>
      </c>
      <c r="AQ14" s="632"/>
      <c r="AR14" s="632"/>
      <c r="AS14" s="632"/>
      <c r="AT14" s="632"/>
      <c r="AU14" s="632"/>
      <c r="AV14" s="632"/>
      <c r="AW14" s="632"/>
      <c r="AX14" s="632"/>
      <c r="AY14" s="632"/>
      <c r="AZ14" s="632"/>
      <c r="BA14" s="632"/>
      <c r="BB14" s="632"/>
      <c r="BC14" s="632"/>
      <c r="BD14" s="632"/>
      <c r="BE14" s="632"/>
      <c r="BF14" s="633"/>
      <c r="BG14" s="634">
        <v>662475</v>
      </c>
      <c r="BH14" s="635"/>
      <c r="BI14" s="635"/>
      <c r="BJ14" s="635"/>
      <c r="BK14" s="635"/>
      <c r="BL14" s="635"/>
      <c r="BM14" s="635"/>
      <c r="BN14" s="636"/>
      <c r="BO14" s="672">
        <v>1.3</v>
      </c>
      <c r="BP14" s="672"/>
      <c r="BQ14" s="672"/>
      <c r="BR14" s="672"/>
      <c r="BS14" s="673" t="s">
        <v>132</v>
      </c>
      <c r="BT14" s="673"/>
      <c r="BU14" s="673"/>
      <c r="BV14" s="673"/>
      <c r="BW14" s="673"/>
      <c r="BX14" s="673"/>
      <c r="BY14" s="673"/>
      <c r="BZ14" s="673"/>
      <c r="CA14" s="673"/>
      <c r="CB14" s="713"/>
      <c r="CD14" s="631" t="s">
        <v>262</v>
      </c>
      <c r="CE14" s="632"/>
      <c r="CF14" s="632"/>
      <c r="CG14" s="632"/>
      <c r="CH14" s="632"/>
      <c r="CI14" s="632"/>
      <c r="CJ14" s="632"/>
      <c r="CK14" s="632"/>
      <c r="CL14" s="632"/>
      <c r="CM14" s="632"/>
      <c r="CN14" s="632"/>
      <c r="CO14" s="632"/>
      <c r="CP14" s="632"/>
      <c r="CQ14" s="633"/>
      <c r="CR14" s="634">
        <v>3428899</v>
      </c>
      <c r="CS14" s="635"/>
      <c r="CT14" s="635"/>
      <c r="CU14" s="635"/>
      <c r="CV14" s="635"/>
      <c r="CW14" s="635"/>
      <c r="CX14" s="635"/>
      <c r="CY14" s="636"/>
      <c r="CZ14" s="672">
        <v>2.9</v>
      </c>
      <c r="DA14" s="672"/>
      <c r="DB14" s="672"/>
      <c r="DC14" s="672"/>
      <c r="DD14" s="640">
        <v>555209</v>
      </c>
      <c r="DE14" s="635"/>
      <c r="DF14" s="635"/>
      <c r="DG14" s="635"/>
      <c r="DH14" s="635"/>
      <c r="DI14" s="635"/>
      <c r="DJ14" s="635"/>
      <c r="DK14" s="635"/>
      <c r="DL14" s="635"/>
      <c r="DM14" s="635"/>
      <c r="DN14" s="635"/>
      <c r="DO14" s="635"/>
      <c r="DP14" s="636"/>
      <c r="DQ14" s="640">
        <v>2970683</v>
      </c>
      <c r="DR14" s="635"/>
      <c r="DS14" s="635"/>
      <c r="DT14" s="635"/>
      <c r="DU14" s="635"/>
      <c r="DV14" s="635"/>
      <c r="DW14" s="635"/>
      <c r="DX14" s="635"/>
      <c r="DY14" s="635"/>
      <c r="DZ14" s="635"/>
      <c r="EA14" s="635"/>
      <c r="EB14" s="635"/>
      <c r="EC14" s="671"/>
    </row>
    <row r="15" spans="2:143" ht="11.25" customHeight="1" x14ac:dyDescent="0.25">
      <c r="B15" s="631" t="s">
        <v>263</v>
      </c>
      <c r="C15" s="632"/>
      <c r="D15" s="632"/>
      <c r="E15" s="632"/>
      <c r="F15" s="632"/>
      <c r="G15" s="632"/>
      <c r="H15" s="632"/>
      <c r="I15" s="632"/>
      <c r="J15" s="632"/>
      <c r="K15" s="632"/>
      <c r="L15" s="632"/>
      <c r="M15" s="632"/>
      <c r="N15" s="632"/>
      <c r="O15" s="632"/>
      <c r="P15" s="632"/>
      <c r="Q15" s="633"/>
      <c r="R15" s="634" t="s">
        <v>132</v>
      </c>
      <c r="S15" s="635"/>
      <c r="T15" s="635"/>
      <c r="U15" s="635"/>
      <c r="V15" s="635"/>
      <c r="W15" s="635"/>
      <c r="X15" s="635"/>
      <c r="Y15" s="636"/>
      <c r="Z15" s="672" t="s">
        <v>132</v>
      </c>
      <c r="AA15" s="672"/>
      <c r="AB15" s="672"/>
      <c r="AC15" s="672"/>
      <c r="AD15" s="673" t="s">
        <v>132</v>
      </c>
      <c r="AE15" s="673"/>
      <c r="AF15" s="673"/>
      <c r="AG15" s="673"/>
      <c r="AH15" s="673"/>
      <c r="AI15" s="673"/>
      <c r="AJ15" s="673"/>
      <c r="AK15" s="673"/>
      <c r="AL15" s="637" t="s">
        <v>141</v>
      </c>
      <c r="AM15" s="638"/>
      <c r="AN15" s="638"/>
      <c r="AO15" s="674"/>
      <c r="AP15" s="631" t="s">
        <v>264</v>
      </c>
      <c r="AQ15" s="632"/>
      <c r="AR15" s="632"/>
      <c r="AS15" s="632"/>
      <c r="AT15" s="632"/>
      <c r="AU15" s="632"/>
      <c r="AV15" s="632"/>
      <c r="AW15" s="632"/>
      <c r="AX15" s="632"/>
      <c r="AY15" s="632"/>
      <c r="AZ15" s="632"/>
      <c r="BA15" s="632"/>
      <c r="BB15" s="632"/>
      <c r="BC15" s="632"/>
      <c r="BD15" s="632"/>
      <c r="BE15" s="632"/>
      <c r="BF15" s="633"/>
      <c r="BG15" s="634">
        <v>1862675</v>
      </c>
      <c r="BH15" s="635"/>
      <c r="BI15" s="635"/>
      <c r="BJ15" s="635"/>
      <c r="BK15" s="635"/>
      <c r="BL15" s="635"/>
      <c r="BM15" s="635"/>
      <c r="BN15" s="636"/>
      <c r="BO15" s="672">
        <v>3.6</v>
      </c>
      <c r="BP15" s="672"/>
      <c r="BQ15" s="672"/>
      <c r="BR15" s="672"/>
      <c r="BS15" s="673" t="s">
        <v>141</v>
      </c>
      <c r="BT15" s="673"/>
      <c r="BU15" s="673"/>
      <c r="BV15" s="673"/>
      <c r="BW15" s="673"/>
      <c r="BX15" s="673"/>
      <c r="BY15" s="673"/>
      <c r="BZ15" s="673"/>
      <c r="CA15" s="673"/>
      <c r="CB15" s="713"/>
      <c r="CD15" s="631" t="s">
        <v>265</v>
      </c>
      <c r="CE15" s="632"/>
      <c r="CF15" s="632"/>
      <c r="CG15" s="632"/>
      <c r="CH15" s="632"/>
      <c r="CI15" s="632"/>
      <c r="CJ15" s="632"/>
      <c r="CK15" s="632"/>
      <c r="CL15" s="632"/>
      <c r="CM15" s="632"/>
      <c r="CN15" s="632"/>
      <c r="CO15" s="632"/>
      <c r="CP15" s="632"/>
      <c r="CQ15" s="633"/>
      <c r="CR15" s="634">
        <v>16057954</v>
      </c>
      <c r="CS15" s="635"/>
      <c r="CT15" s="635"/>
      <c r="CU15" s="635"/>
      <c r="CV15" s="635"/>
      <c r="CW15" s="635"/>
      <c r="CX15" s="635"/>
      <c r="CY15" s="636"/>
      <c r="CZ15" s="672">
        <v>13.5</v>
      </c>
      <c r="DA15" s="672"/>
      <c r="DB15" s="672"/>
      <c r="DC15" s="672"/>
      <c r="DD15" s="640">
        <v>5610476</v>
      </c>
      <c r="DE15" s="635"/>
      <c r="DF15" s="635"/>
      <c r="DG15" s="635"/>
      <c r="DH15" s="635"/>
      <c r="DI15" s="635"/>
      <c r="DJ15" s="635"/>
      <c r="DK15" s="635"/>
      <c r="DL15" s="635"/>
      <c r="DM15" s="635"/>
      <c r="DN15" s="635"/>
      <c r="DO15" s="635"/>
      <c r="DP15" s="636"/>
      <c r="DQ15" s="640">
        <v>9030487</v>
      </c>
      <c r="DR15" s="635"/>
      <c r="DS15" s="635"/>
      <c r="DT15" s="635"/>
      <c r="DU15" s="635"/>
      <c r="DV15" s="635"/>
      <c r="DW15" s="635"/>
      <c r="DX15" s="635"/>
      <c r="DY15" s="635"/>
      <c r="DZ15" s="635"/>
      <c r="EA15" s="635"/>
      <c r="EB15" s="635"/>
      <c r="EC15" s="671"/>
    </row>
    <row r="16" spans="2:143" ht="11.25" customHeight="1" x14ac:dyDescent="0.25">
      <c r="B16" s="631" t="s">
        <v>266</v>
      </c>
      <c r="C16" s="632"/>
      <c r="D16" s="632"/>
      <c r="E16" s="632"/>
      <c r="F16" s="632"/>
      <c r="G16" s="632"/>
      <c r="H16" s="632"/>
      <c r="I16" s="632"/>
      <c r="J16" s="632"/>
      <c r="K16" s="632"/>
      <c r="L16" s="632"/>
      <c r="M16" s="632"/>
      <c r="N16" s="632"/>
      <c r="O16" s="632"/>
      <c r="P16" s="632"/>
      <c r="Q16" s="633"/>
      <c r="R16" s="634">
        <v>160808</v>
      </c>
      <c r="S16" s="635"/>
      <c r="T16" s="635"/>
      <c r="U16" s="635"/>
      <c r="V16" s="635"/>
      <c r="W16" s="635"/>
      <c r="X16" s="635"/>
      <c r="Y16" s="636"/>
      <c r="Z16" s="672">
        <v>0.1</v>
      </c>
      <c r="AA16" s="672"/>
      <c r="AB16" s="672"/>
      <c r="AC16" s="672"/>
      <c r="AD16" s="673">
        <v>160808</v>
      </c>
      <c r="AE16" s="673"/>
      <c r="AF16" s="673"/>
      <c r="AG16" s="673"/>
      <c r="AH16" s="673"/>
      <c r="AI16" s="673"/>
      <c r="AJ16" s="673"/>
      <c r="AK16" s="673"/>
      <c r="AL16" s="637">
        <v>0.3</v>
      </c>
      <c r="AM16" s="638"/>
      <c r="AN16" s="638"/>
      <c r="AO16" s="674"/>
      <c r="AP16" s="631" t="s">
        <v>267</v>
      </c>
      <c r="AQ16" s="632"/>
      <c r="AR16" s="632"/>
      <c r="AS16" s="632"/>
      <c r="AT16" s="632"/>
      <c r="AU16" s="632"/>
      <c r="AV16" s="632"/>
      <c r="AW16" s="632"/>
      <c r="AX16" s="632"/>
      <c r="AY16" s="632"/>
      <c r="AZ16" s="632"/>
      <c r="BA16" s="632"/>
      <c r="BB16" s="632"/>
      <c r="BC16" s="632"/>
      <c r="BD16" s="632"/>
      <c r="BE16" s="632"/>
      <c r="BF16" s="633"/>
      <c r="BG16" s="634" t="s">
        <v>141</v>
      </c>
      <c r="BH16" s="635"/>
      <c r="BI16" s="635"/>
      <c r="BJ16" s="635"/>
      <c r="BK16" s="635"/>
      <c r="BL16" s="635"/>
      <c r="BM16" s="635"/>
      <c r="BN16" s="636"/>
      <c r="BO16" s="672" t="s">
        <v>141</v>
      </c>
      <c r="BP16" s="672"/>
      <c r="BQ16" s="672"/>
      <c r="BR16" s="672"/>
      <c r="BS16" s="673" t="s">
        <v>238</v>
      </c>
      <c r="BT16" s="673"/>
      <c r="BU16" s="673"/>
      <c r="BV16" s="673"/>
      <c r="BW16" s="673"/>
      <c r="BX16" s="673"/>
      <c r="BY16" s="673"/>
      <c r="BZ16" s="673"/>
      <c r="CA16" s="673"/>
      <c r="CB16" s="713"/>
      <c r="CD16" s="631" t="s">
        <v>268</v>
      </c>
      <c r="CE16" s="632"/>
      <c r="CF16" s="632"/>
      <c r="CG16" s="632"/>
      <c r="CH16" s="632"/>
      <c r="CI16" s="632"/>
      <c r="CJ16" s="632"/>
      <c r="CK16" s="632"/>
      <c r="CL16" s="632"/>
      <c r="CM16" s="632"/>
      <c r="CN16" s="632"/>
      <c r="CO16" s="632"/>
      <c r="CP16" s="632"/>
      <c r="CQ16" s="633"/>
      <c r="CR16" s="634" t="s">
        <v>132</v>
      </c>
      <c r="CS16" s="635"/>
      <c r="CT16" s="635"/>
      <c r="CU16" s="635"/>
      <c r="CV16" s="635"/>
      <c r="CW16" s="635"/>
      <c r="CX16" s="635"/>
      <c r="CY16" s="636"/>
      <c r="CZ16" s="672" t="s">
        <v>238</v>
      </c>
      <c r="DA16" s="672"/>
      <c r="DB16" s="672"/>
      <c r="DC16" s="672"/>
      <c r="DD16" s="640" t="s">
        <v>132</v>
      </c>
      <c r="DE16" s="635"/>
      <c r="DF16" s="635"/>
      <c r="DG16" s="635"/>
      <c r="DH16" s="635"/>
      <c r="DI16" s="635"/>
      <c r="DJ16" s="635"/>
      <c r="DK16" s="635"/>
      <c r="DL16" s="635"/>
      <c r="DM16" s="635"/>
      <c r="DN16" s="635"/>
      <c r="DO16" s="635"/>
      <c r="DP16" s="636"/>
      <c r="DQ16" s="640" t="s">
        <v>141</v>
      </c>
      <c r="DR16" s="635"/>
      <c r="DS16" s="635"/>
      <c r="DT16" s="635"/>
      <c r="DU16" s="635"/>
      <c r="DV16" s="635"/>
      <c r="DW16" s="635"/>
      <c r="DX16" s="635"/>
      <c r="DY16" s="635"/>
      <c r="DZ16" s="635"/>
      <c r="EA16" s="635"/>
      <c r="EB16" s="635"/>
      <c r="EC16" s="671"/>
    </row>
    <row r="17" spans="2:133" ht="11.25" customHeight="1" x14ac:dyDescent="0.25">
      <c r="B17" s="631" t="s">
        <v>269</v>
      </c>
      <c r="C17" s="632"/>
      <c r="D17" s="632"/>
      <c r="E17" s="632"/>
      <c r="F17" s="632"/>
      <c r="G17" s="632"/>
      <c r="H17" s="632"/>
      <c r="I17" s="632"/>
      <c r="J17" s="632"/>
      <c r="K17" s="632"/>
      <c r="L17" s="632"/>
      <c r="M17" s="632"/>
      <c r="N17" s="632"/>
      <c r="O17" s="632"/>
      <c r="P17" s="632"/>
      <c r="Q17" s="633"/>
      <c r="R17" s="634">
        <v>752713</v>
      </c>
      <c r="S17" s="635"/>
      <c r="T17" s="635"/>
      <c r="U17" s="635"/>
      <c r="V17" s="635"/>
      <c r="W17" s="635"/>
      <c r="X17" s="635"/>
      <c r="Y17" s="636"/>
      <c r="Z17" s="672">
        <v>0.6</v>
      </c>
      <c r="AA17" s="672"/>
      <c r="AB17" s="672"/>
      <c r="AC17" s="672"/>
      <c r="AD17" s="673">
        <v>752713</v>
      </c>
      <c r="AE17" s="673"/>
      <c r="AF17" s="673"/>
      <c r="AG17" s="673"/>
      <c r="AH17" s="673"/>
      <c r="AI17" s="673"/>
      <c r="AJ17" s="673"/>
      <c r="AK17" s="673"/>
      <c r="AL17" s="637">
        <v>1.2</v>
      </c>
      <c r="AM17" s="638"/>
      <c r="AN17" s="638"/>
      <c r="AO17" s="674"/>
      <c r="AP17" s="631" t="s">
        <v>270</v>
      </c>
      <c r="AQ17" s="632"/>
      <c r="AR17" s="632"/>
      <c r="AS17" s="632"/>
      <c r="AT17" s="632"/>
      <c r="AU17" s="632"/>
      <c r="AV17" s="632"/>
      <c r="AW17" s="632"/>
      <c r="AX17" s="632"/>
      <c r="AY17" s="632"/>
      <c r="AZ17" s="632"/>
      <c r="BA17" s="632"/>
      <c r="BB17" s="632"/>
      <c r="BC17" s="632"/>
      <c r="BD17" s="632"/>
      <c r="BE17" s="632"/>
      <c r="BF17" s="633"/>
      <c r="BG17" s="634" t="s">
        <v>238</v>
      </c>
      <c r="BH17" s="635"/>
      <c r="BI17" s="635"/>
      <c r="BJ17" s="635"/>
      <c r="BK17" s="635"/>
      <c r="BL17" s="635"/>
      <c r="BM17" s="635"/>
      <c r="BN17" s="636"/>
      <c r="BO17" s="672" t="s">
        <v>238</v>
      </c>
      <c r="BP17" s="672"/>
      <c r="BQ17" s="672"/>
      <c r="BR17" s="672"/>
      <c r="BS17" s="673" t="s">
        <v>238</v>
      </c>
      <c r="BT17" s="673"/>
      <c r="BU17" s="673"/>
      <c r="BV17" s="673"/>
      <c r="BW17" s="673"/>
      <c r="BX17" s="673"/>
      <c r="BY17" s="673"/>
      <c r="BZ17" s="673"/>
      <c r="CA17" s="673"/>
      <c r="CB17" s="713"/>
      <c r="CD17" s="631" t="s">
        <v>271</v>
      </c>
      <c r="CE17" s="632"/>
      <c r="CF17" s="632"/>
      <c r="CG17" s="632"/>
      <c r="CH17" s="632"/>
      <c r="CI17" s="632"/>
      <c r="CJ17" s="632"/>
      <c r="CK17" s="632"/>
      <c r="CL17" s="632"/>
      <c r="CM17" s="632"/>
      <c r="CN17" s="632"/>
      <c r="CO17" s="632"/>
      <c r="CP17" s="632"/>
      <c r="CQ17" s="633"/>
      <c r="CR17" s="634">
        <v>8271559</v>
      </c>
      <c r="CS17" s="635"/>
      <c r="CT17" s="635"/>
      <c r="CU17" s="635"/>
      <c r="CV17" s="635"/>
      <c r="CW17" s="635"/>
      <c r="CX17" s="635"/>
      <c r="CY17" s="636"/>
      <c r="CZ17" s="672">
        <v>7</v>
      </c>
      <c r="DA17" s="672"/>
      <c r="DB17" s="672"/>
      <c r="DC17" s="672"/>
      <c r="DD17" s="640" t="s">
        <v>141</v>
      </c>
      <c r="DE17" s="635"/>
      <c r="DF17" s="635"/>
      <c r="DG17" s="635"/>
      <c r="DH17" s="635"/>
      <c r="DI17" s="635"/>
      <c r="DJ17" s="635"/>
      <c r="DK17" s="635"/>
      <c r="DL17" s="635"/>
      <c r="DM17" s="635"/>
      <c r="DN17" s="635"/>
      <c r="DO17" s="635"/>
      <c r="DP17" s="636"/>
      <c r="DQ17" s="640">
        <v>8181205</v>
      </c>
      <c r="DR17" s="635"/>
      <c r="DS17" s="635"/>
      <c r="DT17" s="635"/>
      <c r="DU17" s="635"/>
      <c r="DV17" s="635"/>
      <c r="DW17" s="635"/>
      <c r="DX17" s="635"/>
      <c r="DY17" s="635"/>
      <c r="DZ17" s="635"/>
      <c r="EA17" s="635"/>
      <c r="EB17" s="635"/>
      <c r="EC17" s="671"/>
    </row>
    <row r="18" spans="2:133" ht="11.25" customHeight="1" x14ac:dyDescent="0.25">
      <c r="B18" s="631" t="s">
        <v>272</v>
      </c>
      <c r="C18" s="632"/>
      <c r="D18" s="632"/>
      <c r="E18" s="632"/>
      <c r="F18" s="632"/>
      <c r="G18" s="632"/>
      <c r="H18" s="632"/>
      <c r="I18" s="632"/>
      <c r="J18" s="632"/>
      <c r="K18" s="632"/>
      <c r="L18" s="632"/>
      <c r="M18" s="632"/>
      <c r="N18" s="632"/>
      <c r="O18" s="632"/>
      <c r="P18" s="632"/>
      <c r="Q18" s="633"/>
      <c r="R18" s="634">
        <v>438990</v>
      </c>
      <c r="S18" s="635"/>
      <c r="T18" s="635"/>
      <c r="U18" s="635"/>
      <c r="V18" s="635"/>
      <c r="W18" s="635"/>
      <c r="X18" s="635"/>
      <c r="Y18" s="636"/>
      <c r="Z18" s="672">
        <v>0.4</v>
      </c>
      <c r="AA18" s="672"/>
      <c r="AB18" s="672"/>
      <c r="AC18" s="672"/>
      <c r="AD18" s="673">
        <v>438990</v>
      </c>
      <c r="AE18" s="673"/>
      <c r="AF18" s="673"/>
      <c r="AG18" s="673"/>
      <c r="AH18" s="673"/>
      <c r="AI18" s="673"/>
      <c r="AJ18" s="673"/>
      <c r="AK18" s="673"/>
      <c r="AL18" s="637">
        <v>0.7</v>
      </c>
      <c r="AM18" s="638"/>
      <c r="AN18" s="638"/>
      <c r="AO18" s="674"/>
      <c r="AP18" s="631" t="s">
        <v>273</v>
      </c>
      <c r="AQ18" s="632"/>
      <c r="AR18" s="632"/>
      <c r="AS18" s="632"/>
      <c r="AT18" s="632"/>
      <c r="AU18" s="632"/>
      <c r="AV18" s="632"/>
      <c r="AW18" s="632"/>
      <c r="AX18" s="632"/>
      <c r="AY18" s="632"/>
      <c r="AZ18" s="632"/>
      <c r="BA18" s="632"/>
      <c r="BB18" s="632"/>
      <c r="BC18" s="632"/>
      <c r="BD18" s="632"/>
      <c r="BE18" s="632"/>
      <c r="BF18" s="633"/>
      <c r="BG18" s="634" t="s">
        <v>141</v>
      </c>
      <c r="BH18" s="635"/>
      <c r="BI18" s="635"/>
      <c r="BJ18" s="635"/>
      <c r="BK18" s="635"/>
      <c r="BL18" s="635"/>
      <c r="BM18" s="635"/>
      <c r="BN18" s="636"/>
      <c r="BO18" s="672" t="s">
        <v>238</v>
      </c>
      <c r="BP18" s="672"/>
      <c r="BQ18" s="672"/>
      <c r="BR18" s="672"/>
      <c r="BS18" s="673" t="s">
        <v>238</v>
      </c>
      <c r="BT18" s="673"/>
      <c r="BU18" s="673"/>
      <c r="BV18" s="673"/>
      <c r="BW18" s="673"/>
      <c r="BX18" s="673"/>
      <c r="BY18" s="673"/>
      <c r="BZ18" s="673"/>
      <c r="CA18" s="673"/>
      <c r="CB18" s="713"/>
      <c r="CD18" s="631" t="s">
        <v>274</v>
      </c>
      <c r="CE18" s="632"/>
      <c r="CF18" s="632"/>
      <c r="CG18" s="632"/>
      <c r="CH18" s="632"/>
      <c r="CI18" s="632"/>
      <c r="CJ18" s="632"/>
      <c r="CK18" s="632"/>
      <c r="CL18" s="632"/>
      <c r="CM18" s="632"/>
      <c r="CN18" s="632"/>
      <c r="CO18" s="632"/>
      <c r="CP18" s="632"/>
      <c r="CQ18" s="633"/>
      <c r="CR18" s="634" t="s">
        <v>141</v>
      </c>
      <c r="CS18" s="635"/>
      <c r="CT18" s="635"/>
      <c r="CU18" s="635"/>
      <c r="CV18" s="635"/>
      <c r="CW18" s="635"/>
      <c r="CX18" s="635"/>
      <c r="CY18" s="636"/>
      <c r="CZ18" s="672" t="s">
        <v>132</v>
      </c>
      <c r="DA18" s="672"/>
      <c r="DB18" s="672"/>
      <c r="DC18" s="672"/>
      <c r="DD18" s="640" t="s">
        <v>132</v>
      </c>
      <c r="DE18" s="635"/>
      <c r="DF18" s="635"/>
      <c r="DG18" s="635"/>
      <c r="DH18" s="635"/>
      <c r="DI18" s="635"/>
      <c r="DJ18" s="635"/>
      <c r="DK18" s="635"/>
      <c r="DL18" s="635"/>
      <c r="DM18" s="635"/>
      <c r="DN18" s="635"/>
      <c r="DO18" s="635"/>
      <c r="DP18" s="636"/>
      <c r="DQ18" s="640" t="s">
        <v>238</v>
      </c>
      <c r="DR18" s="635"/>
      <c r="DS18" s="635"/>
      <c r="DT18" s="635"/>
      <c r="DU18" s="635"/>
      <c r="DV18" s="635"/>
      <c r="DW18" s="635"/>
      <c r="DX18" s="635"/>
      <c r="DY18" s="635"/>
      <c r="DZ18" s="635"/>
      <c r="EA18" s="635"/>
      <c r="EB18" s="635"/>
      <c r="EC18" s="671"/>
    </row>
    <row r="19" spans="2:133" ht="11.25" customHeight="1" x14ac:dyDescent="0.25">
      <c r="B19" s="631" t="s">
        <v>275</v>
      </c>
      <c r="C19" s="632"/>
      <c r="D19" s="632"/>
      <c r="E19" s="632"/>
      <c r="F19" s="632"/>
      <c r="G19" s="632"/>
      <c r="H19" s="632"/>
      <c r="I19" s="632"/>
      <c r="J19" s="632"/>
      <c r="K19" s="632"/>
      <c r="L19" s="632"/>
      <c r="M19" s="632"/>
      <c r="N19" s="632"/>
      <c r="O19" s="632"/>
      <c r="P19" s="632"/>
      <c r="Q19" s="633"/>
      <c r="R19" s="634">
        <v>424818</v>
      </c>
      <c r="S19" s="635"/>
      <c r="T19" s="635"/>
      <c r="U19" s="635"/>
      <c r="V19" s="635"/>
      <c r="W19" s="635"/>
      <c r="X19" s="635"/>
      <c r="Y19" s="636"/>
      <c r="Z19" s="672">
        <v>0.4</v>
      </c>
      <c r="AA19" s="672"/>
      <c r="AB19" s="672"/>
      <c r="AC19" s="672"/>
      <c r="AD19" s="673">
        <v>424818</v>
      </c>
      <c r="AE19" s="673"/>
      <c r="AF19" s="673"/>
      <c r="AG19" s="673"/>
      <c r="AH19" s="673"/>
      <c r="AI19" s="673"/>
      <c r="AJ19" s="673"/>
      <c r="AK19" s="673"/>
      <c r="AL19" s="637">
        <v>0.7</v>
      </c>
      <c r="AM19" s="638"/>
      <c r="AN19" s="638"/>
      <c r="AO19" s="674"/>
      <c r="AP19" s="631" t="s">
        <v>276</v>
      </c>
      <c r="AQ19" s="632"/>
      <c r="AR19" s="632"/>
      <c r="AS19" s="632"/>
      <c r="AT19" s="632"/>
      <c r="AU19" s="632"/>
      <c r="AV19" s="632"/>
      <c r="AW19" s="632"/>
      <c r="AX19" s="632"/>
      <c r="AY19" s="632"/>
      <c r="AZ19" s="632"/>
      <c r="BA19" s="632"/>
      <c r="BB19" s="632"/>
      <c r="BC19" s="632"/>
      <c r="BD19" s="632"/>
      <c r="BE19" s="632"/>
      <c r="BF19" s="633"/>
      <c r="BG19" s="634">
        <v>6090314</v>
      </c>
      <c r="BH19" s="635"/>
      <c r="BI19" s="635"/>
      <c r="BJ19" s="635"/>
      <c r="BK19" s="635"/>
      <c r="BL19" s="635"/>
      <c r="BM19" s="635"/>
      <c r="BN19" s="636"/>
      <c r="BO19" s="672">
        <v>11.6</v>
      </c>
      <c r="BP19" s="672"/>
      <c r="BQ19" s="672"/>
      <c r="BR19" s="672"/>
      <c r="BS19" s="673" t="s">
        <v>132</v>
      </c>
      <c r="BT19" s="673"/>
      <c r="BU19" s="673"/>
      <c r="BV19" s="673"/>
      <c r="BW19" s="673"/>
      <c r="BX19" s="673"/>
      <c r="BY19" s="673"/>
      <c r="BZ19" s="673"/>
      <c r="CA19" s="673"/>
      <c r="CB19" s="713"/>
      <c r="CD19" s="631" t="s">
        <v>277</v>
      </c>
      <c r="CE19" s="632"/>
      <c r="CF19" s="632"/>
      <c r="CG19" s="632"/>
      <c r="CH19" s="632"/>
      <c r="CI19" s="632"/>
      <c r="CJ19" s="632"/>
      <c r="CK19" s="632"/>
      <c r="CL19" s="632"/>
      <c r="CM19" s="632"/>
      <c r="CN19" s="632"/>
      <c r="CO19" s="632"/>
      <c r="CP19" s="632"/>
      <c r="CQ19" s="633"/>
      <c r="CR19" s="634" t="s">
        <v>132</v>
      </c>
      <c r="CS19" s="635"/>
      <c r="CT19" s="635"/>
      <c r="CU19" s="635"/>
      <c r="CV19" s="635"/>
      <c r="CW19" s="635"/>
      <c r="CX19" s="635"/>
      <c r="CY19" s="636"/>
      <c r="CZ19" s="672" t="s">
        <v>238</v>
      </c>
      <c r="DA19" s="672"/>
      <c r="DB19" s="672"/>
      <c r="DC19" s="672"/>
      <c r="DD19" s="640" t="s">
        <v>238</v>
      </c>
      <c r="DE19" s="635"/>
      <c r="DF19" s="635"/>
      <c r="DG19" s="635"/>
      <c r="DH19" s="635"/>
      <c r="DI19" s="635"/>
      <c r="DJ19" s="635"/>
      <c r="DK19" s="635"/>
      <c r="DL19" s="635"/>
      <c r="DM19" s="635"/>
      <c r="DN19" s="635"/>
      <c r="DO19" s="635"/>
      <c r="DP19" s="636"/>
      <c r="DQ19" s="640" t="s">
        <v>141</v>
      </c>
      <c r="DR19" s="635"/>
      <c r="DS19" s="635"/>
      <c r="DT19" s="635"/>
      <c r="DU19" s="635"/>
      <c r="DV19" s="635"/>
      <c r="DW19" s="635"/>
      <c r="DX19" s="635"/>
      <c r="DY19" s="635"/>
      <c r="DZ19" s="635"/>
      <c r="EA19" s="635"/>
      <c r="EB19" s="635"/>
      <c r="EC19" s="671"/>
    </row>
    <row r="20" spans="2:133" ht="11.25" customHeight="1" x14ac:dyDescent="0.25">
      <c r="B20" s="701" t="s">
        <v>278</v>
      </c>
      <c r="C20" s="702"/>
      <c r="D20" s="702"/>
      <c r="E20" s="702"/>
      <c r="F20" s="702"/>
      <c r="G20" s="702"/>
      <c r="H20" s="702"/>
      <c r="I20" s="702"/>
      <c r="J20" s="702"/>
      <c r="K20" s="702"/>
      <c r="L20" s="702"/>
      <c r="M20" s="702"/>
      <c r="N20" s="702"/>
      <c r="O20" s="702"/>
      <c r="P20" s="702"/>
      <c r="Q20" s="703"/>
      <c r="R20" s="634">
        <v>14172</v>
      </c>
      <c r="S20" s="635"/>
      <c r="T20" s="635"/>
      <c r="U20" s="635"/>
      <c r="V20" s="635"/>
      <c r="W20" s="635"/>
      <c r="X20" s="635"/>
      <c r="Y20" s="636"/>
      <c r="Z20" s="672">
        <v>0</v>
      </c>
      <c r="AA20" s="672"/>
      <c r="AB20" s="672"/>
      <c r="AC20" s="672"/>
      <c r="AD20" s="673">
        <v>14172</v>
      </c>
      <c r="AE20" s="673"/>
      <c r="AF20" s="673"/>
      <c r="AG20" s="673"/>
      <c r="AH20" s="673"/>
      <c r="AI20" s="673"/>
      <c r="AJ20" s="673"/>
      <c r="AK20" s="673"/>
      <c r="AL20" s="637">
        <v>0</v>
      </c>
      <c r="AM20" s="638"/>
      <c r="AN20" s="638"/>
      <c r="AO20" s="674"/>
      <c r="AP20" s="631" t="s">
        <v>279</v>
      </c>
      <c r="AQ20" s="632"/>
      <c r="AR20" s="632"/>
      <c r="AS20" s="632"/>
      <c r="AT20" s="632"/>
      <c r="AU20" s="632"/>
      <c r="AV20" s="632"/>
      <c r="AW20" s="632"/>
      <c r="AX20" s="632"/>
      <c r="AY20" s="632"/>
      <c r="AZ20" s="632"/>
      <c r="BA20" s="632"/>
      <c r="BB20" s="632"/>
      <c r="BC20" s="632"/>
      <c r="BD20" s="632"/>
      <c r="BE20" s="632"/>
      <c r="BF20" s="633"/>
      <c r="BG20" s="634">
        <v>6090314</v>
      </c>
      <c r="BH20" s="635"/>
      <c r="BI20" s="635"/>
      <c r="BJ20" s="635"/>
      <c r="BK20" s="635"/>
      <c r="BL20" s="635"/>
      <c r="BM20" s="635"/>
      <c r="BN20" s="636"/>
      <c r="BO20" s="672">
        <v>11.6</v>
      </c>
      <c r="BP20" s="672"/>
      <c r="BQ20" s="672"/>
      <c r="BR20" s="672"/>
      <c r="BS20" s="673" t="s">
        <v>141</v>
      </c>
      <c r="BT20" s="673"/>
      <c r="BU20" s="673"/>
      <c r="BV20" s="673"/>
      <c r="BW20" s="673"/>
      <c r="BX20" s="673"/>
      <c r="BY20" s="673"/>
      <c r="BZ20" s="673"/>
      <c r="CA20" s="673"/>
      <c r="CB20" s="713"/>
      <c r="CD20" s="631" t="s">
        <v>280</v>
      </c>
      <c r="CE20" s="632"/>
      <c r="CF20" s="632"/>
      <c r="CG20" s="632"/>
      <c r="CH20" s="632"/>
      <c r="CI20" s="632"/>
      <c r="CJ20" s="632"/>
      <c r="CK20" s="632"/>
      <c r="CL20" s="632"/>
      <c r="CM20" s="632"/>
      <c r="CN20" s="632"/>
      <c r="CO20" s="632"/>
      <c r="CP20" s="632"/>
      <c r="CQ20" s="633"/>
      <c r="CR20" s="634">
        <v>118925365</v>
      </c>
      <c r="CS20" s="635"/>
      <c r="CT20" s="635"/>
      <c r="CU20" s="635"/>
      <c r="CV20" s="635"/>
      <c r="CW20" s="635"/>
      <c r="CX20" s="635"/>
      <c r="CY20" s="636"/>
      <c r="CZ20" s="672">
        <v>100</v>
      </c>
      <c r="DA20" s="672"/>
      <c r="DB20" s="672"/>
      <c r="DC20" s="672"/>
      <c r="DD20" s="640">
        <v>18734257</v>
      </c>
      <c r="DE20" s="635"/>
      <c r="DF20" s="635"/>
      <c r="DG20" s="635"/>
      <c r="DH20" s="635"/>
      <c r="DI20" s="635"/>
      <c r="DJ20" s="635"/>
      <c r="DK20" s="635"/>
      <c r="DL20" s="635"/>
      <c r="DM20" s="635"/>
      <c r="DN20" s="635"/>
      <c r="DO20" s="635"/>
      <c r="DP20" s="636"/>
      <c r="DQ20" s="640">
        <v>73838767</v>
      </c>
      <c r="DR20" s="635"/>
      <c r="DS20" s="635"/>
      <c r="DT20" s="635"/>
      <c r="DU20" s="635"/>
      <c r="DV20" s="635"/>
      <c r="DW20" s="635"/>
      <c r="DX20" s="635"/>
      <c r="DY20" s="635"/>
      <c r="DZ20" s="635"/>
      <c r="EA20" s="635"/>
      <c r="EB20" s="635"/>
      <c r="EC20" s="671"/>
    </row>
    <row r="21" spans="2:133" ht="11.25" customHeight="1" x14ac:dyDescent="0.25">
      <c r="B21" s="631" t="s">
        <v>281</v>
      </c>
      <c r="C21" s="632"/>
      <c r="D21" s="632"/>
      <c r="E21" s="632"/>
      <c r="F21" s="632"/>
      <c r="G21" s="632"/>
      <c r="H21" s="632"/>
      <c r="I21" s="632"/>
      <c r="J21" s="632"/>
      <c r="K21" s="632"/>
      <c r="L21" s="632"/>
      <c r="M21" s="632"/>
      <c r="N21" s="632"/>
      <c r="O21" s="632"/>
      <c r="P21" s="632"/>
      <c r="Q21" s="633"/>
      <c r="R21" s="634">
        <v>3650491</v>
      </c>
      <c r="S21" s="635"/>
      <c r="T21" s="635"/>
      <c r="U21" s="635"/>
      <c r="V21" s="635"/>
      <c r="W21" s="635"/>
      <c r="X21" s="635"/>
      <c r="Y21" s="636"/>
      <c r="Z21" s="672">
        <v>3.1</v>
      </c>
      <c r="AA21" s="672"/>
      <c r="AB21" s="672"/>
      <c r="AC21" s="672"/>
      <c r="AD21" s="673">
        <v>3305609</v>
      </c>
      <c r="AE21" s="673"/>
      <c r="AF21" s="673"/>
      <c r="AG21" s="673"/>
      <c r="AH21" s="673"/>
      <c r="AI21" s="673"/>
      <c r="AJ21" s="673"/>
      <c r="AK21" s="673"/>
      <c r="AL21" s="637">
        <v>5.2</v>
      </c>
      <c r="AM21" s="638"/>
      <c r="AN21" s="638"/>
      <c r="AO21" s="674"/>
      <c r="AP21" s="631" t="s">
        <v>282</v>
      </c>
      <c r="AQ21" s="711"/>
      <c r="AR21" s="711"/>
      <c r="AS21" s="711"/>
      <c r="AT21" s="711"/>
      <c r="AU21" s="711"/>
      <c r="AV21" s="711"/>
      <c r="AW21" s="711"/>
      <c r="AX21" s="711"/>
      <c r="AY21" s="711"/>
      <c r="AZ21" s="711"/>
      <c r="BA21" s="711"/>
      <c r="BB21" s="711"/>
      <c r="BC21" s="711"/>
      <c r="BD21" s="711"/>
      <c r="BE21" s="711"/>
      <c r="BF21" s="712"/>
      <c r="BG21" s="634" t="s">
        <v>141</v>
      </c>
      <c r="BH21" s="635"/>
      <c r="BI21" s="635"/>
      <c r="BJ21" s="635"/>
      <c r="BK21" s="635"/>
      <c r="BL21" s="635"/>
      <c r="BM21" s="635"/>
      <c r="BN21" s="636"/>
      <c r="BO21" s="672" t="s">
        <v>141</v>
      </c>
      <c r="BP21" s="672"/>
      <c r="BQ21" s="672"/>
      <c r="BR21" s="672"/>
      <c r="BS21" s="673" t="s">
        <v>141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283</v>
      </c>
      <c r="C22" s="632"/>
      <c r="D22" s="632"/>
      <c r="E22" s="632"/>
      <c r="F22" s="632"/>
      <c r="G22" s="632"/>
      <c r="H22" s="632"/>
      <c r="I22" s="632"/>
      <c r="J22" s="632"/>
      <c r="K22" s="632"/>
      <c r="L22" s="632"/>
      <c r="M22" s="632"/>
      <c r="N22" s="632"/>
      <c r="O22" s="632"/>
      <c r="P22" s="632"/>
      <c r="Q22" s="633"/>
      <c r="R22" s="634">
        <v>3305609</v>
      </c>
      <c r="S22" s="635"/>
      <c r="T22" s="635"/>
      <c r="U22" s="635"/>
      <c r="V22" s="635"/>
      <c r="W22" s="635"/>
      <c r="X22" s="635"/>
      <c r="Y22" s="636"/>
      <c r="Z22" s="672">
        <v>2.8</v>
      </c>
      <c r="AA22" s="672"/>
      <c r="AB22" s="672"/>
      <c r="AC22" s="672"/>
      <c r="AD22" s="673">
        <v>3305609</v>
      </c>
      <c r="AE22" s="673"/>
      <c r="AF22" s="673"/>
      <c r="AG22" s="673"/>
      <c r="AH22" s="673"/>
      <c r="AI22" s="673"/>
      <c r="AJ22" s="673"/>
      <c r="AK22" s="673"/>
      <c r="AL22" s="637">
        <v>5.2</v>
      </c>
      <c r="AM22" s="638"/>
      <c r="AN22" s="638"/>
      <c r="AO22" s="674"/>
      <c r="AP22" s="631" t="s">
        <v>284</v>
      </c>
      <c r="AQ22" s="711"/>
      <c r="AR22" s="711"/>
      <c r="AS22" s="711"/>
      <c r="AT22" s="711"/>
      <c r="AU22" s="711"/>
      <c r="AV22" s="711"/>
      <c r="AW22" s="711"/>
      <c r="AX22" s="711"/>
      <c r="AY22" s="711"/>
      <c r="AZ22" s="711"/>
      <c r="BA22" s="711"/>
      <c r="BB22" s="711"/>
      <c r="BC22" s="711"/>
      <c r="BD22" s="711"/>
      <c r="BE22" s="711"/>
      <c r="BF22" s="712"/>
      <c r="BG22" s="634">
        <v>1849047</v>
      </c>
      <c r="BH22" s="635"/>
      <c r="BI22" s="635"/>
      <c r="BJ22" s="635"/>
      <c r="BK22" s="635"/>
      <c r="BL22" s="635"/>
      <c r="BM22" s="635"/>
      <c r="BN22" s="636"/>
      <c r="BO22" s="672">
        <v>3.5</v>
      </c>
      <c r="BP22" s="672"/>
      <c r="BQ22" s="672"/>
      <c r="BR22" s="672"/>
      <c r="BS22" s="673" t="s">
        <v>132</v>
      </c>
      <c r="BT22" s="673"/>
      <c r="BU22" s="673"/>
      <c r="BV22" s="673"/>
      <c r="BW22" s="673"/>
      <c r="BX22" s="673"/>
      <c r="BY22" s="673"/>
      <c r="BZ22" s="673"/>
      <c r="CA22" s="673"/>
      <c r="CB22" s="713"/>
      <c r="CD22" s="686" t="s">
        <v>285</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286</v>
      </c>
      <c r="C23" s="632"/>
      <c r="D23" s="632"/>
      <c r="E23" s="632"/>
      <c r="F23" s="632"/>
      <c r="G23" s="632"/>
      <c r="H23" s="632"/>
      <c r="I23" s="632"/>
      <c r="J23" s="632"/>
      <c r="K23" s="632"/>
      <c r="L23" s="632"/>
      <c r="M23" s="632"/>
      <c r="N23" s="632"/>
      <c r="O23" s="632"/>
      <c r="P23" s="632"/>
      <c r="Q23" s="633"/>
      <c r="R23" s="634">
        <v>344882</v>
      </c>
      <c r="S23" s="635"/>
      <c r="T23" s="635"/>
      <c r="U23" s="635"/>
      <c r="V23" s="635"/>
      <c r="W23" s="635"/>
      <c r="X23" s="635"/>
      <c r="Y23" s="636"/>
      <c r="Z23" s="672">
        <v>0.3</v>
      </c>
      <c r="AA23" s="672"/>
      <c r="AB23" s="672"/>
      <c r="AC23" s="672"/>
      <c r="AD23" s="673" t="s">
        <v>238</v>
      </c>
      <c r="AE23" s="673"/>
      <c r="AF23" s="673"/>
      <c r="AG23" s="673"/>
      <c r="AH23" s="673"/>
      <c r="AI23" s="673"/>
      <c r="AJ23" s="673"/>
      <c r="AK23" s="673"/>
      <c r="AL23" s="637" t="s">
        <v>132</v>
      </c>
      <c r="AM23" s="638"/>
      <c r="AN23" s="638"/>
      <c r="AO23" s="674"/>
      <c r="AP23" s="631" t="s">
        <v>287</v>
      </c>
      <c r="AQ23" s="711"/>
      <c r="AR23" s="711"/>
      <c r="AS23" s="711"/>
      <c r="AT23" s="711"/>
      <c r="AU23" s="711"/>
      <c r="AV23" s="711"/>
      <c r="AW23" s="711"/>
      <c r="AX23" s="711"/>
      <c r="AY23" s="711"/>
      <c r="AZ23" s="711"/>
      <c r="BA23" s="711"/>
      <c r="BB23" s="711"/>
      <c r="BC23" s="711"/>
      <c r="BD23" s="711"/>
      <c r="BE23" s="711"/>
      <c r="BF23" s="712"/>
      <c r="BG23" s="634">
        <v>4241267</v>
      </c>
      <c r="BH23" s="635"/>
      <c r="BI23" s="635"/>
      <c r="BJ23" s="635"/>
      <c r="BK23" s="635"/>
      <c r="BL23" s="635"/>
      <c r="BM23" s="635"/>
      <c r="BN23" s="636"/>
      <c r="BO23" s="672">
        <v>8.1</v>
      </c>
      <c r="BP23" s="672"/>
      <c r="BQ23" s="672"/>
      <c r="BR23" s="672"/>
      <c r="BS23" s="673" t="s">
        <v>238</v>
      </c>
      <c r="BT23" s="673"/>
      <c r="BU23" s="673"/>
      <c r="BV23" s="673"/>
      <c r="BW23" s="673"/>
      <c r="BX23" s="673"/>
      <c r="BY23" s="673"/>
      <c r="BZ23" s="673"/>
      <c r="CA23" s="673"/>
      <c r="CB23" s="713"/>
      <c r="CD23" s="686" t="s">
        <v>226</v>
      </c>
      <c r="CE23" s="687"/>
      <c r="CF23" s="687"/>
      <c r="CG23" s="687"/>
      <c r="CH23" s="687"/>
      <c r="CI23" s="687"/>
      <c r="CJ23" s="687"/>
      <c r="CK23" s="687"/>
      <c r="CL23" s="687"/>
      <c r="CM23" s="687"/>
      <c r="CN23" s="687"/>
      <c r="CO23" s="687"/>
      <c r="CP23" s="687"/>
      <c r="CQ23" s="688"/>
      <c r="CR23" s="686" t="s">
        <v>288</v>
      </c>
      <c r="CS23" s="687"/>
      <c r="CT23" s="687"/>
      <c r="CU23" s="687"/>
      <c r="CV23" s="687"/>
      <c r="CW23" s="687"/>
      <c r="CX23" s="687"/>
      <c r="CY23" s="688"/>
      <c r="CZ23" s="686" t="s">
        <v>289</v>
      </c>
      <c r="DA23" s="687"/>
      <c r="DB23" s="687"/>
      <c r="DC23" s="688"/>
      <c r="DD23" s="686" t="s">
        <v>290</v>
      </c>
      <c r="DE23" s="687"/>
      <c r="DF23" s="687"/>
      <c r="DG23" s="687"/>
      <c r="DH23" s="687"/>
      <c r="DI23" s="687"/>
      <c r="DJ23" s="687"/>
      <c r="DK23" s="688"/>
      <c r="DL23" s="724" t="s">
        <v>291</v>
      </c>
      <c r="DM23" s="725"/>
      <c r="DN23" s="725"/>
      <c r="DO23" s="725"/>
      <c r="DP23" s="725"/>
      <c r="DQ23" s="725"/>
      <c r="DR23" s="725"/>
      <c r="DS23" s="725"/>
      <c r="DT23" s="725"/>
      <c r="DU23" s="725"/>
      <c r="DV23" s="726"/>
      <c r="DW23" s="686" t="s">
        <v>292</v>
      </c>
      <c r="DX23" s="687"/>
      <c r="DY23" s="687"/>
      <c r="DZ23" s="687"/>
      <c r="EA23" s="687"/>
      <c r="EB23" s="687"/>
      <c r="EC23" s="688"/>
    </row>
    <row r="24" spans="2:133" ht="11.25" customHeight="1" x14ac:dyDescent="0.25">
      <c r="B24" s="631" t="s">
        <v>293</v>
      </c>
      <c r="C24" s="632"/>
      <c r="D24" s="632"/>
      <c r="E24" s="632"/>
      <c r="F24" s="632"/>
      <c r="G24" s="632"/>
      <c r="H24" s="632"/>
      <c r="I24" s="632"/>
      <c r="J24" s="632"/>
      <c r="K24" s="632"/>
      <c r="L24" s="632"/>
      <c r="M24" s="632"/>
      <c r="N24" s="632"/>
      <c r="O24" s="632"/>
      <c r="P24" s="632"/>
      <c r="Q24" s="633"/>
      <c r="R24" s="634" t="s">
        <v>238</v>
      </c>
      <c r="S24" s="635"/>
      <c r="T24" s="635"/>
      <c r="U24" s="635"/>
      <c r="V24" s="635"/>
      <c r="W24" s="635"/>
      <c r="X24" s="635"/>
      <c r="Y24" s="636"/>
      <c r="Z24" s="672" t="s">
        <v>238</v>
      </c>
      <c r="AA24" s="672"/>
      <c r="AB24" s="672"/>
      <c r="AC24" s="672"/>
      <c r="AD24" s="673" t="s">
        <v>132</v>
      </c>
      <c r="AE24" s="673"/>
      <c r="AF24" s="673"/>
      <c r="AG24" s="673"/>
      <c r="AH24" s="673"/>
      <c r="AI24" s="673"/>
      <c r="AJ24" s="673"/>
      <c r="AK24" s="673"/>
      <c r="AL24" s="637" t="s">
        <v>132</v>
      </c>
      <c r="AM24" s="638"/>
      <c r="AN24" s="638"/>
      <c r="AO24" s="674"/>
      <c r="AP24" s="631" t="s">
        <v>294</v>
      </c>
      <c r="AQ24" s="711"/>
      <c r="AR24" s="711"/>
      <c r="AS24" s="711"/>
      <c r="AT24" s="711"/>
      <c r="AU24" s="711"/>
      <c r="AV24" s="711"/>
      <c r="AW24" s="711"/>
      <c r="AX24" s="711"/>
      <c r="AY24" s="711"/>
      <c r="AZ24" s="711"/>
      <c r="BA24" s="711"/>
      <c r="BB24" s="711"/>
      <c r="BC24" s="711"/>
      <c r="BD24" s="711"/>
      <c r="BE24" s="711"/>
      <c r="BF24" s="712"/>
      <c r="BG24" s="634" t="s">
        <v>132</v>
      </c>
      <c r="BH24" s="635"/>
      <c r="BI24" s="635"/>
      <c r="BJ24" s="635"/>
      <c r="BK24" s="635"/>
      <c r="BL24" s="635"/>
      <c r="BM24" s="635"/>
      <c r="BN24" s="636"/>
      <c r="BO24" s="672" t="s">
        <v>238</v>
      </c>
      <c r="BP24" s="672"/>
      <c r="BQ24" s="672"/>
      <c r="BR24" s="672"/>
      <c r="BS24" s="673" t="s">
        <v>238</v>
      </c>
      <c r="BT24" s="673"/>
      <c r="BU24" s="673"/>
      <c r="BV24" s="673"/>
      <c r="BW24" s="673"/>
      <c r="BX24" s="673"/>
      <c r="BY24" s="673"/>
      <c r="BZ24" s="673"/>
      <c r="CA24" s="673"/>
      <c r="CB24" s="713"/>
      <c r="CD24" s="692" t="s">
        <v>295</v>
      </c>
      <c r="CE24" s="693"/>
      <c r="CF24" s="693"/>
      <c r="CG24" s="693"/>
      <c r="CH24" s="693"/>
      <c r="CI24" s="693"/>
      <c r="CJ24" s="693"/>
      <c r="CK24" s="693"/>
      <c r="CL24" s="693"/>
      <c r="CM24" s="693"/>
      <c r="CN24" s="693"/>
      <c r="CO24" s="693"/>
      <c r="CP24" s="693"/>
      <c r="CQ24" s="694"/>
      <c r="CR24" s="689">
        <v>57793146</v>
      </c>
      <c r="CS24" s="690"/>
      <c r="CT24" s="690"/>
      <c r="CU24" s="690"/>
      <c r="CV24" s="690"/>
      <c r="CW24" s="690"/>
      <c r="CX24" s="690"/>
      <c r="CY24" s="715"/>
      <c r="CZ24" s="716">
        <v>48.6</v>
      </c>
      <c r="DA24" s="698"/>
      <c r="DB24" s="698"/>
      <c r="DC24" s="718"/>
      <c r="DD24" s="714">
        <v>34844512</v>
      </c>
      <c r="DE24" s="690"/>
      <c r="DF24" s="690"/>
      <c r="DG24" s="690"/>
      <c r="DH24" s="690"/>
      <c r="DI24" s="690"/>
      <c r="DJ24" s="690"/>
      <c r="DK24" s="715"/>
      <c r="DL24" s="714">
        <v>33913660</v>
      </c>
      <c r="DM24" s="690"/>
      <c r="DN24" s="690"/>
      <c r="DO24" s="690"/>
      <c r="DP24" s="690"/>
      <c r="DQ24" s="690"/>
      <c r="DR24" s="690"/>
      <c r="DS24" s="690"/>
      <c r="DT24" s="690"/>
      <c r="DU24" s="690"/>
      <c r="DV24" s="715"/>
      <c r="DW24" s="716">
        <v>52.5</v>
      </c>
      <c r="DX24" s="698"/>
      <c r="DY24" s="698"/>
      <c r="DZ24" s="698"/>
      <c r="EA24" s="698"/>
      <c r="EB24" s="698"/>
      <c r="EC24" s="717"/>
    </row>
    <row r="25" spans="2:133" ht="11.25" customHeight="1" x14ac:dyDescent="0.25">
      <c r="B25" s="631" t="s">
        <v>296</v>
      </c>
      <c r="C25" s="632"/>
      <c r="D25" s="632"/>
      <c r="E25" s="632"/>
      <c r="F25" s="632"/>
      <c r="G25" s="632"/>
      <c r="H25" s="632"/>
      <c r="I25" s="632"/>
      <c r="J25" s="632"/>
      <c r="K25" s="632"/>
      <c r="L25" s="632"/>
      <c r="M25" s="632"/>
      <c r="N25" s="632"/>
      <c r="O25" s="632"/>
      <c r="P25" s="632"/>
      <c r="Q25" s="633"/>
      <c r="R25" s="634">
        <v>66358159</v>
      </c>
      <c r="S25" s="635"/>
      <c r="T25" s="635"/>
      <c r="U25" s="635"/>
      <c r="V25" s="635"/>
      <c r="W25" s="635"/>
      <c r="X25" s="635"/>
      <c r="Y25" s="636"/>
      <c r="Z25" s="672">
        <v>55.6</v>
      </c>
      <c r="AA25" s="672"/>
      <c r="AB25" s="672"/>
      <c r="AC25" s="672"/>
      <c r="AD25" s="673">
        <v>61772010</v>
      </c>
      <c r="AE25" s="673"/>
      <c r="AF25" s="673"/>
      <c r="AG25" s="673"/>
      <c r="AH25" s="673"/>
      <c r="AI25" s="673"/>
      <c r="AJ25" s="673"/>
      <c r="AK25" s="673"/>
      <c r="AL25" s="637">
        <v>98.1</v>
      </c>
      <c r="AM25" s="638"/>
      <c r="AN25" s="638"/>
      <c r="AO25" s="674"/>
      <c r="AP25" s="631" t="s">
        <v>297</v>
      </c>
      <c r="AQ25" s="711"/>
      <c r="AR25" s="711"/>
      <c r="AS25" s="711"/>
      <c r="AT25" s="711"/>
      <c r="AU25" s="711"/>
      <c r="AV25" s="711"/>
      <c r="AW25" s="711"/>
      <c r="AX25" s="711"/>
      <c r="AY25" s="711"/>
      <c r="AZ25" s="711"/>
      <c r="BA25" s="711"/>
      <c r="BB25" s="711"/>
      <c r="BC25" s="711"/>
      <c r="BD25" s="711"/>
      <c r="BE25" s="711"/>
      <c r="BF25" s="712"/>
      <c r="BG25" s="634" t="s">
        <v>132</v>
      </c>
      <c r="BH25" s="635"/>
      <c r="BI25" s="635"/>
      <c r="BJ25" s="635"/>
      <c r="BK25" s="635"/>
      <c r="BL25" s="635"/>
      <c r="BM25" s="635"/>
      <c r="BN25" s="636"/>
      <c r="BO25" s="672" t="s">
        <v>238</v>
      </c>
      <c r="BP25" s="672"/>
      <c r="BQ25" s="672"/>
      <c r="BR25" s="672"/>
      <c r="BS25" s="673" t="s">
        <v>238</v>
      </c>
      <c r="BT25" s="673"/>
      <c r="BU25" s="673"/>
      <c r="BV25" s="673"/>
      <c r="BW25" s="673"/>
      <c r="BX25" s="673"/>
      <c r="BY25" s="673"/>
      <c r="BZ25" s="673"/>
      <c r="CA25" s="673"/>
      <c r="CB25" s="713"/>
      <c r="CD25" s="631" t="s">
        <v>298</v>
      </c>
      <c r="CE25" s="632"/>
      <c r="CF25" s="632"/>
      <c r="CG25" s="632"/>
      <c r="CH25" s="632"/>
      <c r="CI25" s="632"/>
      <c r="CJ25" s="632"/>
      <c r="CK25" s="632"/>
      <c r="CL25" s="632"/>
      <c r="CM25" s="632"/>
      <c r="CN25" s="632"/>
      <c r="CO25" s="632"/>
      <c r="CP25" s="632"/>
      <c r="CQ25" s="633"/>
      <c r="CR25" s="634">
        <v>16361618</v>
      </c>
      <c r="CS25" s="647"/>
      <c r="CT25" s="647"/>
      <c r="CU25" s="647"/>
      <c r="CV25" s="647"/>
      <c r="CW25" s="647"/>
      <c r="CX25" s="647"/>
      <c r="CY25" s="648"/>
      <c r="CZ25" s="637">
        <v>13.8</v>
      </c>
      <c r="DA25" s="649"/>
      <c r="DB25" s="649"/>
      <c r="DC25" s="650"/>
      <c r="DD25" s="640">
        <v>15077975</v>
      </c>
      <c r="DE25" s="647"/>
      <c r="DF25" s="647"/>
      <c r="DG25" s="647"/>
      <c r="DH25" s="647"/>
      <c r="DI25" s="647"/>
      <c r="DJ25" s="647"/>
      <c r="DK25" s="648"/>
      <c r="DL25" s="640">
        <v>14971068</v>
      </c>
      <c r="DM25" s="647"/>
      <c r="DN25" s="647"/>
      <c r="DO25" s="647"/>
      <c r="DP25" s="647"/>
      <c r="DQ25" s="647"/>
      <c r="DR25" s="647"/>
      <c r="DS25" s="647"/>
      <c r="DT25" s="647"/>
      <c r="DU25" s="647"/>
      <c r="DV25" s="648"/>
      <c r="DW25" s="637">
        <v>23.2</v>
      </c>
      <c r="DX25" s="649"/>
      <c r="DY25" s="649"/>
      <c r="DZ25" s="649"/>
      <c r="EA25" s="649"/>
      <c r="EB25" s="649"/>
      <c r="EC25" s="661"/>
    </row>
    <row r="26" spans="2:133" ht="11.25" customHeight="1" x14ac:dyDescent="0.25">
      <c r="B26" s="631" t="s">
        <v>299</v>
      </c>
      <c r="C26" s="632"/>
      <c r="D26" s="632"/>
      <c r="E26" s="632"/>
      <c r="F26" s="632"/>
      <c r="G26" s="632"/>
      <c r="H26" s="632"/>
      <c r="I26" s="632"/>
      <c r="J26" s="632"/>
      <c r="K26" s="632"/>
      <c r="L26" s="632"/>
      <c r="M26" s="632"/>
      <c r="N26" s="632"/>
      <c r="O26" s="632"/>
      <c r="P26" s="632"/>
      <c r="Q26" s="633"/>
      <c r="R26" s="634">
        <v>46631</v>
      </c>
      <c r="S26" s="635"/>
      <c r="T26" s="635"/>
      <c r="U26" s="635"/>
      <c r="V26" s="635"/>
      <c r="W26" s="635"/>
      <c r="X26" s="635"/>
      <c r="Y26" s="636"/>
      <c r="Z26" s="672">
        <v>0</v>
      </c>
      <c r="AA26" s="672"/>
      <c r="AB26" s="672"/>
      <c r="AC26" s="672"/>
      <c r="AD26" s="673">
        <v>46631</v>
      </c>
      <c r="AE26" s="673"/>
      <c r="AF26" s="673"/>
      <c r="AG26" s="673"/>
      <c r="AH26" s="673"/>
      <c r="AI26" s="673"/>
      <c r="AJ26" s="673"/>
      <c r="AK26" s="673"/>
      <c r="AL26" s="637">
        <v>0.1</v>
      </c>
      <c r="AM26" s="638"/>
      <c r="AN26" s="638"/>
      <c r="AO26" s="674"/>
      <c r="AP26" s="631" t="s">
        <v>300</v>
      </c>
      <c r="AQ26" s="711"/>
      <c r="AR26" s="711"/>
      <c r="AS26" s="711"/>
      <c r="AT26" s="711"/>
      <c r="AU26" s="711"/>
      <c r="AV26" s="711"/>
      <c r="AW26" s="711"/>
      <c r="AX26" s="711"/>
      <c r="AY26" s="711"/>
      <c r="AZ26" s="711"/>
      <c r="BA26" s="711"/>
      <c r="BB26" s="711"/>
      <c r="BC26" s="711"/>
      <c r="BD26" s="711"/>
      <c r="BE26" s="711"/>
      <c r="BF26" s="712"/>
      <c r="BG26" s="634" t="s">
        <v>141</v>
      </c>
      <c r="BH26" s="635"/>
      <c r="BI26" s="635"/>
      <c r="BJ26" s="635"/>
      <c r="BK26" s="635"/>
      <c r="BL26" s="635"/>
      <c r="BM26" s="635"/>
      <c r="BN26" s="636"/>
      <c r="BO26" s="672" t="s">
        <v>238</v>
      </c>
      <c r="BP26" s="672"/>
      <c r="BQ26" s="672"/>
      <c r="BR26" s="672"/>
      <c r="BS26" s="673" t="s">
        <v>132</v>
      </c>
      <c r="BT26" s="673"/>
      <c r="BU26" s="673"/>
      <c r="BV26" s="673"/>
      <c r="BW26" s="673"/>
      <c r="BX26" s="673"/>
      <c r="BY26" s="673"/>
      <c r="BZ26" s="673"/>
      <c r="CA26" s="673"/>
      <c r="CB26" s="713"/>
      <c r="CD26" s="631" t="s">
        <v>301</v>
      </c>
      <c r="CE26" s="632"/>
      <c r="CF26" s="632"/>
      <c r="CG26" s="632"/>
      <c r="CH26" s="632"/>
      <c r="CI26" s="632"/>
      <c r="CJ26" s="632"/>
      <c r="CK26" s="632"/>
      <c r="CL26" s="632"/>
      <c r="CM26" s="632"/>
      <c r="CN26" s="632"/>
      <c r="CO26" s="632"/>
      <c r="CP26" s="632"/>
      <c r="CQ26" s="633"/>
      <c r="CR26" s="634">
        <v>11506674</v>
      </c>
      <c r="CS26" s="635"/>
      <c r="CT26" s="635"/>
      <c r="CU26" s="635"/>
      <c r="CV26" s="635"/>
      <c r="CW26" s="635"/>
      <c r="CX26" s="635"/>
      <c r="CY26" s="636"/>
      <c r="CZ26" s="637">
        <v>9.6999999999999993</v>
      </c>
      <c r="DA26" s="649"/>
      <c r="DB26" s="649"/>
      <c r="DC26" s="650"/>
      <c r="DD26" s="640">
        <v>10437058</v>
      </c>
      <c r="DE26" s="635"/>
      <c r="DF26" s="635"/>
      <c r="DG26" s="635"/>
      <c r="DH26" s="635"/>
      <c r="DI26" s="635"/>
      <c r="DJ26" s="635"/>
      <c r="DK26" s="636"/>
      <c r="DL26" s="640" t="s">
        <v>141</v>
      </c>
      <c r="DM26" s="635"/>
      <c r="DN26" s="635"/>
      <c r="DO26" s="635"/>
      <c r="DP26" s="635"/>
      <c r="DQ26" s="635"/>
      <c r="DR26" s="635"/>
      <c r="DS26" s="635"/>
      <c r="DT26" s="635"/>
      <c r="DU26" s="635"/>
      <c r="DV26" s="636"/>
      <c r="DW26" s="637" t="s">
        <v>132</v>
      </c>
      <c r="DX26" s="649"/>
      <c r="DY26" s="649"/>
      <c r="DZ26" s="649"/>
      <c r="EA26" s="649"/>
      <c r="EB26" s="649"/>
      <c r="EC26" s="661"/>
    </row>
    <row r="27" spans="2:133" ht="11.25" customHeight="1" x14ac:dyDescent="0.25">
      <c r="B27" s="631" t="s">
        <v>302</v>
      </c>
      <c r="C27" s="632"/>
      <c r="D27" s="632"/>
      <c r="E27" s="632"/>
      <c r="F27" s="632"/>
      <c r="G27" s="632"/>
      <c r="H27" s="632"/>
      <c r="I27" s="632"/>
      <c r="J27" s="632"/>
      <c r="K27" s="632"/>
      <c r="L27" s="632"/>
      <c r="M27" s="632"/>
      <c r="N27" s="632"/>
      <c r="O27" s="632"/>
      <c r="P27" s="632"/>
      <c r="Q27" s="633"/>
      <c r="R27" s="634">
        <v>384972</v>
      </c>
      <c r="S27" s="635"/>
      <c r="T27" s="635"/>
      <c r="U27" s="635"/>
      <c r="V27" s="635"/>
      <c r="W27" s="635"/>
      <c r="X27" s="635"/>
      <c r="Y27" s="636"/>
      <c r="Z27" s="672">
        <v>0.3</v>
      </c>
      <c r="AA27" s="672"/>
      <c r="AB27" s="672"/>
      <c r="AC27" s="672"/>
      <c r="AD27" s="673" t="s">
        <v>132</v>
      </c>
      <c r="AE27" s="673"/>
      <c r="AF27" s="673"/>
      <c r="AG27" s="673"/>
      <c r="AH27" s="673"/>
      <c r="AI27" s="673"/>
      <c r="AJ27" s="673"/>
      <c r="AK27" s="673"/>
      <c r="AL27" s="637" t="s">
        <v>238</v>
      </c>
      <c r="AM27" s="638"/>
      <c r="AN27" s="638"/>
      <c r="AO27" s="674"/>
      <c r="AP27" s="631" t="s">
        <v>303</v>
      </c>
      <c r="AQ27" s="632"/>
      <c r="AR27" s="632"/>
      <c r="AS27" s="632"/>
      <c r="AT27" s="632"/>
      <c r="AU27" s="632"/>
      <c r="AV27" s="632"/>
      <c r="AW27" s="632"/>
      <c r="AX27" s="632"/>
      <c r="AY27" s="632"/>
      <c r="AZ27" s="632"/>
      <c r="BA27" s="632"/>
      <c r="BB27" s="632"/>
      <c r="BC27" s="632"/>
      <c r="BD27" s="632"/>
      <c r="BE27" s="632"/>
      <c r="BF27" s="633"/>
      <c r="BG27" s="634">
        <v>52469054</v>
      </c>
      <c r="BH27" s="635"/>
      <c r="BI27" s="635"/>
      <c r="BJ27" s="635"/>
      <c r="BK27" s="635"/>
      <c r="BL27" s="635"/>
      <c r="BM27" s="635"/>
      <c r="BN27" s="636"/>
      <c r="BO27" s="672">
        <v>100</v>
      </c>
      <c r="BP27" s="672"/>
      <c r="BQ27" s="672"/>
      <c r="BR27" s="672"/>
      <c r="BS27" s="673">
        <v>373522</v>
      </c>
      <c r="BT27" s="673"/>
      <c r="BU27" s="673"/>
      <c r="BV27" s="673"/>
      <c r="BW27" s="673"/>
      <c r="BX27" s="673"/>
      <c r="BY27" s="673"/>
      <c r="BZ27" s="673"/>
      <c r="CA27" s="673"/>
      <c r="CB27" s="713"/>
      <c r="CD27" s="631" t="s">
        <v>304</v>
      </c>
      <c r="CE27" s="632"/>
      <c r="CF27" s="632"/>
      <c r="CG27" s="632"/>
      <c r="CH27" s="632"/>
      <c r="CI27" s="632"/>
      <c r="CJ27" s="632"/>
      <c r="CK27" s="632"/>
      <c r="CL27" s="632"/>
      <c r="CM27" s="632"/>
      <c r="CN27" s="632"/>
      <c r="CO27" s="632"/>
      <c r="CP27" s="632"/>
      <c r="CQ27" s="633"/>
      <c r="CR27" s="634">
        <v>33159969</v>
      </c>
      <c r="CS27" s="647"/>
      <c r="CT27" s="647"/>
      <c r="CU27" s="647"/>
      <c r="CV27" s="647"/>
      <c r="CW27" s="647"/>
      <c r="CX27" s="647"/>
      <c r="CY27" s="648"/>
      <c r="CZ27" s="637">
        <v>27.9</v>
      </c>
      <c r="DA27" s="649"/>
      <c r="DB27" s="649"/>
      <c r="DC27" s="650"/>
      <c r="DD27" s="640">
        <v>11585332</v>
      </c>
      <c r="DE27" s="647"/>
      <c r="DF27" s="647"/>
      <c r="DG27" s="647"/>
      <c r="DH27" s="647"/>
      <c r="DI27" s="647"/>
      <c r="DJ27" s="647"/>
      <c r="DK27" s="648"/>
      <c r="DL27" s="640">
        <v>10761387</v>
      </c>
      <c r="DM27" s="647"/>
      <c r="DN27" s="647"/>
      <c r="DO27" s="647"/>
      <c r="DP27" s="647"/>
      <c r="DQ27" s="647"/>
      <c r="DR27" s="647"/>
      <c r="DS27" s="647"/>
      <c r="DT27" s="647"/>
      <c r="DU27" s="647"/>
      <c r="DV27" s="648"/>
      <c r="DW27" s="637">
        <v>16.7</v>
      </c>
      <c r="DX27" s="649"/>
      <c r="DY27" s="649"/>
      <c r="DZ27" s="649"/>
      <c r="EA27" s="649"/>
      <c r="EB27" s="649"/>
      <c r="EC27" s="661"/>
    </row>
    <row r="28" spans="2:133" ht="11.25" customHeight="1" x14ac:dyDescent="0.25">
      <c r="B28" s="631" t="s">
        <v>305</v>
      </c>
      <c r="C28" s="632"/>
      <c r="D28" s="632"/>
      <c r="E28" s="632"/>
      <c r="F28" s="632"/>
      <c r="G28" s="632"/>
      <c r="H28" s="632"/>
      <c r="I28" s="632"/>
      <c r="J28" s="632"/>
      <c r="K28" s="632"/>
      <c r="L28" s="632"/>
      <c r="M28" s="632"/>
      <c r="N28" s="632"/>
      <c r="O28" s="632"/>
      <c r="P28" s="632"/>
      <c r="Q28" s="633"/>
      <c r="R28" s="634">
        <v>1029848</v>
      </c>
      <c r="S28" s="635"/>
      <c r="T28" s="635"/>
      <c r="U28" s="635"/>
      <c r="V28" s="635"/>
      <c r="W28" s="635"/>
      <c r="X28" s="635"/>
      <c r="Y28" s="636"/>
      <c r="Z28" s="672">
        <v>0.9</v>
      </c>
      <c r="AA28" s="672"/>
      <c r="AB28" s="672"/>
      <c r="AC28" s="672"/>
      <c r="AD28" s="673">
        <v>250526</v>
      </c>
      <c r="AE28" s="673"/>
      <c r="AF28" s="673"/>
      <c r="AG28" s="673"/>
      <c r="AH28" s="673"/>
      <c r="AI28" s="673"/>
      <c r="AJ28" s="673"/>
      <c r="AK28" s="673"/>
      <c r="AL28" s="637">
        <v>0.4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306</v>
      </c>
      <c r="CE28" s="632"/>
      <c r="CF28" s="632"/>
      <c r="CG28" s="632"/>
      <c r="CH28" s="632"/>
      <c r="CI28" s="632"/>
      <c r="CJ28" s="632"/>
      <c r="CK28" s="632"/>
      <c r="CL28" s="632"/>
      <c r="CM28" s="632"/>
      <c r="CN28" s="632"/>
      <c r="CO28" s="632"/>
      <c r="CP28" s="632"/>
      <c r="CQ28" s="633"/>
      <c r="CR28" s="634">
        <v>8271559</v>
      </c>
      <c r="CS28" s="635"/>
      <c r="CT28" s="635"/>
      <c r="CU28" s="635"/>
      <c r="CV28" s="635"/>
      <c r="CW28" s="635"/>
      <c r="CX28" s="635"/>
      <c r="CY28" s="636"/>
      <c r="CZ28" s="637">
        <v>7</v>
      </c>
      <c r="DA28" s="649"/>
      <c r="DB28" s="649"/>
      <c r="DC28" s="650"/>
      <c r="DD28" s="640">
        <v>8181205</v>
      </c>
      <c r="DE28" s="635"/>
      <c r="DF28" s="635"/>
      <c r="DG28" s="635"/>
      <c r="DH28" s="635"/>
      <c r="DI28" s="635"/>
      <c r="DJ28" s="635"/>
      <c r="DK28" s="636"/>
      <c r="DL28" s="640">
        <v>8181205</v>
      </c>
      <c r="DM28" s="635"/>
      <c r="DN28" s="635"/>
      <c r="DO28" s="635"/>
      <c r="DP28" s="635"/>
      <c r="DQ28" s="635"/>
      <c r="DR28" s="635"/>
      <c r="DS28" s="635"/>
      <c r="DT28" s="635"/>
      <c r="DU28" s="635"/>
      <c r="DV28" s="636"/>
      <c r="DW28" s="637">
        <v>12.7</v>
      </c>
      <c r="DX28" s="649"/>
      <c r="DY28" s="649"/>
      <c r="DZ28" s="649"/>
      <c r="EA28" s="649"/>
      <c r="EB28" s="649"/>
      <c r="EC28" s="661"/>
    </row>
    <row r="29" spans="2:133" ht="11.25" customHeight="1" x14ac:dyDescent="0.25">
      <c r="B29" s="631" t="s">
        <v>307</v>
      </c>
      <c r="C29" s="632"/>
      <c r="D29" s="632"/>
      <c r="E29" s="632"/>
      <c r="F29" s="632"/>
      <c r="G29" s="632"/>
      <c r="H29" s="632"/>
      <c r="I29" s="632"/>
      <c r="J29" s="632"/>
      <c r="K29" s="632"/>
      <c r="L29" s="632"/>
      <c r="M29" s="632"/>
      <c r="N29" s="632"/>
      <c r="O29" s="632"/>
      <c r="P29" s="632"/>
      <c r="Q29" s="633"/>
      <c r="R29" s="634">
        <v>756133</v>
      </c>
      <c r="S29" s="635"/>
      <c r="T29" s="635"/>
      <c r="U29" s="635"/>
      <c r="V29" s="635"/>
      <c r="W29" s="635"/>
      <c r="X29" s="635"/>
      <c r="Y29" s="636"/>
      <c r="Z29" s="672">
        <v>0.6</v>
      </c>
      <c r="AA29" s="672"/>
      <c r="AB29" s="672"/>
      <c r="AC29" s="672"/>
      <c r="AD29" s="673" t="s">
        <v>238</v>
      </c>
      <c r="AE29" s="673"/>
      <c r="AF29" s="673"/>
      <c r="AG29" s="673"/>
      <c r="AH29" s="673"/>
      <c r="AI29" s="673"/>
      <c r="AJ29" s="673"/>
      <c r="AK29" s="673"/>
      <c r="AL29" s="637" t="s">
        <v>238</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308</v>
      </c>
      <c r="CE29" s="654"/>
      <c r="CF29" s="631" t="s">
        <v>309</v>
      </c>
      <c r="CG29" s="632"/>
      <c r="CH29" s="632"/>
      <c r="CI29" s="632"/>
      <c r="CJ29" s="632"/>
      <c r="CK29" s="632"/>
      <c r="CL29" s="632"/>
      <c r="CM29" s="632"/>
      <c r="CN29" s="632"/>
      <c r="CO29" s="632"/>
      <c r="CP29" s="632"/>
      <c r="CQ29" s="633"/>
      <c r="CR29" s="634">
        <v>8271512</v>
      </c>
      <c r="CS29" s="647"/>
      <c r="CT29" s="647"/>
      <c r="CU29" s="647"/>
      <c r="CV29" s="647"/>
      <c r="CW29" s="647"/>
      <c r="CX29" s="647"/>
      <c r="CY29" s="648"/>
      <c r="CZ29" s="637">
        <v>7</v>
      </c>
      <c r="DA29" s="649"/>
      <c r="DB29" s="649"/>
      <c r="DC29" s="650"/>
      <c r="DD29" s="640">
        <v>8181158</v>
      </c>
      <c r="DE29" s="647"/>
      <c r="DF29" s="647"/>
      <c r="DG29" s="647"/>
      <c r="DH29" s="647"/>
      <c r="DI29" s="647"/>
      <c r="DJ29" s="647"/>
      <c r="DK29" s="648"/>
      <c r="DL29" s="640">
        <v>8181158</v>
      </c>
      <c r="DM29" s="647"/>
      <c r="DN29" s="647"/>
      <c r="DO29" s="647"/>
      <c r="DP29" s="647"/>
      <c r="DQ29" s="647"/>
      <c r="DR29" s="647"/>
      <c r="DS29" s="647"/>
      <c r="DT29" s="647"/>
      <c r="DU29" s="647"/>
      <c r="DV29" s="648"/>
      <c r="DW29" s="637">
        <v>12.7</v>
      </c>
      <c r="DX29" s="649"/>
      <c r="DY29" s="649"/>
      <c r="DZ29" s="649"/>
      <c r="EA29" s="649"/>
      <c r="EB29" s="649"/>
      <c r="EC29" s="661"/>
    </row>
    <row r="30" spans="2:133" ht="11.25" customHeight="1" x14ac:dyDescent="0.25">
      <c r="B30" s="631" t="s">
        <v>310</v>
      </c>
      <c r="C30" s="632"/>
      <c r="D30" s="632"/>
      <c r="E30" s="632"/>
      <c r="F30" s="632"/>
      <c r="G30" s="632"/>
      <c r="H30" s="632"/>
      <c r="I30" s="632"/>
      <c r="J30" s="632"/>
      <c r="K30" s="632"/>
      <c r="L30" s="632"/>
      <c r="M30" s="632"/>
      <c r="N30" s="632"/>
      <c r="O30" s="632"/>
      <c r="P30" s="632"/>
      <c r="Q30" s="633"/>
      <c r="R30" s="634">
        <v>23611895</v>
      </c>
      <c r="S30" s="635"/>
      <c r="T30" s="635"/>
      <c r="U30" s="635"/>
      <c r="V30" s="635"/>
      <c r="W30" s="635"/>
      <c r="X30" s="635"/>
      <c r="Y30" s="636"/>
      <c r="Z30" s="672">
        <v>19.8</v>
      </c>
      <c r="AA30" s="672"/>
      <c r="AB30" s="672"/>
      <c r="AC30" s="672"/>
      <c r="AD30" s="673" t="s">
        <v>238</v>
      </c>
      <c r="AE30" s="673"/>
      <c r="AF30" s="673"/>
      <c r="AG30" s="673"/>
      <c r="AH30" s="673"/>
      <c r="AI30" s="673"/>
      <c r="AJ30" s="673"/>
      <c r="AK30" s="673"/>
      <c r="AL30" s="637" t="s">
        <v>132</v>
      </c>
      <c r="AM30" s="638"/>
      <c r="AN30" s="638"/>
      <c r="AO30" s="674"/>
      <c r="AP30" s="686" t="s">
        <v>226</v>
      </c>
      <c r="AQ30" s="687"/>
      <c r="AR30" s="687"/>
      <c r="AS30" s="687"/>
      <c r="AT30" s="687"/>
      <c r="AU30" s="687"/>
      <c r="AV30" s="687"/>
      <c r="AW30" s="687"/>
      <c r="AX30" s="687"/>
      <c r="AY30" s="687"/>
      <c r="AZ30" s="687"/>
      <c r="BA30" s="687"/>
      <c r="BB30" s="687"/>
      <c r="BC30" s="687"/>
      <c r="BD30" s="687"/>
      <c r="BE30" s="687"/>
      <c r="BF30" s="688"/>
      <c r="BG30" s="686" t="s">
        <v>311</v>
      </c>
      <c r="BH30" s="704"/>
      <c r="BI30" s="704"/>
      <c r="BJ30" s="704"/>
      <c r="BK30" s="704"/>
      <c r="BL30" s="704"/>
      <c r="BM30" s="704"/>
      <c r="BN30" s="704"/>
      <c r="BO30" s="704"/>
      <c r="BP30" s="704"/>
      <c r="BQ30" s="705"/>
      <c r="BR30" s="686" t="s">
        <v>312</v>
      </c>
      <c r="BS30" s="704"/>
      <c r="BT30" s="704"/>
      <c r="BU30" s="704"/>
      <c r="BV30" s="704"/>
      <c r="BW30" s="704"/>
      <c r="BX30" s="704"/>
      <c r="BY30" s="704"/>
      <c r="BZ30" s="704"/>
      <c r="CA30" s="704"/>
      <c r="CB30" s="705"/>
      <c r="CD30" s="655"/>
      <c r="CE30" s="656"/>
      <c r="CF30" s="631" t="s">
        <v>313</v>
      </c>
      <c r="CG30" s="632"/>
      <c r="CH30" s="632"/>
      <c r="CI30" s="632"/>
      <c r="CJ30" s="632"/>
      <c r="CK30" s="632"/>
      <c r="CL30" s="632"/>
      <c r="CM30" s="632"/>
      <c r="CN30" s="632"/>
      <c r="CO30" s="632"/>
      <c r="CP30" s="632"/>
      <c r="CQ30" s="633"/>
      <c r="CR30" s="634">
        <v>7973710</v>
      </c>
      <c r="CS30" s="635"/>
      <c r="CT30" s="635"/>
      <c r="CU30" s="635"/>
      <c r="CV30" s="635"/>
      <c r="CW30" s="635"/>
      <c r="CX30" s="635"/>
      <c r="CY30" s="636"/>
      <c r="CZ30" s="637">
        <v>6.7</v>
      </c>
      <c r="DA30" s="649"/>
      <c r="DB30" s="649"/>
      <c r="DC30" s="650"/>
      <c r="DD30" s="640">
        <v>7883356</v>
      </c>
      <c r="DE30" s="635"/>
      <c r="DF30" s="635"/>
      <c r="DG30" s="635"/>
      <c r="DH30" s="635"/>
      <c r="DI30" s="635"/>
      <c r="DJ30" s="635"/>
      <c r="DK30" s="636"/>
      <c r="DL30" s="640">
        <v>7883356</v>
      </c>
      <c r="DM30" s="635"/>
      <c r="DN30" s="635"/>
      <c r="DO30" s="635"/>
      <c r="DP30" s="635"/>
      <c r="DQ30" s="635"/>
      <c r="DR30" s="635"/>
      <c r="DS30" s="635"/>
      <c r="DT30" s="635"/>
      <c r="DU30" s="635"/>
      <c r="DV30" s="636"/>
      <c r="DW30" s="637">
        <v>12.2</v>
      </c>
      <c r="DX30" s="649"/>
      <c r="DY30" s="649"/>
      <c r="DZ30" s="649"/>
      <c r="EA30" s="649"/>
      <c r="EB30" s="649"/>
      <c r="EC30" s="661"/>
    </row>
    <row r="31" spans="2:133" ht="11.25" customHeight="1" x14ac:dyDescent="0.25">
      <c r="B31" s="701" t="s">
        <v>314</v>
      </c>
      <c r="C31" s="702"/>
      <c r="D31" s="702"/>
      <c r="E31" s="702"/>
      <c r="F31" s="702"/>
      <c r="G31" s="702"/>
      <c r="H31" s="702"/>
      <c r="I31" s="702"/>
      <c r="J31" s="702"/>
      <c r="K31" s="702"/>
      <c r="L31" s="702"/>
      <c r="M31" s="702"/>
      <c r="N31" s="702"/>
      <c r="O31" s="702"/>
      <c r="P31" s="702"/>
      <c r="Q31" s="703"/>
      <c r="R31" s="634">
        <v>147267</v>
      </c>
      <c r="S31" s="635"/>
      <c r="T31" s="635"/>
      <c r="U31" s="635"/>
      <c r="V31" s="635"/>
      <c r="W31" s="635"/>
      <c r="X31" s="635"/>
      <c r="Y31" s="636"/>
      <c r="Z31" s="672">
        <v>0.1</v>
      </c>
      <c r="AA31" s="672"/>
      <c r="AB31" s="672"/>
      <c r="AC31" s="672"/>
      <c r="AD31" s="673">
        <v>147267</v>
      </c>
      <c r="AE31" s="673"/>
      <c r="AF31" s="673"/>
      <c r="AG31" s="673"/>
      <c r="AH31" s="673"/>
      <c r="AI31" s="673"/>
      <c r="AJ31" s="673"/>
      <c r="AK31" s="673"/>
      <c r="AL31" s="637">
        <v>0.2</v>
      </c>
      <c r="AM31" s="638"/>
      <c r="AN31" s="638"/>
      <c r="AO31" s="674"/>
      <c r="AP31" s="706" t="s">
        <v>315</v>
      </c>
      <c r="AQ31" s="707"/>
      <c r="AR31" s="707"/>
      <c r="AS31" s="707"/>
      <c r="AT31" s="708" t="s">
        <v>316</v>
      </c>
      <c r="AU31" s="212"/>
      <c r="AV31" s="212"/>
      <c r="AW31" s="212"/>
      <c r="AX31" s="692" t="s">
        <v>190</v>
      </c>
      <c r="AY31" s="693"/>
      <c r="AZ31" s="693"/>
      <c r="BA31" s="693"/>
      <c r="BB31" s="693"/>
      <c r="BC31" s="693"/>
      <c r="BD31" s="693"/>
      <c r="BE31" s="693"/>
      <c r="BF31" s="694"/>
      <c r="BG31" s="696">
        <v>99.4</v>
      </c>
      <c r="BH31" s="697"/>
      <c r="BI31" s="697"/>
      <c r="BJ31" s="697"/>
      <c r="BK31" s="697"/>
      <c r="BL31" s="697"/>
      <c r="BM31" s="698">
        <v>98.1</v>
      </c>
      <c r="BN31" s="697"/>
      <c r="BO31" s="697"/>
      <c r="BP31" s="697"/>
      <c r="BQ31" s="699"/>
      <c r="BR31" s="696">
        <v>99.4</v>
      </c>
      <c r="BS31" s="697"/>
      <c r="BT31" s="697"/>
      <c r="BU31" s="697"/>
      <c r="BV31" s="697"/>
      <c r="BW31" s="697"/>
      <c r="BX31" s="698">
        <v>98</v>
      </c>
      <c r="BY31" s="697"/>
      <c r="BZ31" s="697"/>
      <c r="CA31" s="697"/>
      <c r="CB31" s="699"/>
      <c r="CD31" s="655"/>
      <c r="CE31" s="656"/>
      <c r="CF31" s="631" t="s">
        <v>317</v>
      </c>
      <c r="CG31" s="632"/>
      <c r="CH31" s="632"/>
      <c r="CI31" s="632"/>
      <c r="CJ31" s="632"/>
      <c r="CK31" s="632"/>
      <c r="CL31" s="632"/>
      <c r="CM31" s="632"/>
      <c r="CN31" s="632"/>
      <c r="CO31" s="632"/>
      <c r="CP31" s="632"/>
      <c r="CQ31" s="633"/>
      <c r="CR31" s="634">
        <v>297802</v>
      </c>
      <c r="CS31" s="647"/>
      <c r="CT31" s="647"/>
      <c r="CU31" s="647"/>
      <c r="CV31" s="647"/>
      <c r="CW31" s="647"/>
      <c r="CX31" s="647"/>
      <c r="CY31" s="648"/>
      <c r="CZ31" s="637">
        <v>0.3</v>
      </c>
      <c r="DA31" s="649"/>
      <c r="DB31" s="649"/>
      <c r="DC31" s="650"/>
      <c r="DD31" s="640">
        <v>297802</v>
      </c>
      <c r="DE31" s="647"/>
      <c r="DF31" s="647"/>
      <c r="DG31" s="647"/>
      <c r="DH31" s="647"/>
      <c r="DI31" s="647"/>
      <c r="DJ31" s="647"/>
      <c r="DK31" s="648"/>
      <c r="DL31" s="640">
        <v>297802</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5">
      <c r="B32" s="631" t="s">
        <v>318</v>
      </c>
      <c r="C32" s="632"/>
      <c r="D32" s="632"/>
      <c r="E32" s="632"/>
      <c r="F32" s="632"/>
      <c r="G32" s="632"/>
      <c r="H32" s="632"/>
      <c r="I32" s="632"/>
      <c r="J32" s="632"/>
      <c r="K32" s="632"/>
      <c r="L32" s="632"/>
      <c r="M32" s="632"/>
      <c r="N32" s="632"/>
      <c r="O32" s="632"/>
      <c r="P32" s="632"/>
      <c r="Q32" s="633"/>
      <c r="R32" s="634">
        <v>8676594</v>
      </c>
      <c r="S32" s="635"/>
      <c r="T32" s="635"/>
      <c r="U32" s="635"/>
      <c r="V32" s="635"/>
      <c r="W32" s="635"/>
      <c r="X32" s="635"/>
      <c r="Y32" s="636"/>
      <c r="Z32" s="672">
        <v>7.3</v>
      </c>
      <c r="AA32" s="672"/>
      <c r="AB32" s="672"/>
      <c r="AC32" s="672"/>
      <c r="AD32" s="673" t="s">
        <v>238</v>
      </c>
      <c r="AE32" s="673"/>
      <c r="AF32" s="673"/>
      <c r="AG32" s="673"/>
      <c r="AH32" s="673"/>
      <c r="AI32" s="673"/>
      <c r="AJ32" s="673"/>
      <c r="AK32" s="673"/>
      <c r="AL32" s="637" t="s">
        <v>238</v>
      </c>
      <c r="AM32" s="638"/>
      <c r="AN32" s="638"/>
      <c r="AO32" s="674"/>
      <c r="AP32" s="675"/>
      <c r="AQ32" s="676"/>
      <c r="AR32" s="676"/>
      <c r="AS32" s="676"/>
      <c r="AT32" s="709"/>
      <c r="AU32" s="208" t="s">
        <v>319</v>
      </c>
      <c r="AX32" s="631" t="s">
        <v>320</v>
      </c>
      <c r="AY32" s="632"/>
      <c r="AZ32" s="632"/>
      <c r="BA32" s="632"/>
      <c r="BB32" s="632"/>
      <c r="BC32" s="632"/>
      <c r="BD32" s="632"/>
      <c r="BE32" s="632"/>
      <c r="BF32" s="633"/>
      <c r="BG32" s="700">
        <v>99.1</v>
      </c>
      <c r="BH32" s="647"/>
      <c r="BI32" s="647"/>
      <c r="BJ32" s="647"/>
      <c r="BK32" s="647"/>
      <c r="BL32" s="647"/>
      <c r="BM32" s="638">
        <v>97.1</v>
      </c>
      <c r="BN32" s="647"/>
      <c r="BO32" s="647"/>
      <c r="BP32" s="647"/>
      <c r="BQ32" s="670"/>
      <c r="BR32" s="700">
        <v>99.1</v>
      </c>
      <c r="BS32" s="647"/>
      <c r="BT32" s="647"/>
      <c r="BU32" s="647"/>
      <c r="BV32" s="647"/>
      <c r="BW32" s="647"/>
      <c r="BX32" s="638">
        <v>97.1</v>
      </c>
      <c r="BY32" s="647"/>
      <c r="BZ32" s="647"/>
      <c r="CA32" s="647"/>
      <c r="CB32" s="670"/>
      <c r="CD32" s="657"/>
      <c r="CE32" s="658"/>
      <c r="CF32" s="631" t="s">
        <v>321</v>
      </c>
      <c r="CG32" s="632"/>
      <c r="CH32" s="632"/>
      <c r="CI32" s="632"/>
      <c r="CJ32" s="632"/>
      <c r="CK32" s="632"/>
      <c r="CL32" s="632"/>
      <c r="CM32" s="632"/>
      <c r="CN32" s="632"/>
      <c r="CO32" s="632"/>
      <c r="CP32" s="632"/>
      <c r="CQ32" s="633"/>
      <c r="CR32" s="634">
        <v>47</v>
      </c>
      <c r="CS32" s="635"/>
      <c r="CT32" s="635"/>
      <c r="CU32" s="635"/>
      <c r="CV32" s="635"/>
      <c r="CW32" s="635"/>
      <c r="CX32" s="635"/>
      <c r="CY32" s="636"/>
      <c r="CZ32" s="637">
        <v>0</v>
      </c>
      <c r="DA32" s="649"/>
      <c r="DB32" s="649"/>
      <c r="DC32" s="650"/>
      <c r="DD32" s="640">
        <v>47</v>
      </c>
      <c r="DE32" s="635"/>
      <c r="DF32" s="635"/>
      <c r="DG32" s="635"/>
      <c r="DH32" s="635"/>
      <c r="DI32" s="635"/>
      <c r="DJ32" s="635"/>
      <c r="DK32" s="636"/>
      <c r="DL32" s="640">
        <v>47</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5">
      <c r="B33" s="631" t="s">
        <v>322</v>
      </c>
      <c r="C33" s="632"/>
      <c r="D33" s="632"/>
      <c r="E33" s="632"/>
      <c r="F33" s="632"/>
      <c r="G33" s="632"/>
      <c r="H33" s="632"/>
      <c r="I33" s="632"/>
      <c r="J33" s="632"/>
      <c r="K33" s="632"/>
      <c r="L33" s="632"/>
      <c r="M33" s="632"/>
      <c r="N33" s="632"/>
      <c r="O33" s="632"/>
      <c r="P33" s="632"/>
      <c r="Q33" s="633"/>
      <c r="R33" s="634">
        <v>993753</v>
      </c>
      <c r="S33" s="635"/>
      <c r="T33" s="635"/>
      <c r="U33" s="635"/>
      <c r="V33" s="635"/>
      <c r="W33" s="635"/>
      <c r="X33" s="635"/>
      <c r="Y33" s="636"/>
      <c r="Z33" s="672">
        <v>0.8</v>
      </c>
      <c r="AA33" s="672"/>
      <c r="AB33" s="672"/>
      <c r="AC33" s="672"/>
      <c r="AD33" s="673">
        <v>142819</v>
      </c>
      <c r="AE33" s="673"/>
      <c r="AF33" s="673"/>
      <c r="AG33" s="673"/>
      <c r="AH33" s="673"/>
      <c r="AI33" s="673"/>
      <c r="AJ33" s="673"/>
      <c r="AK33" s="673"/>
      <c r="AL33" s="637">
        <v>0.2</v>
      </c>
      <c r="AM33" s="638"/>
      <c r="AN33" s="638"/>
      <c r="AO33" s="674"/>
      <c r="AP33" s="677"/>
      <c r="AQ33" s="678"/>
      <c r="AR33" s="678"/>
      <c r="AS33" s="678"/>
      <c r="AT33" s="710"/>
      <c r="AU33" s="213"/>
      <c r="AV33" s="213"/>
      <c r="AW33" s="213"/>
      <c r="AX33" s="615" t="s">
        <v>323</v>
      </c>
      <c r="AY33" s="616"/>
      <c r="AZ33" s="616"/>
      <c r="BA33" s="616"/>
      <c r="BB33" s="616"/>
      <c r="BC33" s="616"/>
      <c r="BD33" s="616"/>
      <c r="BE33" s="616"/>
      <c r="BF33" s="617"/>
      <c r="BG33" s="695">
        <v>99.6</v>
      </c>
      <c r="BH33" s="619"/>
      <c r="BI33" s="619"/>
      <c r="BJ33" s="619"/>
      <c r="BK33" s="619"/>
      <c r="BL33" s="619"/>
      <c r="BM33" s="665">
        <v>98.8</v>
      </c>
      <c r="BN33" s="619"/>
      <c r="BO33" s="619"/>
      <c r="BP33" s="619"/>
      <c r="BQ33" s="682"/>
      <c r="BR33" s="695">
        <v>99.5</v>
      </c>
      <c r="BS33" s="619"/>
      <c r="BT33" s="619"/>
      <c r="BU33" s="619"/>
      <c r="BV33" s="619"/>
      <c r="BW33" s="619"/>
      <c r="BX33" s="665">
        <v>98.6</v>
      </c>
      <c r="BY33" s="619"/>
      <c r="BZ33" s="619"/>
      <c r="CA33" s="619"/>
      <c r="CB33" s="682"/>
      <c r="CD33" s="631" t="s">
        <v>324</v>
      </c>
      <c r="CE33" s="632"/>
      <c r="CF33" s="632"/>
      <c r="CG33" s="632"/>
      <c r="CH33" s="632"/>
      <c r="CI33" s="632"/>
      <c r="CJ33" s="632"/>
      <c r="CK33" s="632"/>
      <c r="CL33" s="632"/>
      <c r="CM33" s="632"/>
      <c r="CN33" s="632"/>
      <c r="CO33" s="632"/>
      <c r="CP33" s="632"/>
      <c r="CQ33" s="633"/>
      <c r="CR33" s="634">
        <v>42397962</v>
      </c>
      <c r="CS33" s="647"/>
      <c r="CT33" s="647"/>
      <c r="CU33" s="647"/>
      <c r="CV33" s="647"/>
      <c r="CW33" s="647"/>
      <c r="CX33" s="647"/>
      <c r="CY33" s="648"/>
      <c r="CZ33" s="637">
        <v>35.700000000000003</v>
      </c>
      <c r="DA33" s="649"/>
      <c r="DB33" s="649"/>
      <c r="DC33" s="650"/>
      <c r="DD33" s="640">
        <v>33358639</v>
      </c>
      <c r="DE33" s="647"/>
      <c r="DF33" s="647"/>
      <c r="DG33" s="647"/>
      <c r="DH33" s="647"/>
      <c r="DI33" s="647"/>
      <c r="DJ33" s="647"/>
      <c r="DK33" s="648"/>
      <c r="DL33" s="640">
        <v>26867864</v>
      </c>
      <c r="DM33" s="647"/>
      <c r="DN33" s="647"/>
      <c r="DO33" s="647"/>
      <c r="DP33" s="647"/>
      <c r="DQ33" s="647"/>
      <c r="DR33" s="647"/>
      <c r="DS33" s="647"/>
      <c r="DT33" s="647"/>
      <c r="DU33" s="647"/>
      <c r="DV33" s="648"/>
      <c r="DW33" s="637">
        <v>41.6</v>
      </c>
      <c r="DX33" s="649"/>
      <c r="DY33" s="649"/>
      <c r="DZ33" s="649"/>
      <c r="EA33" s="649"/>
      <c r="EB33" s="649"/>
      <c r="EC33" s="661"/>
    </row>
    <row r="34" spans="2:133" ht="11.25" customHeight="1" x14ac:dyDescent="0.25">
      <c r="B34" s="631" t="s">
        <v>325</v>
      </c>
      <c r="C34" s="632"/>
      <c r="D34" s="632"/>
      <c r="E34" s="632"/>
      <c r="F34" s="632"/>
      <c r="G34" s="632"/>
      <c r="H34" s="632"/>
      <c r="I34" s="632"/>
      <c r="J34" s="632"/>
      <c r="K34" s="632"/>
      <c r="L34" s="632"/>
      <c r="M34" s="632"/>
      <c r="N34" s="632"/>
      <c r="O34" s="632"/>
      <c r="P34" s="632"/>
      <c r="Q34" s="633"/>
      <c r="R34" s="634">
        <v>340187</v>
      </c>
      <c r="S34" s="635"/>
      <c r="T34" s="635"/>
      <c r="U34" s="635"/>
      <c r="V34" s="635"/>
      <c r="W34" s="635"/>
      <c r="X34" s="635"/>
      <c r="Y34" s="636"/>
      <c r="Z34" s="672">
        <v>0.3</v>
      </c>
      <c r="AA34" s="672"/>
      <c r="AB34" s="672"/>
      <c r="AC34" s="672"/>
      <c r="AD34" s="673" t="s">
        <v>132</v>
      </c>
      <c r="AE34" s="673"/>
      <c r="AF34" s="673"/>
      <c r="AG34" s="673"/>
      <c r="AH34" s="673"/>
      <c r="AI34" s="673"/>
      <c r="AJ34" s="673"/>
      <c r="AK34" s="673"/>
      <c r="AL34" s="637" t="s">
        <v>141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326</v>
      </c>
      <c r="CE34" s="632"/>
      <c r="CF34" s="632"/>
      <c r="CG34" s="632"/>
      <c r="CH34" s="632"/>
      <c r="CI34" s="632"/>
      <c r="CJ34" s="632"/>
      <c r="CK34" s="632"/>
      <c r="CL34" s="632"/>
      <c r="CM34" s="632"/>
      <c r="CN34" s="632"/>
      <c r="CO34" s="632"/>
      <c r="CP34" s="632"/>
      <c r="CQ34" s="633"/>
      <c r="CR34" s="634">
        <v>16687483</v>
      </c>
      <c r="CS34" s="635"/>
      <c r="CT34" s="635"/>
      <c r="CU34" s="635"/>
      <c r="CV34" s="635"/>
      <c r="CW34" s="635"/>
      <c r="CX34" s="635"/>
      <c r="CY34" s="636"/>
      <c r="CZ34" s="637">
        <v>14</v>
      </c>
      <c r="DA34" s="649"/>
      <c r="DB34" s="649"/>
      <c r="DC34" s="650"/>
      <c r="DD34" s="640">
        <v>11591807</v>
      </c>
      <c r="DE34" s="635"/>
      <c r="DF34" s="635"/>
      <c r="DG34" s="635"/>
      <c r="DH34" s="635"/>
      <c r="DI34" s="635"/>
      <c r="DJ34" s="635"/>
      <c r="DK34" s="636"/>
      <c r="DL34" s="640">
        <v>10910832</v>
      </c>
      <c r="DM34" s="635"/>
      <c r="DN34" s="635"/>
      <c r="DO34" s="635"/>
      <c r="DP34" s="635"/>
      <c r="DQ34" s="635"/>
      <c r="DR34" s="635"/>
      <c r="DS34" s="635"/>
      <c r="DT34" s="635"/>
      <c r="DU34" s="635"/>
      <c r="DV34" s="636"/>
      <c r="DW34" s="637">
        <v>16.899999999999999</v>
      </c>
      <c r="DX34" s="649"/>
      <c r="DY34" s="649"/>
      <c r="DZ34" s="649"/>
      <c r="EA34" s="649"/>
      <c r="EB34" s="649"/>
      <c r="EC34" s="661"/>
    </row>
    <row r="35" spans="2:133" ht="11.25" customHeight="1" x14ac:dyDescent="0.25">
      <c r="B35" s="631" t="s">
        <v>327</v>
      </c>
      <c r="C35" s="632"/>
      <c r="D35" s="632"/>
      <c r="E35" s="632"/>
      <c r="F35" s="632"/>
      <c r="G35" s="632"/>
      <c r="H35" s="632"/>
      <c r="I35" s="632"/>
      <c r="J35" s="632"/>
      <c r="K35" s="632"/>
      <c r="L35" s="632"/>
      <c r="M35" s="632"/>
      <c r="N35" s="632"/>
      <c r="O35" s="632"/>
      <c r="P35" s="632"/>
      <c r="Q35" s="633"/>
      <c r="R35" s="634">
        <v>1277337</v>
      </c>
      <c r="S35" s="635"/>
      <c r="T35" s="635"/>
      <c r="U35" s="635"/>
      <c r="V35" s="635"/>
      <c r="W35" s="635"/>
      <c r="X35" s="635"/>
      <c r="Y35" s="636"/>
      <c r="Z35" s="672">
        <v>1.1000000000000001</v>
      </c>
      <c r="AA35" s="672"/>
      <c r="AB35" s="672"/>
      <c r="AC35" s="672"/>
      <c r="AD35" s="673" t="s">
        <v>238</v>
      </c>
      <c r="AE35" s="673"/>
      <c r="AF35" s="673"/>
      <c r="AG35" s="673"/>
      <c r="AH35" s="673"/>
      <c r="AI35" s="673"/>
      <c r="AJ35" s="673"/>
      <c r="AK35" s="673"/>
      <c r="AL35" s="637" t="s">
        <v>238</v>
      </c>
      <c r="AM35" s="638"/>
      <c r="AN35" s="638"/>
      <c r="AO35" s="674"/>
      <c r="AP35" s="218"/>
      <c r="AQ35" s="686" t="s">
        <v>328</v>
      </c>
      <c r="AR35" s="687"/>
      <c r="AS35" s="687"/>
      <c r="AT35" s="687"/>
      <c r="AU35" s="687"/>
      <c r="AV35" s="687"/>
      <c r="AW35" s="687"/>
      <c r="AX35" s="687"/>
      <c r="AY35" s="687"/>
      <c r="AZ35" s="687"/>
      <c r="BA35" s="687"/>
      <c r="BB35" s="687"/>
      <c r="BC35" s="687"/>
      <c r="BD35" s="687"/>
      <c r="BE35" s="687"/>
      <c r="BF35" s="688"/>
      <c r="BG35" s="686" t="s">
        <v>329</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330</v>
      </c>
      <c r="CE35" s="632"/>
      <c r="CF35" s="632"/>
      <c r="CG35" s="632"/>
      <c r="CH35" s="632"/>
      <c r="CI35" s="632"/>
      <c r="CJ35" s="632"/>
      <c r="CK35" s="632"/>
      <c r="CL35" s="632"/>
      <c r="CM35" s="632"/>
      <c r="CN35" s="632"/>
      <c r="CO35" s="632"/>
      <c r="CP35" s="632"/>
      <c r="CQ35" s="633"/>
      <c r="CR35" s="634">
        <v>2242425</v>
      </c>
      <c r="CS35" s="647"/>
      <c r="CT35" s="647"/>
      <c r="CU35" s="647"/>
      <c r="CV35" s="647"/>
      <c r="CW35" s="647"/>
      <c r="CX35" s="647"/>
      <c r="CY35" s="648"/>
      <c r="CZ35" s="637">
        <v>1.9</v>
      </c>
      <c r="DA35" s="649"/>
      <c r="DB35" s="649"/>
      <c r="DC35" s="650"/>
      <c r="DD35" s="640">
        <v>2172264</v>
      </c>
      <c r="DE35" s="647"/>
      <c r="DF35" s="647"/>
      <c r="DG35" s="647"/>
      <c r="DH35" s="647"/>
      <c r="DI35" s="647"/>
      <c r="DJ35" s="647"/>
      <c r="DK35" s="648"/>
      <c r="DL35" s="640">
        <v>2164824</v>
      </c>
      <c r="DM35" s="647"/>
      <c r="DN35" s="647"/>
      <c r="DO35" s="647"/>
      <c r="DP35" s="647"/>
      <c r="DQ35" s="647"/>
      <c r="DR35" s="647"/>
      <c r="DS35" s="647"/>
      <c r="DT35" s="647"/>
      <c r="DU35" s="647"/>
      <c r="DV35" s="648"/>
      <c r="DW35" s="637">
        <v>3.4</v>
      </c>
      <c r="DX35" s="649"/>
      <c r="DY35" s="649"/>
      <c r="DZ35" s="649"/>
      <c r="EA35" s="649"/>
      <c r="EB35" s="649"/>
      <c r="EC35" s="661"/>
    </row>
    <row r="36" spans="2:133" ht="11.25" customHeight="1" x14ac:dyDescent="0.25">
      <c r="B36" s="631" t="s">
        <v>331</v>
      </c>
      <c r="C36" s="632"/>
      <c r="D36" s="632"/>
      <c r="E36" s="632"/>
      <c r="F36" s="632"/>
      <c r="G36" s="632"/>
      <c r="H36" s="632"/>
      <c r="I36" s="632"/>
      <c r="J36" s="632"/>
      <c r="K36" s="632"/>
      <c r="L36" s="632"/>
      <c r="M36" s="632"/>
      <c r="N36" s="632"/>
      <c r="O36" s="632"/>
      <c r="P36" s="632"/>
      <c r="Q36" s="633"/>
      <c r="R36" s="634">
        <v>1239190</v>
      </c>
      <c r="S36" s="635"/>
      <c r="T36" s="635"/>
      <c r="U36" s="635"/>
      <c r="V36" s="635"/>
      <c r="W36" s="635"/>
      <c r="X36" s="635"/>
      <c r="Y36" s="636"/>
      <c r="Z36" s="672">
        <v>1</v>
      </c>
      <c r="AA36" s="672"/>
      <c r="AB36" s="672"/>
      <c r="AC36" s="672"/>
      <c r="AD36" s="673" t="s">
        <v>238</v>
      </c>
      <c r="AE36" s="673"/>
      <c r="AF36" s="673"/>
      <c r="AG36" s="673"/>
      <c r="AH36" s="673"/>
      <c r="AI36" s="673"/>
      <c r="AJ36" s="673"/>
      <c r="AK36" s="673"/>
      <c r="AL36" s="637" t="s">
        <v>238</v>
      </c>
      <c r="AM36" s="638"/>
      <c r="AN36" s="638"/>
      <c r="AO36" s="674"/>
      <c r="AP36" s="218"/>
      <c r="AQ36" s="683" t="s">
        <v>332</v>
      </c>
      <c r="AR36" s="684"/>
      <c r="AS36" s="684"/>
      <c r="AT36" s="684"/>
      <c r="AU36" s="684"/>
      <c r="AV36" s="684"/>
      <c r="AW36" s="684"/>
      <c r="AX36" s="684"/>
      <c r="AY36" s="685"/>
      <c r="AZ36" s="689">
        <v>14391612</v>
      </c>
      <c r="BA36" s="690"/>
      <c r="BB36" s="690"/>
      <c r="BC36" s="690"/>
      <c r="BD36" s="690"/>
      <c r="BE36" s="690"/>
      <c r="BF36" s="691"/>
      <c r="BG36" s="692" t="s">
        <v>333</v>
      </c>
      <c r="BH36" s="693"/>
      <c r="BI36" s="693"/>
      <c r="BJ36" s="693"/>
      <c r="BK36" s="693"/>
      <c r="BL36" s="693"/>
      <c r="BM36" s="693"/>
      <c r="BN36" s="693"/>
      <c r="BO36" s="693"/>
      <c r="BP36" s="693"/>
      <c r="BQ36" s="693"/>
      <c r="BR36" s="693"/>
      <c r="BS36" s="693"/>
      <c r="BT36" s="693"/>
      <c r="BU36" s="694"/>
      <c r="BV36" s="689" t="s">
        <v>141</v>
      </c>
      <c r="BW36" s="690"/>
      <c r="BX36" s="690"/>
      <c r="BY36" s="690"/>
      <c r="BZ36" s="690"/>
      <c r="CA36" s="690"/>
      <c r="CB36" s="691"/>
      <c r="CD36" s="631" t="s">
        <v>334</v>
      </c>
      <c r="CE36" s="632"/>
      <c r="CF36" s="632"/>
      <c r="CG36" s="632"/>
      <c r="CH36" s="632"/>
      <c r="CI36" s="632"/>
      <c r="CJ36" s="632"/>
      <c r="CK36" s="632"/>
      <c r="CL36" s="632"/>
      <c r="CM36" s="632"/>
      <c r="CN36" s="632"/>
      <c r="CO36" s="632"/>
      <c r="CP36" s="632"/>
      <c r="CQ36" s="633"/>
      <c r="CR36" s="634">
        <v>9979681</v>
      </c>
      <c r="CS36" s="635"/>
      <c r="CT36" s="635"/>
      <c r="CU36" s="635"/>
      <c r="CV36" s="635"/>
      <c r="CW36" s="635"/>
      <c r="CX36" s="635"/>
      <c r="CY36" s="636"/>
      <c r="CZ36" s="637">
        <v>8.4</v>
      </c>
      <c r="DA36" s="649"/>
      <c r="DB36" s="649"/>
      <c r="DC36" s="650"/>
      <c r="DD36" s="640">
        <v>9097392</v>
      </c>
      <c r="DE36" s="635"/>
      <c r="DF36" s="635"/>
      <c r="DG36" s="635"/>
      <c r="DH36" s="635"/>
      <c r="DI36" s="635"/>
      <c r="DJ36" s="635"/>
      <c r="DK36" s="636"/>
      <c r="DL36" s="640">
        <v>6101065</v>
      </c>
      <c r="DM36" s="635"/>
      <c r="DN36" s="635"/>
      <c r="DO36" s="635"/>
      <c r="DP36" s="635"/>
      <c r="DQ36" s="635"/>
      <c r="DR36" s="635"/>
      <c r="DS36" s="635"/>
      <c r="DT36" s="635"/>
      <c r="DU36" s="635"/>
      <c r="DV36" s="636"/>
      <c r="DW36" s="637">
        <v>9.5</v>
      </c>
      <c r="DX36" s="649"/>
      <c r="DY36" s="649"/>
      <c r="DZ36" s="649"/>
      <c r="EA36" s="649"/>
      <c r="EB36" s="649"/>
      <c r="EC36" s="661"/>
    </row>
    <row r="37" spans="2:133" ht="11.25" customHeight="1" x14ac:dyDescent="0.25">
      <c r="B37" s="631" t="s">
        <v>335</v>
      </c>
      <c r="C37" s="632"/>
      <c r="D37" s="632"/>
      <c r="E37" s="632"/>
      <c r="F37" s="632"/>
      <c r="G37" s="632"/>
      <c r="H37" s="632"/>
      <c r="I37" s="632"/>
      <c r="J37" s="632"/>
      <c r="K37" s="632"/>
      <c r="L37" s="632"/>
      <c r="M37" s="632"/>
      <c r="N37" s="632"/>
      <c r="O37" s="632"/>
      <c r="P37" s="632"/>
      <c r="Q37" s="633"/>
      <c r="R37" s="634">
        <v>3638683</v>
      </c>
      <c r="S37" s="635"/>
      <c r="T37" s="635"/>
      <c r="U37" s="635"/>
      <c r="V37" s="635"/>
      <c r="W37" s="635"/>
      <c r="X37" s="635"/>
      <c r="Y37" s="636"/>
      <c r="Z37" s="672">
        <v>3</v>
      </c>
      <c r="AA37" s="672"/>
      <c r="AB37" s="672"/>
      <c r="AC37" s="672"/>
      <c r="AD37" s="673">
        <v>626676</v>
      </c>
      <c r="AE37" s="673"/>
      <c r="AF37" s="673"/>
      <c r="AG37" s="673"/>
      <c r="AH37" s="673"/>
      <c r="AI37" s="673"/>
      <c r="AJ37" s="673"/>
      <c r="AK37" s="673"/>
      <c r="AL37" s="637">
        <v>1</v>
      </c>
      <c r="AM37" s="638"/>
      <c r="AN37" s="638"/>
      <c r="AO37" s="674"/>
      <c r="AQ37" s="667" t="s">
        <v>336</v>
      </c>
      <c r="AR37" s="668"/>
      <c r="AS37" s="668"/>
      <c r="AT37" s="668"/>
      <c r="AU37" s="668"/>
      <c r="AV37" s="668"/>
      <c r="AW37" s="668"/>
      <c r="AX37" s="668"/>
      <c r="AY37" s="669"/>
      <c r="AZ37" s="634">
        <v>2618585</v>
      </c>
      <c r="BA37" s="635"/>
      <c r="BB37" s="635"/>
      <c r="BC37" s="635"/>
      <c r="BD37" s="647"/>
      <c r="BE37" s="647"/>
      <c r="BF37" s="670"/>
      <c r="BG37" s="631" t="s">
        <v>337</v>
      </c>
      <c r="BH37" s="632"/>
      <c r="BI37" s="632"/>
      <c r="BJ37" s="632"/>
      <c r="BK37" s="632"/>
      <c r="BL37" s="632"/>
      <c r="BM37" s="632"/>
      <c r="BN37" s="632"/>
      <c r="BO37" s="632"/>
      <c r="BP37" s="632"/>
      <c r="BQ37" s="632"/>
      <c r="BR37" s="632"/>
      <c r="BS37" s="632"/>
      <c r="BT37" s="632"/>
      <c r="BU37" s="633"/>
      <c r="BV37" s="634">
        <v>-639126</v>
      </c>
      <c r="BW37" s="635"/>
      <c r="BX37" s="635"/>
      <c r="BY37" s="635"/>
      <c r="BZ37" s="635"/>
      <c r="CA37" s="635"/>
      <c r="CB37" s="671"/>
      <c r="CD37" s="631" t="s">
        <v>338</v>
      </c>
      <c r="CE37" s="632"/>
      <c r="CF37" s="632"/>
      <c r="CG37" s="632"/>
      <c r="CH37" s="632"/>
      <c r="CI37" s="632"/>
      <c r="CJ37" s="632"/>
      <c r="CK37" s="632"/>
      <c r="CL37" s="632"/>
      <c r="CM37" s="632"/>
      <c r="CN37" s="632"/>
      <c r="CO37" s="632"/>
      <c r="CP37" s="632"/>
      <c r="CQ37" s="633"/>
      <c r="CR37" s="634">
        <v>268952</v>
      </c>
      <c r="CS37" s="647"/>
      <c r="CT37" s="647"/>
      <c r="CU37" s="647"/>
      <c r="CV37" s="647"/>
      <c r="CW37" s="647"/>
      <c r="CX37" s="647"/>
      <c r="CY37" s="648"/>
      <c r="CZ37" s="637">
        <v>0.2</v>
      </c>
      <c r="DA37" s="649"/>
      <c r="DB37" s="649"/>
      <c r="DC37" s="650"/>
      <c r="DD37" s="640">
        <v>268952</v>
      </c>
      <c r="DE37" s="647"/>
      <c r="DF37" s="647"/>
      <c r="DG37" s="647"/>
      <c r="DH37" s="647"/>
      <c r="DI37" s="647"/>
      <c r="DJ37" s="647"/>
      <c r="DK37" s="648"/>
      <c r="DL37" s="640">
        <v>268952</v>
      </c>
      <c r="DM37" s="647"/>
      <c r="DN37" s="647"/>
      <c r="DO37" s="647"/>
      <c r="DP37" s="647"/>
      <c r="DQ37" s="647"/>
      <c r="DR37" s="647"/>
      <c r="DS37" s="647"/>
      <c r="DT37" s="647"/>
      <c r="DU37" s="647"/>
      <c r="DV37" s="648"/>
      <c r="DW37" s="637">
        <v>0.4</v>
      </c>
      <c r="DX37" s="649"/>
      <c r="DY37" s="649"/>
      <c r="DZ37" s="649"/>
      <c r="EA37" s="649"/>
      <c r="EB37" s="649"/>
      <c r="EC37" s="661"/>
    </row>
    <row r="38" spans="2:133" ht="11.25" customHeight="1" x14ac:dyDescent="0.25">
      <c r="B38" s="631" t="s">
        <v>339</v>
      </c>
      <c r="C38" s="632"/>
      <c r="D38" s="632"/>
      <c r="E38" s="632"/>
      <c r="F38" s="632"/>
      <c r="G38" s="632"/>
      <c r="H38" s="632"/>
      <c r="I38" s="632"/>
      <c r="J38" s="632"/>
      <c r="K38" s="632"/>
      <c r="L38" s="632"/>
      <c r="M38" s="632"/>
      <c r="N38" s="632"/>
      <c r="O38" s="632"/>
      <c r="P38" s="632"/>
      <c r="Q38" s="633"/>
      <c r="R38" s="634">
        <v>10921900</v>
      </c>
      <c r="S38" s="635"/>
      <c r="T38" s="635"/>
      <c r="U38" s="635"/>
      <c r="V38" s="635"/>
      <c r="W38" s="635"/>
      <c r="X38" s="635"/>
      <c r="Y38" s="636"/>
      <c r="Z38" s="672">
        <v>9.1</v>
      </c>
      <c r="AA38" s="672"/>
      <c r="AB38" s="672"/>
      <c r="AC38" s="672"/>
      <c r="AD38" s="673" t="s">
        <v>132</v>
      </c>
      <c r="AE38" s="673"/>
      <c r="AF38" s="673"/>
      <c r="AG38" s="673"/>
      <c r="AH38" s="673"/>
      <c r="AI38" s="673"/>
      <c r="AJ38" s="673"/>
      <c r="AK38" s="673"/>
      <c r="AL38" s="637" t="s">
        <v>132</v>
      </c>
      <c r="AM38" s="638"/>
      <c r="AN38" s="638"/>
      <c r="AO38" s="674"/>
      <c r="AQ38" s="667" t="s">
        <v>340</v>
      </c>
      <c r="AR38" s="668"/>
      <c r="AS38" s="668"/>
      <c r="AT38" s="668"/>
      <c r="AU38" s="668"/>
      <c r="AV38" s="668"/>
      <c r="AW38" s="668"/>
      <c r="AX38" s="668"/>
      <c r="AY38" s="669"/>
      <c r="AZ38" s="634">
        <v>1526065</v>
      </c>
      <c r="BA38" s="635"/>
      <c r="BB38" s="635"/>
      <c r="BC38" s="635"/>
      <c r="BD38" s="647"/>
      <c r="BE38" s="647"/>
      <c r="BF38" s="670"/>
      <c r="BG38" s="631" t="s">
        <v>341</v>
      </c>
      <c r="BH38" s="632"/>
      <c r="BI38" s="632"/>
      <c r="BJ38" s="632"/>
      <c r="BK38" s="632"/>
      <c r="BL38" s="632"/>
      <c r="BM38" s="632"/>
      <c r="BN38" s="632"/>
      <c r="BO38" s="632"/>
      <c r="BP38" s="632"/>
      <c r="BQ38" s="632"/>
      <c r="BR38" s="632"/>
      <c r="BS38" s="632"/>
      <c r="BT38" s="632"/>
      <c r="BU38" s="633"/>
      <c r="BV38" s="634">
        <v>36938</v>
      </c>
      <c r="BW38" s="635"/>
      <c r="BX38" s="635"/>
      <c r="BY38" s="635"/>
      <c r="BZ38" s="635"/>
      <c r="CA38" s="635"/>
      <c r="CB38" s="671"/>
      <c r="CD38" s="631" t="s">
        <v>342</v>
      </c>
      <c r="CE38" s="632"/>
      <c r="CF38" s="632"/>
      <c r="CG38" s="632"/>
      <c r="CH38" s="632"/>
      <c r="CI38" s="632"/>
      <c r="CJ38" s="632"/>
      <c r="CK38" s="632"/>
      <c r="CL38" s="632"/>
      <c r="CM38" s="632"/>
      <c r="CN38" s="632"/>
      <c r="CO38" s="632"/>
      <c r="CP38" s="632"/>
      <c r="CQ38" s="633"/>
      <c r="CR38" s="634">
        <v>9694495</v>
      </c>
      <c r="CS38" s="635"/>
      <c r="CT38" s="635"/>
      <c r="CU38" s="635"/>
      <c r="CV38" s="635"/>
      <c r="CW38" s="635"/>
      <c r="CX38" s="635"/>
      <c r="CY38" s="636"/>
      <c r="CZ38" s="637">
        <v>8.1999999999999993</v>
      </c>
      <c r="DA38" s="649"/>
      <c r="DB38" s="649"/>
      <c r="DC38" s="650"/>
      <c r="DD38" s="640">
        <v>7908642</v>
      </c>
      <c r="DE38" s="635"/>
      <c r="DF38" s="635"/>
      <c r="DG38" s="635"/>
      <c r="DH38" s="635"/>
      <c r="DI38" s="635"/>
      <c r="DJ38" s="635"/>
      <c r="DK38" s="636"/>
      <c r="DL38" s="640">
        <v>7079783</v>
      </c>
      <c r="DM38" s="635"/>
      <c r="DN38" s="635"/>
      <c r="DO38" s="635"/>
      <c r="DP38" s="635"/>
      <c r="DQ38" s="635"/>
      <c r="DR38" s="635"/>
      <c r="DS38" s="635"/>
      <c r="DT38" s="635"/>
      <c r="DU38" s="635"/>
      <c r="DV38" s="636"/>
      <c r="DW38" s="637">
        <v>11</v>
      </c>
      <c r="DX38" s="649"/>
      <c r="DY38" s="649"/>
      <c r="DZ38" s="649"/>
      <c r="EA38" s="649"/>
      <c r="EB38" s="649"/>
      <c r="EC38" s="661"/>
    </row>
    <row r="39" spans="2:133" ht="11.25" customHeight="1" x14ac:dyDescent="0.25">
      <c r="B39" s="631" t="s">
        <v>343</v>
      </c>
      <c r="C39" s="632"/>
      <c r="D39" s="632"/>
      <c r="E39" s="632"/>
      <c r="F39" s="632"/>
      <c r="G39" s="632"/>
      <c r="H39" s="632"/>
      <c r="I39" s="632"/>
      <c r="J39" s="632"/>
      <c r="K39" s="632"/>
      <c r="L39" s="632"/>
      <c r="M39" s="632"/>
      <c r="N39" s="632"/>
      <c r="O39" s="632"/>
      <c r="P39" s="632"/>
      <c r="Q39" s="633"/>
      <c r="R39" s="634" t="s">
        <v>132</v>
      </c>
      <c r="S39" s="635"/>
      <c r="T39" s="635"/>
      <c r="U39" s="635"/>
      <c r="V39" s="635"/>
      <c r="W39" s="635"/>
      <c r="X39" s="635"/>
      <c r="Y39" s="636"/>
      <c r="Z39" s="672" t="s">
        <v>238</v>
      </c>
      <c r="AA39" s="672"/>
      <c r="AB39" s="672"/>
      <c r="AC39" s="672"/>
      <c r="AD39" s="673" t="s">
        <v>238</v>
      </c>
      <c r="AE39" s="673"/>
      <c r="AF39" s="673"/>
      <c r="AG39" s="673"/>
      <c r="AH39" s="673"/>
      <c r="AI39" s="673"/>
      <c r="AJ39" s="673"/>
      <c r="AK39" s="673"/>
      <c r="AL39" s="637" t="s">
        <v>141</v>
      </c>
      <c r="AM39" s="638"/>
      <c r="AN39" s="638"/>
      <c r="AO39" s="674"/>
      <c r="AQ39" s="667" t="s">
        <v>344</v>
      </c>
      <c r="AR39" s="668"/>
      <c r="AS39" s="668"/>
      <c r="AT39" s="668"/>
      <c r="AU39" s="668"/>
      <c r="AV39" s="668"/>
      <c r="AW39" s="668"/>
      <c r="AX39" s="668"/>
      <c r="AY39" s="669"/>
      <c r="AZ39" s="634">
        <v>552467</v>
      </c>
      <c r="BA39" s="635"/>
      <c r="BB39" s="635"/>
      <c r="BC39" s="635"/>
      <c r="BD39" s="647"/>
      <c r="BE39" s="647"/>
      <c r="BF39" s="670"/>
      <c r="BG39" s="631" t="s">
        <v>345</v>
      </c>
      <c r="BH39" s="632"/>
      <c r="BI39" s="632"/>
      <c r="BJ39" s="632"/>
      <c r="BK39" s="632"/>
      <c r="BL39" s="632"/>
      <c r="BM39" s="632"/>
      <c r="BN39" s="632"/>
      <c r="BO39" s="632"/>
      <c r="BP39" s="632"/>
      <c r="BQ39" s="632"/>
      <c r="BR39" s="632"/>
      <c r="BS39" s="632"/>
      <c r="BT39" s="632"/>
      <c r="BU39" s="633"/>
      <c r="BV39" s="634">
        <v>52290</v>
      </c>
      <c r="BW39" s="635"/>
      <c r="BX39" s="635"/>
      <c r="BY39" s="635"/>
      <c r="BZ39" s="635"/>
      <c r="CA39" s="635"/>
      <c r="CB39" s="671"/>
      <c r="CD39" s="631" t="s">
        <v>346</v>
      </c>
      <c r="CE39" s="632"/>
      <c r="CF39" s="632"/>
      <c r="CG39" s="632"/>
      <c r="CH39" s="632"/>
      <c r="CI39" s="632"/>
      <c r="CJ39" s="632"/>
      <c r="CK39" s="632"/>
      <c r="CL39" s="632"/>
      <c r="CM39" s="632"/>
      <c r="CN39" s="632"/>
      <c r="CO39" s="632"/>
      <c r="CP39" s="632"/>
      <c r="CQ39" s="633"/>
      <c r="CR39" s="634">
        <v>1329617</v>
      </c>
      <c r="CS39" s="647"/>
      <c r="CT39" s="647"/>
      <c r="CU39" s="647"/>
      <c r="CV39" s="647"/>
      <c r="CW39" s="647"/>
      <c r="CX39" s="647"/>
      <c r="CY39" s="648"/>
      <c r="CZ39" s="637">
        <v>1.1000000000000001</v>
      </c>
      <c r="DA39" s="649"/>
      <c r="DB39" s="649"/>
      <c r="DC39" s="650"/>
      <c r="DD39" s="640">
        <v>989273</v>
      </c>
      <c r="DE39" s="647"/>
      <c r="DF39" s="647"/>
      <c r="DG39" s="647"/>
      <c r="DH39" s="647"/>
      <c r="DI39" s="647"/>
      <c r="DJ39" s="647"/>
      <c r="DK39" s="648"/>
      <c r="DL39" s="640" t="s">
        <v>132</v>
      </c>
      <c r="DM39" s="647"/>
      <c r="DN39" s="647"/>
      <c r="DO39" s="647"/>
      <c r="DP39" s="647"/>
      <c r="DQ39" s="647"/>
      <c r="DR39" s="647"/>
      <c r="DS39" s="647"/>
      <c r="DT39" s="647"/>
      <c r="DU39" s="647"/>
      <c r="DV39" s="648"/>
      <c r="DW39" s="637" t="s">
        <v>238</v>
      </c>
      <c r="DX39" s="649"/>
      <c r="DY39" s="649"/>
      <c r="DZ39" s="649"/>
      <c r="EA39" s="649"/>
      <c r="EB39" s="649"/>
      <c r="EC39" s="661"/>
    </row>
    <row r="40" spans="2:133" ht="11.25" customHeight="1" x14ac:dyDescent="0.25">
      <c r="B40" s="631" t="s">
        <v>347</v>
      </c>
      <c r="C40" s="632"/>
      <c r="D40" s="632"/>
      <c r="E40" s="632"/>
      <c r="F40" s="632"/>
      <c r="G40" s="632"/>
      <c r="H40" s="632"/>
      <c r="I40" s="632"/>
      <c r="J40" s="632"/>
      <c r="K40" s="632"/>
      <c r="L40" s="632"/>
      <c r="M40" s="632"/>
      <c r="N40" s="632"/>
      <c r="O40" s="632"/>
      <c r="P40" s="632"/>
      <c r="Q40" s="633"/>
      <c r="R40" s="634">
        <v>1550700</v>
      </c>
      <c r="S40" s="635"/>
      <c r="T40" s="635"/>
      <c r="U40" s="635"/>
      <c r="V40" s="635"/>
      <c r="W40" s="635"/>
      <c r="X40" s="635"/>
      <c r="Y40" s="636"/>
      <c r="Z40" s="672">
        <v>1.3</v>
      </c>
      <c r="AA40" s="672"/>
      <c r="AB40" s="672"/>
      <c r="AC40" s="672"/>
      <c r="AD40" s="673" t="s">
        <v>141</v>
      </c>
      <c r="AE40" s="673"/>
      <c r="AF40" s="673"/>
      <c r="AG40" s="673"/>
      <c r="AH40" s="673"/>
      <c r="AI40" s="673"/>
      <c r="AJ40" s="673"/>
      <c r="AK40" s="673"/>
      <c r="AL40" s="637" t="s">
        <v>141</v>
      </c>
      <c r="AM40" s="638"/>
      <c r="AN40" s="638"/>
      <c r="AO40" s="674"/>
      <c r="AQ40" s="667" t="s">
        <v>348</v>
      </c>
      <c r="AR40" s="668"/>
      <c r="AS40" s="668"/>
      <c r="AT40" s="668"/>
      <c r="AU40" s="668"/>
      <c r="AV40" s="668"/>
      <c r="AW40" s="668"/>
      <c r="AX40" s="668"/>
      <c r="AY40" s="669"/>
      <c r="AZ40" s="634">
        <v>61220</v>
      </c>
      <c r="BA40" s="635"/>
      <c r="BB40" s="635"/>
      <c r="BC40" s="635"/>
      <c r="BD40" s="647"/>
      <c r="BE40" s="647"/>
      <c r="BF40" s="670"/>
      <c r="BG40" s="675" t="s">
        <v>349</v>
      </c>
      <c r="BH40" s="676"/>
      <c r="BI40" s="676"/>
      <c r="BJ40" s="676"/>
      <c r="BK40" s="676"/>
      <c r="BL40" s="214"/>
      <c r="BM40" s="632" t="s">
        <v>350</v>
      </c>
      <c r="BN40" s="632"/>
      <c r="BO40" s="632"/>
      <c r="BP40" s="632"/>
      <c r="BQ40" s="632"/>
      <c r="BR40" s="632"/>
      <c r="BS40" s="632"/>
      <c r="BT40" s="632"/>
      <c r="BU40" s="633"/>
      <c r="BV40" s="634">
        <v>105</v>
      </c>
      <c r="BW40" s="635"/>
      <c r="BX40" s="635"/>
      <c r="BY40" s="635"/>
      <c r="BZ40" s="635"/>
      <c r="CA40" s="635"/>
      <c r="CB40" s="671"/>
      <c r="CD40" s="631" t="s">
        <v>351</v>
      </c>
      <c r="CE40" s="632"/>
      <c r="CF40" s="632"/>
      <c r="CG40" s="632"/>
      <c r="CH40" s="632"/>
      <c r="CI40" s="632"/>
      <c r="CJ40" s="632"/>
      <c r="CK40" s="632"/>
      <c r="CL40" s="632"/>
      <c r="CM40" s="632"/>
      <c r="CN40" s="632"/>
      <c r="CO40" s="632"/>
      <c r="CP40" s="632"/>
      <c r="CQ40" s="633"/>
      <c r="CR40" s="634">
        <v>2464261</v>
      </c>
      <c r="CS40" s="635"/>
      <c r="CT40" s="635"/>
      <c r="CU40" s="635"/>
      <c r="CV40" s="635"/>
      <c r="CW40" s="635"/>
      <c r="CX40" s="635"/>
      <c r="CY40" s="636"/>
      <c r="CZ40" s="637">
        <v>2.1</v>
      </c>
      <c r="DA40" s="649"/>
      <c r="DB40" s="649"/>
      <c r="DC40" s="650"/>
      <c r="DD40" s="640">
        <v>1599261</v>
      </c>
      <c r="DE40" s="635"/>
      <c r="DF40" s="635"/>
      <c r="DG40" s="635"/>
      <c r="DH40" s="635"/>
      <c r="DI40" s="635"/>
      <c r="DJ40" s="635"/>
      <c r="DK40" s="636"/>
      <c r="DL40" s="640">
        <v>611360</v>
      </c>
      <c r="DM40" s="635"/>
      <c r="DN40" s="635"/>
      <c r="DO40" s="635"/>
      <c r="DP40" s="635"/>
      <c r="DQ40" s="635"/>
      <c r="DR40" s="635"/>
      <c r="DS40" s="635"/>
      <c r="DT40" s="635"/>
      <c r="DU40" s="635"/>
      <c r="DV40" s="636"/>
      <c r="DW40" s="637">
        <v>0.9</v>
      </c>
      <c r="DX40" s="649"/>
      <c r="DY40" s="649"/>
      <c r="DZ40" s="649"/>
      <c r="EA40" s="649"/>
      <c r="EB40" s="649"/>
      <c r="EC40" s="661"/>
    </row>
    <row r="41" spans="2:133" ht="11.25" customHeight="1" x14ac:dyDescent="0.25">
      <c r="B41" s="615" t="s">
        <v>352</v>
      </c>
      <c r="C41" s="616"/>
      <c r="D41" s="616"/>
      <c r="E41" s="616"/>
      <c r="F41" s="616"/>
      <c r="G41" s="616"/>
      <c r="H41" s="616"/>
      <c r="I41" s="616"/>
      <c r="J41" s="616"/>
      <c r="K41" s="616"/>
      <c r="L41" s="616"/>
      <c r="M41" s="616"/>
      <c r="N41" s="616"/>
      <c r="O41" s="616"/>
      <c r="P41" s="616"/>
      <c r="Q41" s="617"/>
      <c r="R41" s="618">
        <v>119422549</v>
      </c>
      <c r="S41" s="659"/>
      <c r="T41" s="659"/>
      <c r="U41" s="659"/>
      <c r="V41" s="659"/>
      <c r="W41" s="659"/>
      <c r="X41" s="659"/>
      <c r="Y41" s="662"/>
      <c r="Z41" s="663">
        <v>100</v>
      </c>
      <c r="AA41" s="663"/>
      <c r="AB41" s="663"/>
      <c r="AC41" s="663"/>
      <c r="AD41" s="664">
        <v>62985929</v>
      </c>
      <c r="AE41" s="664"/>
      <c r="AF41" s="664"/>
      <c r="AG41" s="664"/>
      <c r="AH41" s="664"/>
      <c r="AI41" s="664"/>
      <c r="AJ41" s="664"/>
      <c r="AK41" s="664"/>
      <c r="AL41" s="621">
        <v>100</v>
      </c>
      <c r="AM41" s="665"/>
      <c r="AN41" s="665"/>
      <c r="AO41" s="666"/>
      <c r="AQ41" s="667" t="s">
        <v>353</v>
      </c>
      <c r="AR41" s="668"/>
      <c r="AS41" s="668"/>
      <c r="AT41" s="668"/>
      <c r="AU41" s="668"/>
      <c r="AV41" s="668"/>
      <c r="AW41" s="668"/>
      <c r="AX41" s="668"/>
      <c r="AY41" s="669"/>
      <c r="AZ41" s="634">
        <v>2340171</v>
      </c>
      <c r="BA41" s="635"/>
      <c r="BB41" s="635"/>
      <c r="BC41" s="635"/>
      <c r="BD41" s="647"/>
      <c r="BE41" s="647"/>
      <c r="BF41" s="670"/>
      <c r="BG41" s="675"/>
      <c r="BH41" s="676"/>
      <c r="BI41" s="676"/>
      <c r="BJ41" s="676"/>
      <c r="BK41" s="676"/>
      <c r="BL41" s="214"/>
      <c r="BM41" s="632" t="s">
        <v>354</v>
      </c>
      <c r="BN41" s="632"/>
      <c r="BO41" s="632"/>
      <c r="BP41" s="632"/>
      <c r="BQ41" s="632"/>
      <c r="BR41" s="632"/>
      <c r="BS41" s="632"/>
      <c r="BT41" s="632"/>
      <c r="BU41" s="633"/>
      <c r="BV41" s="634" t="s">
        <v>238</v>
      </c>
      <c r="BW41" s="635"/>
      <c r="BX41" s="635"/>
      <c r="BY41" s="635"/>
      <c r="BZ41" s="635"/>
      <c r="CA41" s="635"/>
      <c r="CB41" s="671"/>
      <c r="CD41" s="631" t="s">
        <v>355</v>
      </c>
      <c r="CE41" s="632"/>
      <c r="CF41" s="632"/>
      <c r="CG41" s="632"/>
      <c r="CH41" s="632"/>
      <c r="CI41" s="632"/>
      <c r="CJ41" s="632"/>
      <c r="CK41" s="632"/>
      <c r="CL41" s="632"/>
      <c r="CM41" s="632"/>
      <c r="CN41" s="632"/>
      <c r="CO41" s="632"/>
      <c r="CP41" s="632"/>
      <c r="CQ41" s="633"/>
      <c r="CR41" s="634" t="s">
        <v>132</v>
      </c>
      <c r="CS41" s="647"/>
      <c r="CT41" s="647"/>
      <c r="CU41" s="647"/>
      <c r="CV41" s="647"/>
      <c r="CW41" s="647"/>
      <c r="CX41" s="647"/>
      <c r="CY41" s="648"/>
      <c r="CZ41" s="637" t="s">
        <v>132</v>
      </c>
      <c r="DA41" s="649"/>
      <c r="DB41" s="649"/>
      <c r="DC41" s="650"/>
      <c r="DD41" s="640" t="s">
        <v>238</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356</v>
      </c>
      <c r="AR42" s="680"/>
      <c r="AS42" s="680"/>
      <c r="AT42" s="680"/>
      <c r="AU42" s="680"/>
      <c r="AV42" s="680"/>
      <c r="AW42" s="680"/>
      <c r="AX42" s="680"/>
      <c r="AY42" s="681"/>
      <c r="AZ42" s="618">
        <v>7293104</v>
      </c>
      <c r="BA42" s="659"/>
      <c r="BB42" s="659"/>
      <c r="BC42" s="659"/>
      <c r="BD42" s="619"/>
      <c r="BE42" s="619"/>
      <c r="BF42" s="682"/>
      <c r="BG42" s="677"/>
      <c r="BH42" s="678"/>
      <c r="BI42" s="678"/>
      <c r="BJ42" s="678"/>
      <c r="BK42" s="678"/>
      <c r="BL42" s="215"/>
      <c r="BM42" s="616" t="s">
        <v>357</v>
      </c>
      <c r="BN42" s="616"/>
      <c r="BO42" s="616"/>
      <c r="BP42" s="616"/>
      <c r="BQ42" s="616"/>
      <c r="BR42" s="616"/>
      <c r="BS42" s="616"/>
      <c r="BT42" s="616"/>
      <c r="BU42" s="617"/>
      <c r="BV42" s="618">
        <v>317</v>
      </c>
      <c r="BW42" s="659"/>
      <c r="BX42" s="659"/>
      <c r="BY42" s="659"/>
      <c r="BZ42" s="659"/>
      <c r="CA42" s="659"/>
      <c r="CB42" s="660"/>
      <c r="CD42" s="631" t="s">
        <v>358</v>
      </c>
      <c r="CE42" s="632"/>
      <c r="CF42" s="632"/>
      <c r="CG42" s="632"/>
      <c r="CH42" s="632"/>
      <c r="CI42" s="632"/>
      <c r="CJ42" s="632"/>
      <c r="CK42" s="632"/>
      <c r="CL42" s="632"/>
      <c r="CM42" s="632"/>
      <c r="CN42" s="632"/>
      <c r="CO42" s="632"/>
      <c r="CP42" s="632"/>
      <c r="CQ42" s="633"/>
      <c r="CR42" s="634">
        <v>18734257</v>
      </c>
      <c r="CS42" s="647"/>
      <c r="CT42" s="647"/>
      <c r="CU42" s="647"/>
      <c r="CV42" s="647"/>
      <c r="CW42" s="647"/>
      <c r="CX42" s="647"/>
      <c r="CY42" s="648"/>
      <c r="CZ42" s="637">
        <v>15.8</v>
      </c>
      <c r="DA42" s="649"/>
      <c r="DB42" s="649"/>
      <c r="DC42" s="650"/>
      <c r="DD42" s="640">
        <v>5635616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359</v>
      </c>
      <c r="CD43" s="631" t="s">
        <v>360</v>
      </c>
      <c r="CE43" s="632"/>
      <c r="CF43" s="632"/>
      <c r="CG43" s="632"/>
      <c r="CH43" s="632"/>
      <c r="CI43" s="632"/>
      <c r="CJ43" s="632"/>
      <c r="CK43" s="632"/>
      <c r="CL43" s="632"/>
      <c r="CM43" s="632"/>
      <c r="CN43" s="632"/>
      <c r="CO43" s="632"/>
      <c r="CP43" s="632"/>
      <c r="CQ43" s="633"/>
      <c r="CR43" s="634">
        <v>588941</v>
      </c>
      <c r="CS43" s="647"/>
      <c r="CT43" s="647"/>
      <c r="CU43" s="647"/>
      <c r="CV43" s="647"/>
      <c r="CW43" s="647"/>
      <c r="CX43" s="647"/>
      <c r="CY43" s="648"/>
      <c r="CZ43" s="637">
        <v>0.5</v>
      </c>
      <c r="DA43" s="649"/>
      <c r="DB43" s="649"/>
      <c r="DC43" s="650"/>
      <c r="DD43" s="640">
        <v>588941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361</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308</v>
      </c>
      <c r="CE44" s="654"/>
      <c r="CF44" s="631" t="s">
        <v>362</v>
      </c>
      <c r="CG44" s="632"/>
      <c r="CH44" s="632"/>
      <c r="CI44" s="632"/>
      <c r="CJ44" s="632"/>
      <c r="CK44" s="632"/>
      <c r="CL44" s="632"/>
      <c r="CM44" s="632"/>
      <c r="CN44" s="632"/>
      <c r="CO44" s="632"/>
      <c r="CP44" s="632"/>
      <c r="CQ44" s="633"/>
      <c r="CR44" s="634">
        <v>18734257</v>
      </c>
      <c r="CS44" s="635"/>
      <c r="CT44" s="635"/>
      <c r="CU44" s="635"/>
      <c r="CV44" s="635"/>
      <c r="CW44" s="635"/>
      <c r="CX44" s="635"/>
      <c r="CY44" s="636"/>
      <c r="CZ44" s="637">
        <v>15.8</v>
      </c>
      <c r="DA44" s="638"/>
      <c r="DB44" s="638"/>
      <c r="DC44" s="639"/>
      <c r="DD44" s="640">
        <v>5635616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363</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364</v>
      </c>
      <c r="CG45" s="632"/>
      <c r="CH45" s="632"/>
      <c r="CI45" s="632"/>
      <c r="CJ45" s="632"/>
      <c r="CK45" s="632"/>
      <c r="CL45" s="632"/>
      <c r="CM45" s="632"/>
      <c r="CN45" s="632"/>
      <c r="CO45" s="632"/>
      <c r="CP45" s="632"/>
      <c r="CQ45" s="633"/>
      <c r="CR45" s="634">
        <v>6832906</v>
      </c>
      <c r="CS45" s="647"/>
      <c r="CT45" s="647"/>
      <c r="CU45" s="647"/>
      <c r="CV45" s="647"/>
      <c r="CW45" s="647"/>
      <c r="CX45" s="647"/>
      <c r="CY45" s="648"/>
      <c r="CZ45" s="637">
        <v>5.7</v>
      </c>
      <c r="DA45" s="649"/>
      <c r="DB45" s="649"/>
      <c r="DC45" s="650"/>
      <c r="DD45" s="640">
        <v>1075331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365</v>
      </c>
      <c r="CG46" s="632"/>
      <c r="CH46" s="632"/>
      <c r="CI46" s="632"/>
      <c r="CJ46" s="632"/>
      <c r="CK46" s="632"/>
      <c r="CL46" s="632"/>
      <c r="CM46" s="632"/>
      <c r="CN46" s="632"/>
      <c r="CO46" s="632"/>
      <c r="CP46" s="632"/>
      <c r="CQ46" s="633"/>
      <c r="CR46" s="634">
        <v>11609818</v>
      </c>
      <c r="CS46" s="635"/>
      <c r="CT46" s="635"/>
      <c r="CU46" s="635"/>
      <c r="CV46" s="635"/>
      <c r="CW46" s="635"/>
      <c r="CX46" s="635"/>
      <c r="CY46" s="636"/>
      <c r="CZ46" s="637">
        <v>9.8000000000000007</v>
      </c>
      <c r="DA46" s="638"/>
      <c r="DB46" s="638"/>
      <c r="DC46" s="639"/>
      <c r="DD46" s="640">
        <v>4513929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366</v>
      </c>
      <c r="CG47" s="632"/>
      <c r="CH47" s="632"/>
      <c r="CI47" s="632"/>
      <c r="CJ47" s="632"/>
      <c r="CK47" s="632"/>
      <c r="CL47" s="632"/>
      <c r="CM47" s="632"/>
      <c r="CN47" s="632"/>
      <c r="CO47" s="632"/>
      <c r="CP47" s="632"/>
      <c r="CQ47" s="633"/>
      <c r="CR47" s="634" t="s">
        <v>238</v>
      </c>
      <c r="CS47" s="647"/>
      <c r="CT47" s="647"/>
      <c r="CU47" s="647"/>
      <c r="CV47" s="647"/>
      <c r="CW47" s="647"/>
      <c r="CX47" s="647"/>
      <c r="CY47" s="648"/>
      <c r="CZ47" s="637" t="s">
        <v>238</v>
      </c>
      <c r="DA47" s="649"/>
      <c r="DB47" s="649"/>
      <c r="DC47" s="650"/>
      <c r="DD47" s="640" t="s">
        <v>141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75" x14ac:dyDescent="0.25">
      <c r="B48" s="219"/>
      <c r="CD48" s="657"/>
      <c r="CE48" s="658"/>
      <c r="CF48" s="631" t="s">
        <v>367</v>
      </c>
      <c r="CG48" s="632"/>
      <c r="CH48" s="632"/>
      <c r="CI48" s="632"/>
      <c r="CJ48" s="632"/>
      <c r="CK48" s="632"/>
      <c r="CL48" s="632"/>
      <c r="CM48" s="632"/>
      <c r="CN48" s="632"/>
      <c r="CO48" s="632"/>
      <c r="CP48" s="632"/>
      <c r="CQ48" s="633"/>
      <c r="CR48" s="634" t="s">
        <v>141</v>
      </c>
      <c r="CS48" s="635"/>
      <c r="CT48" s="635"/>
      <c r="CU48" s="635"/>
      <c r="CV48" s="635"/>
      <c r="CW48" s="635"/>
      <c r="CX48" s="635"/>
      <c r="CY48" s="636"/>
      <c r="CZ48" s="637" t="s">
        <v>132</v>
      </c>
      <c r="DA48" s="638"/>
      <c r="DB48" s="638"/>
      <c r="DC48" s="639"/>
      <c r="DD48" s="640" t="s">
        <v>141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368</v>
      </c>
      <c r="CE49" s="616"/>
      <c r="CF49" s="616"/>
      <c r="CG49" s="616"/>
      <c r="CH49" s="616"/>
      <c r="CI49" s="616"/>
      <c r="CJ49" s="616"/>
      <c r="CK49" s="616"/>
      <c r="CL49" s="616"/>
      <c r="CM49" s="616"/>
      <c r="CN49" s="616"/>
      <c r="CO49" s="616"/>
      <c r="CP49" s="616"/>
      <c r="CQ49" s="617"/>
      <c r="CR49" s="618">
        <v>118925365</v>
      </c>
      <c r="CS49" s="619"/>
      <c r="CT49" s="619"/>
      <c r="CU49" s="619"/>
      <c r="CV49" s="619"/>
      <c r="CW49" s="619"/>
      <c r="CX49" s="619"/>
      <c r="CY49" s="620"/>
      <c r="CZ49" s="621">
        <v>100</v>
      </c>
      <c r="DA49" s="622"/>
      <c r="DB49" s="622"/>
      <c r="DC49" s="623"/>
      <c r="DD49" s="624">
        <v>73838767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LoMm+rRLKibV8K9WmnJTKfVzt4ynRQS2hSNZ3bdsc0jJtIqT7Oqbz/b3sutpAy/bfJSEwYO0UKpZdGgl03W5xw==" saltValue="3xheFAkaLVrj2sM7HB2L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3" zeroHeight="1" x14ac:dyDescent="0.25"/>
  <cols>
    <col min="1" max="130" width="2.765625" style="225" customWidth="1"/>
    <col min="131" max="131" width="1.613281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369</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370</v>
      </c>
      <c r="DK2" s="1105"/>
      <c r="DL2" s="1105"/>
      <c r="DM2" s="1105"/>
      <c r="DN2" s="1105"/>
      <c r="DO2" s="1106"/>
      <c r="DP2" s="222"/>
      <c r="DQ2" s="1104" t="s">
        <v>371</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1072" t="s">
        <v>372</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5">
      <c r="A5" s="1008" t="s">
        <v>374</v>
      </c>
      <c r="B5" s="1009"/>
      <c r="C5" s="1009"/>
      <c r="D5" s="1009"/>
      <c r="E5" s="1009"/>
      <c r="F5" s="1009"/>
      <c r="G5" s="1009"/>
      <c r="H5" s="1009"/>
      <c r="I5" s="1009"/>
      <c r="J5" s="1009"/>
      <c r="K5" s="1009"/>
      <c r="L5" s="1009"/>
      <c r="M5" s="1009"/>
      <c r="N5" s="1009"/>
      <c r="O5" s="1009"/>
      <c r="P5" s="1010"/>
      <c r="Q5" s="1014" t="s">
        <v>375</v>
      </c>
      <c r="R5" s="1015"/>
      <c r="S5" s="1015"/>
      <c r="T5" s="1015"/>
      <c r="U5" s="1016"/>
      <c r="V5" s="1014" t="s">
        <v>376</v>
      </c>
      <c r="W5" s="1015"/>
      <c r="X5" s="1015"/>
      <c r="Y5" s="1015"/>
      <c r="Z5" s="1016"/>
      <c r="AA5" s="1014" t="s">
        <v>377</v>
      </c>
      <c r="AB5" s="1015"/>
      <c r="AC5" s="1015"/>
      <c r="AD5" s="1015"/>
      <c r="AE5" s="1015"/>
      <c r="AF5" s="1107" t="s">
        <v>378</v>
      </c>
      <c r="AG5" s="1015"/>
      <c r="AH5" s="1015"/>
      <c r="AI5" s="1015"/>
      <c r="AJ5" s="1028"/>
      <c r="AK5" s="1015" t="s">
        <v>379</v>
      </c>
      <c r="AL5" s="1015"/>
      <c r="AM5" s="1015"/>
      <c r="AN5" s="1015"/>
      <c r="AO5" s="1016"/>
      <c r="AP5" s="1014" t="s">
        <v>380</v>
      </c>
      <c r="AQ5" s="1015"/>
      <c r="AR5" s="1015"/>
      <c r="AS5" s="1015"/>
      <c r="AT5" s="1016"/>
      <c r="AU5" s="1014" t="s">
        <v>381</v>
      </c>
      <c r="AV5" s="1015"/>
      <c r="AW5" s="1015"/>
      <c r="AX5" s="1015"/>
      <c r="AY5" s="1028"/>
      <c r="AZ5" s="226"/>
      <c r="BA5" s="226"/>
      <c r="BB5" s="226"/>
      <c r="BC5" s="226"/>
      <c r="BD5" s="226"/>
      <c r="BE5" s="227"/>
      <c r="BF5" s="227"/>
      <c r="BG5" s="227"/>
      <c r="BH5" s="227"/>
      <c r="BI5" s="227"/>
      <c r="BJ5" s="227"/>
      <c r="BK5" s="227"/>
      <c r="BL5" s="227"/>
      <c r="BM5" s="227"/>
      <c r="BN5" s="227"/>
      <c r="BO5" s="227"/>
      <c r="BP5" s="227"/>
      <c r="BQ5" s="1008" t="s">
        <v>382</v>
      </c>
      <c r="BR5" s="1009"/>
      <c r="BS5" s="1009"/>
      <c r="BT5" s="1009"/>
      <c r="BU5" s="1009"/>
      <c r="BV5" s="1009"/>
      <c r="BW5" s="1009"/>
      <c r="BX5" s="1009"/>
      <c r="BY5" s="1009"/>
      <c r="BZ5" s="1009"/>
      <c r="CA5" s="1009"/>
      <c r="CB5" s="1009"/>
      <c r="CC5" s="1009"/>
      <c r="CD5" s="1009"/>
      <c r="CE5" s="1009"/>
      <c r="CF5" s="1009"/>
      <c r="CG5" s="1010"/>
      <c r="CH5" s="1014" t="s">
        <v>383</v>
      </c>
      <c r="CI5" s="1015"/>
      <c r="CJ5" s="1015"/>
      <c r="CK5" s="1015"/>
      <c r="CL5" s="1016"/>
      <c r="CM5" s="1014" t="s">
        <v>384</v>
      </c>
      <c r="CN5" s="1015"/>
      <c r="CO5" s="1015"/>
      <c r="CP5" s="1015"/>
      <c r="CQ5" s="1016"/>
      <c r="CR5" s="1014" t="s">
        <v>385</v>
      </c>
      <c r="CS5" s="1015"/>
      <c r="CT5" s="1015"/>
      <c r="CU5" s="1015"/>
      <c r="CV5" s="1016"/>
      <c r="CW5" s="1014" t="s">
        <v>386</v>
      </c>
      <c r="CX5" s="1015"/>
      <c r="CY5" s="1015"/>
      <c r="CZ5" s="1015"/>
      <c r="DA5" s="1016"/>
      <c r="DB5" s="1014" t="s">
        <v>387</v>
      </c>
      <c r="DC5" s="1015"/>
      <c r="DD5" s="1015"/>
      <c r="DE5" s="1015"/>
      <c r="DF5" s="1016"/>
      <c r="DG5" s="1097" t="s">
        <v>388</v>
      </c>
      <c r="DH5" s="1098"/>
      <c r="DI5" s="1098"/>
      <c r="DJ5" s="1098"/>
      <c r="DK5" s="1099"/>
      <c r="DL5" s="1097" t="s">
        <v>389</v>
      </c>
      <c r="DM5" s="1098"/>
      <c r="DN5" s="1098"/>
      <c r="DO5" s="1098"/>
      <c r="DP5" s="1099"/>
      <c r="DQ5" s="1014" t="s">
        <v>390</v>
      </c>
      <c r="DR5" s="1015"/>
      <c r="DS5" s="1015"/>
      <c r="DT5" s="1015"/>
      <c r="DU5" s="1016"/>
      <c r="DV5" s="1014" t="s">
        <v>381</v>
      </c>
      <c r="DW5" s="1015"/>
      <c r="DX5" s="1015"/>
      <c r="DY5" s="1015"/>
      <c r="DZ5" s="1028"/>
      <c r="EA5" s="229"/>
    </row>
    <row r="6" spans="1:131" s="230"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5">
      <c r="A7" s="231">
        <v>1</v>
      </c>
      <c r="B7" s="1060" t="s">
        <v>391</v>
      </c>
      <c r="C7" s="1061"/>
      <c r="D7" s="1061"/>
      <c r="E7" s="1061"/>
      <c r="F7" s="1061"/>
      <c r="G7" s="1061"/>
      <c r="H7" s="1061"/>
      <c r="I7" s="1061"/>
      <c r="J7" s="1061"/>
      <c r="K7" s="1061"/>
      <c r="L7" s="1061"/>
      <c r="M7" s="1061"/>
      <c r="N7" s="1061"/>
      <c r="O7" s="1061"/>
      <c r="P7" s="1062"/>
      <c r="Q7" s="1115">
        <v>119265</v>
      </c>
      <c r="R7" s="1116"/>
      <c r="S7" s="1116"/>
      <c r="T7" s="1116"/>
      <c r="U7" s="1116"/>
      <c r="V7" s="1116">
        <v>118768</v>
      </c>
      <c r="W7" s="1116"/>
      <c r="X7" s="1116"/>
      <c r="Y7" s="1116"/>
      <c r="Z7" s="1116"/>
      <c r="AA7" s="1116">
        <v>497</v>
      </c>
      <c r="AB7" s="1116"/>
      <c r="AC7" s="1116"/>
      <c r="AD7" s="1116"/>
      <c r="AE7" s="1117"/>
      <c r="AF7" s="1118">
        <v>69</v>
      </c>
      <c r="AG7" s="1119"/>
      <c r="AH7" s="1119"/>
      <c r="AI7" s="1119"/>
      <c r="AJ7" s="1120"/>
      <c r="AK7" s="1121">
        <v>1101</v>
      </c>
      <c r="AL7" s="1122"/>
      <c r="AM7" s="1122"/>
      <c r="AN7" s="1122"/>
      <c r="AO7" s="1122"/>
      <c r="AP7" s="1122">
        <v>82584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594</v>
      </c>
      <c r="BT7" s="1113"/>
      <c r="BU7" s="1113"/>
      <c r="BV7" s="1113"/>
      <c r="BW7" s="1113"/>
      <c r="BX7" s="1113"/>
      <c r="BY7" s="1113"/>
      <c r="BZ7" s="1113"/>
      <c r="CA7" s="1113"/>
      <c r="CB7" s="1113"/>
      <c r="CC7" s="1113"/>
      <c r="CD7" s="1113"/>
      <c r="CE7" s="1113"/>
      <c r="CF7" s="1113"/>
      <c r="CG7" s="1125"/>
      <c r="CH7" s="1109">
        <v>0</v>
      </c>
      <c r="CI7" s="1110"/>
      <c r="CJ7" s="1110"/>
      <c r="CK7" s="1110"/>
      <c r="CL7" s="1111"/>
      <c r="CM7" s="1109">
        <v>182</v>
      </c>
      <c r="CN7" s="1110"/>
      <c r="CO7" s="1110"/>
      <c r="CP7" s="1110"/>
      <c r="CQ7" s="1111"/>
      <c r="CR7" s="1109">
        <v>100</v>
      </c>
      <c r="CS7" s="1110"/>
      <c r="CT7" s="1110"/>
      <c r="CU7" s="1110"/>
      <c r="CV7" s="1111"/>
      <c r="CW7" s="1109">
        <v>207</v>
      </c>
      <c r="CX7" s="1110"/>
      <c r="CY7" s="1110"/>
      <c r="CZ7" s="1110"/>
      <c r="DA7" s="1111"/>
      <c r="DB7" s="1109" t="s">
        <v>589</v>
      </c>
      <c r="DC7" s="1110"/>
      <c r="DD7" s="1110"/>
      <c r="DE7" s="1110"/>
      <c r="DF7" s="1111"/>
      <c r="DG7" s="1109" t="s">
        <v>589</v>
      </c>
      <c r="DH7" s="1110"/>
      <c r="DI7" s="1110"/>
      <c r="DJ7" s="1110"/>
      <c r="DK7" s="1111"/>
      <c r="DL7" s="1109" t="s">
        <v>589</v>
      </c>
      <c r="DM7" s="1110"/>
      <c r="DN7" s="1110"/>
      <c r="DO7" s="1110"/>
      <c r="DP7" s="1111"/>
      <c r="DQ7" s="1109" t="s">
        <v>589</v>
      </c>
      <c r="DR7" s="1110"/>
      <c r="DS7" s="1110"/>
      <c r="DT7" s="1110"/>
      <c r="DU7" s="1111"/>
      <c r="DV7" s="1112"/>
      <c r="DW7" s="1113"/>
      <c r="DX7" s="1113"/>
      <c r="DY7" s="1113"/>
      <c r="DZ7" s="1114"/>
      <c r="EA7" s="229"/>
    </row>
    <row r="8" spans="1:131" s="230" customFormat="1" ht="26.25" customHeight="1" x14ac:dyDescent="0.25">
      <c r="A8" s="233">
        <v>2</v>
      </c>
      <c r="B8" s="1043" t="s">
        <v>392</v>
      </c>
      <c r="C8" s="1044"/>
      <c r="D8" s="1044"/>
      <c r="E8" s="1044"/>
      <c r="F8" s="1044"/>
      <c r="G8" s="1044"/>
      <c r="H8" s="1044"/>
      <c r="I8" s="1044"/>
      <c r="J8" s="1044"/>
      <c r="K8" s="1044"/>
      <c r="L8" s="1044"/>
      <c r="M8" s="1044"/>
      <c r="N8" s="1044"/>
      <c r="O8" s="1044"/>
      <c r="P8" s="1045"/>
      <c r="Q8" s="1051">
        <v>81</v>
      </c>
      <c r="R8" s="1052"/>
      <c r="S8" s="1052"/>
      <c r="T8" s="1052"/>
      <c r="U8" s="1052"/>
      <c r="V8" s="1052">
        <v>81</v>
      </c>
      <c r="W8" s="1052"/>
      <c r="X8" s="1052"/>
      <c r="Y8" s="1052"/>
      <c r="Z8" s="1052"/>
      <c r="AA8" s="1052" t="s">
        <v>589</v>
      </c>
      <c r="AB8" s="1052"/>
      <c r="AC8" s="1052"/>
      <c r="AD8" s="1052"/>
      <c r="AE8" s="1053"/>
      <c r="AF8" s="1048" t="s">
        <v>132</v>
      </c>
      <c r="AG8" s="1049"/>
      <c r="AH8" s="1049"/>
      <c r="AI8" s="1049"/>
      <c r="AJ8" s="1050"/>
      <c r="AK8" s="1093">
        <v>81</v>
      </c>
      <c r="AL8" s="1094"/>
      <c r="AM8" s="1094"/>
      <c r="AN8" s="1094"/>
      <c r="AO8" s="1094"/>
      <c r="AP8" s="1094">
        <v>323</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595</v>
      </c>
      <c r="BT8" s="1006"/>
      <c r="BU8" s="1006"/>
      <c r="BV8" s="1006"/>
      <c r="BW8" s="1006"/>
      <c r="BX8" s="1006"/>
      <c r="BY8" s="1006"/>
      <c r="BZ8" s="1006"/>
      <c r="CA8" s="1006"/>
      <c r="CB8" s="1006"/>
      <c r="CC8" s="1006"/>
      <c r="CD8" s="1006"/>
      <c r="CE8" s="1006"/>
      <c r="CF8" s="1006"/>
      <c r="CG8" s="1027"/>
      <c r="CH8" s="1002" t="s">
        <v>589</v>
      </c>
      <c r="CI8" s="1003"/>
      <c r="CJ8" s="1003"/>
      <c r="CK8" s="1003"/>
      <c r="CL8" s="1004"/>
      <c r="CM8" s="1002">
        <v>61</v>
      </c>
      <c r="CN8" s="1003"/>
      <c r="CO8" s="1003"/>
      <c r="CP8" s="1003"/>
      <c r="CQ8" s="1004"/>
      <c r="CR8" s="1002">
        <v>10</v>
      </c>
      <c r="CS8" s="1003"/>
      <c r="CT8" s="1003"/>
      <c r="CU8" s="1003"/>
      <c r="CV8" s="1004"/>
      <c r="CW8" s="1002">
        <v>850</v>
      </c>
      <c r="CX8" s="1003"/>
      <c r="CY8" s="1003"/>
      <c r="CZ8" s="1003"/>
      <c r="DA8" s="1004"/>
      <c r="DB8" s="1002" t="s">
        <v>589</v>
      </c>
      <c r="DC8" s="1003"/>
      <c r="DD8" s="1003"/>
      <c r="DE8" s="1003"/>
      <c r="DF8" s="1004"/>
      <c r="DG8" s="1002">
        <v>2051</v>
      </c>
      <c r="DH8" s="1003"/>
      <c r="DI8" s="1003"/>
      <c r="DJ8" s="1003"/>
      <c r="DK8" s="1004"/>
      <c r="DL8" s="1002" t="s">
        <v>589</v>
      </c>
      <c r="DM8" s="1003"/>
      <c r="DN8" s="1003"/>
      <c r="DO8" s="1003"/>
      <c r="DP8" s="1004"/>
      <c r="DQ8" s="1002">
        <v>2040</v>
      </c>
      <c r="DR8" s="1003"/>
      <c r="DS8" s="1003"/>
      <c r="DT8" s="1003"/>
      <c r="DU8" s="1004"/>
      <c r="DV8" s="1005"/>
      <c r="DW8" s="1006"/>
      <c r="DX8" s="1006"/>
      <c r="DY8" s="1006"/>
      <c r="DZ8" s="1007"/>
      <c r="EA8" s="229"/>
    </row>
    <row r="9" spans="1:131" s="230" customFormat="1" ht="26.25" customHeight="1" x14ac:dyDescent="0.25">
      <c r="A9" s="233">
        <v>3</v>
      </c>
      <c r="B9" s="1043" t="s">
        <v>393</v>
      </c>
      <c r="C9" s="1044"/>
      <c r="D9" s="1044"/>
      <c r="E9" s="1044"/>
      <c r="F9" s="1044"/>
      <c r="G9" s="1044"/>
      <c r="H9" s="1044"/>
      <c r="I9" s="1044"/>
      <c r="J9" s="1044"/>
      <c r="K9" s="1044"/>
      <c r="L9" s="1044"/>
      <c r="M9" s="1044"/>
      <c r="N9" s="1044"/>
      <c r="O9" s="1044"/>
      <c r="P9" s="1045"/>
      <c r="Q9" s="1051">
        <v>19</v>
      </c>
      <c r="R9" s="1052"/>
      <c r="S9" s="1052"/>
      <c r="T9" s="1052"/>
      <c r="U9" s="1052"/>
      <c r="V9" s="1052">
        <v>19</v>
      </c>
      <c r="W9" s="1052"/>
      <c r="X9" s="1052"/>
      <c r="Y9" s="1052"/>
      <c r="Z9" s="1052"/>
      <c r="AA9" s="1052" t="s">
        <v>589</v>
      </c>
      <c r="AB9" s="1052"/>
      <c r="AC9" s="1052"/>
      <c r="AD9" s="1052"/>
      <c r="AE9" s="1053"/>
      <c r="AF9" s="1048" t="s">
        <v>394</v>
      </c>
      <c r="AG9" s="1049"/>
      <c r="AH9" s="1049"/>
      <c r="AI9" s="1049"/>
      <c r="AJ9" s="1050"/>
      <c r="AK9" s="1093">
        <v>16</v>
      </c>
      <c r="AL9" s="1094"/>
      <c r="AM9" s="1094"/>
      <c r="AN9" s="1094"/>
      <c r="AO9" s="1094"/>
      <c r="AP9" s="1094" t="s">
        <v>589</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596</v>
      </c>
      <c r="BT9" s="1006"/>
      <c r="BU9" s="1006"/>
      <c r="BV9" s="1006"/>
      <c r="BW9" s="1006"/>
      <c r="BX9" s="1006"/>
      <c r="BY9" s="1006"/>
      <c r="BZ9" s="1006"/>
      <c r="CA9" s="1006"/>
      <c r="CB9" s="1006"/>
      <c r="CC9" s="1006"/>
      <c r="CD9" s="1006"/>
      <c r="CE9" s="1006"/>
      <c r="CF9" s="1006"/>
      <c r="CG9" s="1027"/>
      <c r="CH9" s="1002">
        <v>2</v>
      </c>
      <c r="CI9" s="1003"/>
      <c r="CJ9" s="1003"/>
      <c r="CK9" s="1003"/>
      <c r="CL9" s="1004"/>
      <c r="CM9" s="1002">
        <v>32</v>
      </c>
      <c r="CN9" s="1003"/>
      <c r="CO9" s="1003"/>
      <c r="CP9" s="1003"/>
      <c r="CQ9" s="1004"/>
      <c r="CR9" s="1002">
        <v>10</v>
      </c>
      <c r="CS9" s="1003"/>
      <c r="CT9" s="1003"/>
      <c r="CU9" s="1003"/>
      <c r="CV9" s="1004"/>
      <c r="CW9" s="1002">
        <v>81</v>
      </c>
      <c r="CX9" s="1003"/>
      <c r="CY9" s="1003"/>
      <c r="CZ9" s="1003"/>
      <c r="DA9" s="1004"/>
      <c r="DB9" s="1002" t="s">
        <v>589</v>
      </c>
      <c r="DC9" s="1003"/>
      <c r="DD9" s="1003"/>
      <c r="DE9" s="1003"/>
      <c r="DF9" s="1004"/>
      <c r="DG9" s="1002" t="s">
        <v>589</v>
      </c>
      <c r="DH9" s="1003"/>
      <c r="DI9" s="1003"/>
      <c r="DJ9" s="1003"/>
      <c r="DK9" s="1004"/>
      <c r="DL9" s="1002" t="s">
        <v>589</v>
      </c>
      <c r="DM9" s="1003"/>
      <c r="DN9" s="1003"/>
      <c r="DO9" s="1003"/>
      <c r="DP9" s="1004"/>
      <c r="DQ9" s="1002" t="s">
        <v>589</v>
      </c>
      <c r="DR9" s="1003"/>
      <c r="DS9" s="1003"/>
      <c r="DT9" s="1003"/>
      <c r="DU9" s="1004"/>
      <c r="DV9" s="1005"/>
      <c r="DW9" s="1006"/>
      <c r="DX9" s="1006"/>
      <c r="DY9" s="1006"/>
      <c r="DZ9" s="1007"/>
      <c r="EA9" s="229"/>
    </row>
    <row r="10" spans="1:131" s="230" customFormat="1" ht="26.25" customHeight="1" x14ac:dyDescent="0.25">
      <c r="A10" s="233">
        <v>4</v>
      </c>
      <c r="B10" s="1043" t="s">
        <v>395</v>
      </c>
      <c r="C10" s="1044"/>
      <c r="D10" s="1044"/>
      <c r="E10" s="1044"/>
      <c r="F10" s="1044"/>
      <c r="G10" s="1044"/>
      <c r="H10" s="1044"/>
      <c r="I10" s="1044"/>
      <c r="J10" s="1044"/>
      <c r="K10" s="1044"/>
      <c r="L10" s="1044"/>
      <c r="M10" s="1044"/>
      <c r="N10" s="1044"/>
      <c r="O10" s="1044"/>
      <c r="P10" s="1045"/>
      <c r="Q10" s="1051">
        <v>230</v>
      </c>
      <c r="R10" s="1052"/>
      <c r="S10" s="1052"/>
      <c r="T10" s="1052"/>
      <c r="U10" s="1052"/>
      <c r="V10" s="1052">
        <v>230</v>
      </c>
      <c r="W10" s="1052"/>
      <c r="X10" s="1052"/>
      <c r="Y10" s="1052"/>
      <c r="Z10" s="1052"/>
      <c r="AA10" s="1052" t="s">
        <v>589</v>
      </c>
      <c r="AB10" s="1052"/>
      <c r="AC10" s="1052"/>
      <c r="AD10" s="1052"/>
      <c r="AE10" s="1053"/>
      <c r="AF10" s="1048" t="s">
        <v>394</v>
      </c>
      <c r="AG10" s="1049"/>
      <c r="AH10" s="1049"/>
      <c r="AI10" s="1049"/>
      <c r="AJ10" s="1050"/>
      <c r="AK10" s="1093">
        <v>187</v>
      </c>
      <c r="AL10" s="1094"/>
      <c r="AM10" s="1094"/>
      <c r="AN10" s="1094"/>
      <c r="AO10" s="1094"/>
      <c r="AP10" s="1094" t="s">
        <v>589</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597</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6</v>
      </c>
      <c r="CN10" s="1003"/>
      <c r="CO10" s="1003"/>
      <c r="CP10" s="1003"/>
      <c r="CQ10" s="1004"/>
      <c r="CR10" s="1002">
        <v>3</v>
      </c>
      <c r="CS10" s="1003"/>
      <c r="CT10" s="1003"/>
      <c r="CU10" s="1003"/>
      <c r="CV10" s="1004"/>
      <c r="CW10" s="1002">
        <v>658</v>
      </c>
      <c r="CX10" s="1003"/>
      <c r="CY10" s="1003"/>
      <c r="CZ10" s="1003"/>
      <c r="DA10" s="1004"/>
      <c r="DB10" s="1002" t="s">
        <v>589</v>
      </c>
      <c r="DC10" s="1003"/>
      <c r="DD10" s="1003"/>
      <c r="DE10" s="1003"/>
      <c r="DF10" s="1004"/>
      <c r="DG10" s="1002" t="s">
        <v>589</v>
      </c>
      <c r="DH10" s="1003"/>
      <c r="DI10" s="1003"/>
      <c r="DJ10" s="1003"/>
      <c r="DK10" s="1004"/>
      <c r="DL10" s="1002" t="s">
        <v>589</v>
      </c>
      <c r="DM10" s="1003"/>
      <c r="DN10" s="1003"/>
      <c r="DO10" s="1003"/>
      <c r="DP10" s="1004"/>
      <c r="DQ10" s="1002" t="s">
        <v>589</v>
      </c>
      <c r="DR10" s="1003"/>
      <c r="DS10" s="1003"/>
      <c r="DT10" s="1003"/>
      <c r="DU10" s="1004"/>
      <c r="DV10" s="1005"/>
      <c r="DW10" s="1006"/>
      <c r="DX10" s="1006"/>
      <c r="DY10" s="1006"/>
      <c r="DZ10" s="1007"/>
      <c r="EA10" s="229"/>
    </row>
    <row r="11" spans="1:131" s="230" customFormat="1" ht="26.25" customHeight="1" x14ac:dyDescent="0.2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598</v>
      </c>
      <c r="BT11" s="1006"/>
      <c r="BU11" s="1006"/>
      <c r="BV11" s="1006"/>
      <c r="BW11" s="1006"/>
      <c r="BX11" s="1006"/>
      <c r="BY11" s="1006"/>
      <c r="BZ11" s="1006"/>
      <c r="CA11" s="1006"/>
      <c r="CB11" s="1006"/>
      <c r="CC11" s="1006"/>
      <c r="CD11" s="1006"/>
      <c r="CE11" s="1006"/>
      <c r="CF11" s="1006"/>
      <c r="CG11" s="1027"/>
      <c r="CH11" s="1002" t="s">
        <v>589</v>
      </c>
      <c r="CI11" s="1003"/>
      <c r="CJ11" s="1003"/>
      <c r="CK11" s="1003"/>
      <c r="CL11" s="1004"/>
      <c r="CM11" s="1002">
        <v>10</v>
      </c>
      <c r="CN11" s="1003"/>
      <c r="CO11" s="1003"/>
      <c r="CP11" s="1003"/>
      <c r="CQ11" s="1004"/>
      <c r="CR11" s="1002">
        <v>10</v>
      </c>
      <c r="CS11" s="1003"/>
      <c r="CT11" s="1003"/>
      <c r="CU11" s="1003"/>
      <c r="CV11" s="1004"/>
      <c r="CW11" s="1002">
        <v>885</v>
      </c>
      <c r="CX11" s="1003"/>
      <c r="CY11" s="1003"/>
      <c r="CZ11" s="1003"/>
      <c r="DA11" s="1004"/>
      <c r="DB11" s="1002" t="s">
        <v>589</v>
      </c>
      <c r="DC11" s="1003"/>
      <c r="DD11" s="1003"/>
      <c r="DE11" s="1003"/>
      <c r="DF11" s="1004"/>
      <c r="DG11" s="1002" t="s">
        <v>589</v>
      </c>
      <c r="DH11" s="1003"/>
      <c r="DI11" s="1003"/>
      <c r="DJ11" s="1003"/>
      <c r="DK11" s="1004"/>
      <c r="DL11" s="1002" t="s">
        <v>589</v>
      </c>
      <c r="DM11" s="1003"/>
      <c r="DN11" s="1003"/>
      <c r="DO11" s="1003"/>
      <c r="DP11" s="1004"/>
      <c r="DQ11" s="1002" t="s">
        <v>589</v>
      </c>
      <c r="DR11" s="1003"/>
      <c r="DS11" s="1003"/>
      <c r="DT11" s="1003"/>
      <c r="DU11" s="1004"/>
      <c r="DV11" s="1005"/>
      <c r="DW11" s="1006"/>
      <c r="DX11" s="1006"/>
      <c r="DY11" s="1006"/>
      <c r="DZ11" s="1007"/>
      <c r="EA11" s="229"/>
    </row>
    <row r="12" spans="1:131" s="230" customFormat="1" ht="26.25" customHeight="1" x14ac:dyDescent="0.2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599</v>
      </c>
      <c r="BT12" s="1006"/>
      <c r="BU12" s="1006"/>
      <c r="BV12" s="1006"/>
      <c r="BW12" s="1006"/>
      <c r="BX12" s="1006"/>
      <c r="BY12" s="1006"/>
      <c r="BZ12" s="1006"/>
      <c r="CA12" s="1006"/>
      <c r="CB12" s="1006"/>
      <c r="CC12" s="1006"/>
      <c r="CD12" s="1006"/>
      <c r="CE12" s="1006"/>
      <c r="CF12" s="1006"/>
      <c r="CG12" s="1027"/>
      <c r="CH12" s="1002">
        <v>73</v>
      </c>
      <c r="CI12" s="1003"/>
      <c r="CJ12" s="1003"/>
      <c r="CK12" s="1003"/>
      <c r="CL12" s="1004"/>
      <c r="CM12" s="1002">
        <v>591</v>
      </c>
      <c r="CN12" s="1003"/>
      <c r="CO12" s="1003"/>
      <c r="CP12" s="1003"/>
      <c r="CQ12" s="1004"/>
      <c r="CR12" s="1002">
        <v>206</v>
      </c>
      <c r="CS12" s="1003"/>
      <c r="CT12" s="1003"/>
      <c r="CU12" s="1003"/>
      <c r="CV12" s="1004"/>
      <c r="CW12" s="1002" t="s">
        <v>589</v>
      </c>
      <c r="CX12" s="1003"/>
      <c r="CY12" s="1003"/>
      <c r="CZ12" s="1003"/>
      <c r="DA12" s="1004"/>
      <c r="DB12" s="1002">
        <v>839</v>
      </c>
      <c r="DC12" s="1003"/>
      <c r="DD12" s="1003"/>
      <c r="DE12" s="1003"/>
      <c r="DF12" s="1004"/>
      <c r="DG12" s="1002" t="s">
        <v>589</v>
      </c>
      <c r="DH12" s="1003"/>
      <c r="DI12" s="1003"/>
      <c r="DJ12" s="1003"/>
      <c r="DK12" s="1004"/>
      <c r="DL12" s="1002" t="s">
        <v>589</v>
      </c>
      <c r="DM12" s="1003"/>
      <c r="DN12" s="1003"/>
      <c r="DO12" s="1003"/>
      <c r="DP12" s="1004"/>
      <c r="DQ12" s="1002" t="s">
        <v>589</v>
      </c>
      <c r="DR12" s="1003"/>
      <c r="DS12" s="1003"/>
      <c r="DT12" s="1003"/>
      <c r="DU12" s="1004"/>
      <c r="DV12" s="1005"/>
      <c r="DW12" s="1006"/>
      <c r="DX12" s="1006"/>
      <c r="DY12" s="1006"/>
      <c r="DZ12" s="1007"/>
      <c r="EA12" s="229"/>
    </row>
    <row r="13" spans="1:131" s="230" customFormat="1" ht="26.25" customHeight="1" x14ac:dyDescent="0.2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t="s">
        <v>600</v>
      </c>
      <c r="BT13" s="1006"/>
      <c r="BU13" s="1006"/>
      <c r="BV13" s="1006"/>
      <c r="BW13" s="1006"/>
      <c r="BX13" s="1006"/>
      <c r="BY13" s="1006"/>
      <c r="BZ13" s="1006"/>
      <c r="CA13" s="1006"/>
      <c r="CB13" s="1006"/>
      <c r="CC13" s="1006"/>
      <c r="CD13" s="1006"/>
      <c r="CE13" s="1006"/>
      <c r="CF13" s="1006"/>
      <c r="CG13" s="1027"/>
      <c r="CH13" s="1002">
        <v>9</v>
      </c>
      <c r="CI13" s="1003"/>
      <c r="CJ13" s="1003"/>
      <c r="CK13" s="1003"/>
      <c r="CL13" s="1004"/>
      <c r="CM13" s="1002">
        <v>55</v>
      </c>
      <c r="CN13" s="1003"/>
      <c r="CO13" s="1003"/>
      <c r="CP13" s="1003"/>
      <c r="CQ13" s="1004"/>
      <c r="CR13" s="1002">
        <v>10</v>
      </c>
      <c r="CS13" s="1003"/>
      <c r="CT13" s="1003"/>
      <c r="CU13" s="1003"/>
      <c r="CV13" s="1004"/>
      <c r="CW13" s="1002" t="s">
        <v>589</v>
      </c>
      <c r="CX13" s="1003"/>
      <c r="CY13" s="1003"/>
      <c r="CZ13" s="1003"/>
      <c r="DA13" s="1004"/>
      <c r="DB13" s="1002" t="s">
        <v>608</v>
      </c>
      <c r="DC13" s="1003"/>
      <c r="DD13" s="1003"/>
      <c r="DE13" s="1003"/>
      <c r="DF13" s="1004"/>
      <c r="DG13" s="1002" t="s">
        <v>589</v>
      </c>
      <c r="DH13" s="1003"/>
      <c r="DI13" s="1003"/>
      <c r="DJ13" s="1003"/>
      <c r="DK13" s="1004"/>
      <c r="DL13" s="1002" t="s">
        <v>589</v>
      </c>
      <c r="DM13" s="1003"/>
      <c r="DN13" s="1003"/>
      <c r="DO13" s="1003"/>
      <c r="DP13" s="1004"/>
      <c r="DQ13" s="1002" t="s">
        <v>589</v>
      </c>
      <c r="DR13" s="1003"/>
      <c r="DS13" s="1003"/>
      <c r="DT13" s="1003"/>
      <c r="DU13" s="1004"/>
      <c r="DV13" s="1005"/>
      <c r="DW13" s="1006"/>
      <c r="DX13" s="1006"/>
      <c r="DY13" s="1006"/>
      <c r="DZ13" s="1007"/>
      <c r="EA13" s="229"/>
    </row>
    <row r="14" spans="1:131" s="230" customFormat="1" ht="26.25" customHeight="1" x14ac:dyDescent="0.2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3">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3">
      <c r="A23" s="235" t="s">
        <v>397</v>
      </c>
      <c r="B23" s="950" t="s">
        <v>398</v>
      </c>
      <c r="C23" s="951"/>
      <c r="D23" s="951"/>
      <c r="E23" s="951"/>
      <c r="F23" s="951"/>
      <c r="G23" s="951"/>
      <c r="H23" s="951"/>
      <c r="I23" s="951"/>
      <c r="J23" s="951"/>
      <c r="K23" s="951"/>
      <c r="L23" s="951"/>
      <c r="M23" s="951"/>
      <c r="N23" s="951"/>
      <c r="O23" s="951"/>
      <c r="P23" s="961"/>
      <c r="Q23" s="1080">
        <v>119489</v>
      </c>
      <c r="R23" s="1074"/>
      <c r="S23" s="1074"/>
      <c r="T23" s="1074"/>
      <c r="U23" s="1074"/>
      <c r="V23" s="1074">
        <v>118992</v>
      </c>
      <c r="W23" s="1074"/>
      <c r="X23" s="1074"/>
      <c r="Y23" s="1074"/>
      <c r="Z23" s="1074"/>
      <c r="AA23" s="1074">
        <v>497</v>
      </c>
      <c r="AB23" s="1074"/>
      <c r="AC23" s="1074"/>
      <c r="AD23" s="1074"/>
      <c r="AE23" s="1081"/>
      <c r="AF23" s="1082">
        <v>69</v>
      </c>
      <c r="AG23" s="1074"/>
      <c r="AH23" s="1074"/>
      <c r="AI23" s="1074"/>
      <c r="AJ23" s="1083"/>
      <c r="AK23" s="1084"/>
      <c r="AL23" s="1085"/>
      <c r="AM23" s="1085"/>
      <c r="AN23" s="1085"/>
      <c r="AO23" s="1085"/>
      <c r="AP23" s="1074">
        <v>82907</v>
      </c>
      <c r="AQ23" s="1074"/>
      <c r="AR23" s="1074"/>
      <c r="AS23" s="1074"/>
      <c r="AT23" s="1074"/>
      <c r="AU23" s="1075"/>
      <c r="AV23" s="1075"/>
      <c r="AW23" s="1075"/>
      <c r="AX23" s="1075"/>
      <c r="AY23" s="1076"/>
      <c r="AZ23" s="1077" t="s">
        <v>399</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5">
      <c r="A24" s="1073" t="s">
        <v>400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3">
      <c r="A25" s="1072" t="s">
        <v>401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374</v>
      </c>
      <c r="B26" s="1009"/>
      <c r="C26" s="1009"/>
      <c r="D26" s="1009"/>
      <c r="E26" s="1009"/>
      <c r="F26" s="1009"/>
      <c r="G26" s="1009"/>
      <c r="H26" s="1009"/>
      <c r="I26" s="1009"/>
      <c r="J26" s="1009"/>
      <c r="K26" s="1009"/>
      <c r="L26" s="1009"/>
      <c r="M26" s="1009"/>
      <c r="N26" s="1009"/>
      <c r="O26" s="1009"/>
      <c r="P26" s="1010"/>
      <c r="Q26" s="1014" t="s">
        <v>402</v>
      </c>
      <c r="R26" s="1015"/>
      <c r="S26" s="1015"/>
      <c r="T26" s="1015"/>
      <c r="U26" s="1016"/>
      <c r="V26" s="1014" t="s">
        <v>403</v>
      </c>
      <c r="W26" s="1015"/>
      <c r="X26" s="1015"/>
      <c r="Y26" s="1015"/>
      <c r="Z26" s="1016"/>
      <c r="AA26" s="1014" t="s">
        <v>404</v>
      </c>
      <c r="AB26" s="1015"/>
      <c r="AC26" s="1015"/>
      <c r="AD26" s="1015"/>
      <c r="AE26" s="1015"/>
      <c r="AF26" s="1068" t="s">
        <v>405</v>
      </c>
      <c r="AG26" s="1021"/>
      <c r="AH26" s="1021"/>
      <c r="AI26" s="1021"/>
      <c r="AJ26" s="1069"/>
      <c r="AK26" s="1015" t="s">
        <v>406</v>
      </c>
      <c r="AL26" s="1015"/>
      <c r="AM26" s="1015"/>
      <c r="AN26" s="1015"/>
      <c r="AO26" s="1016"/>
      <c r="AP26" s="1014" t="s">
        <v>407</v>
      </c>
      <c r="AQ26" s="1015"/>
      <c r="AR26" s="1015"/>
      <c r="AS26" s="1015"/>
      <c r="AT26" s="1016"/>
      <c r="AU26" s="1014" t="s">
        <v>408</v>
      </c>
      <c r="AV26" s="1015"/>
      <c r="AW26" s="1015"/>
      <c r="AX26" s="1015"/>
      <c r="AY26" s="1016"/>
      <c r="AZ26" s="1014" t="s">
        <v>409</v>
      </c>
      <c r="BA26" s="1015"/>
      <c r="BB26" s="1015"/>
      <c r="BC26" s="1015"/>
      <c r="BD26" s="1016"/>
      <c r="BE26" s="1014" t="s">
        <v>381</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7">
        <v>1</v>
      </c>
      <c r="B28" s="1060" t="s">
        <v>410</v>
      </c>
      <c r="C28" s="1061"/>
      <c r="D28" s="1061"/>
      <c r="E28" s="1061"/>
      <c r="F28" s="1061"/>
      <c r="G28" s="1061"/>
      <c r="H28" s="1061"/>
      <c r="I28" s="1061"/>
      <c r="J28" s="1061"/>
      <c r="K28" s="1061"/>
      <c r="L28" s="1061"/>
      <c r="M28" s="1061"/>
      <c r="N28" s="1061"/>
      <c r="O28" s="1061"/>
      <c r="P28" s="1062"/>
      <c r="Q28" s="1063">
        <v>24986</v>
      </c>
      <c r="R28" s="1064"/>
      <c r="S28" s="1064"/>
      <c r="T28" s="1064"/>
      <c r="U28" s="1064"/>
      <c r="V28" s="1064">
        <v>24986</v>
      </c>
      <c r="W28" s="1064"/>
      <c r="X28" s="1064"/>
      <c r="Y28" s="1064"/>
      <c r="Z28" s="1064"/>
      <c r="AA28" s="1064" t="s">
        <v>608</v>
      </c>
      <c r="AB28" s="1064"/>
      <c r="AC28" s="1064"/>
      <c r="AD28" s="1064"/>
      <c r="AE28" s="1065"/>
      <c r="AF28" s="1066" t="s">
        <v>411</v>
      </c>
      <c r="AG28" s="1064"/>
      <c r="AH28" s="1064"/>
      <c r="AI28" s="1064"/>
      <c r="AJ28" s="1067"/>
      <c r="AK28" s="1055">
        <v>2210</v>
      </c>
      <c r="AL28" s="1056"/>
      <c r="AM28" s="1056"/>
      <c r="AN28" s="1056"/>
      <c r="AO28" s="1056"/>
      <c r="AP28" s="1056" t="s">
        <v>589</v>
      </c>
      <c r="AQ28" s="1056"/>
      <c r="AR28" s="1056"/>
      <c r="AS28" s="1056"/>
      <c r="AT28" s="1056"/>
      <c r="AU28" s="1056" t="s">
        <v>589</v>
      </c>
      <c r="AV28" s="1056"/>
      <c r="AW28" s="1056"/>
      <c r="AX28" s="1056"/>
      <c r="AY28" s="1056"/>
      <c r="AZ28" s="1057" t="s">
        <v>589</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7">
        <v>2</v>
      </c>
      <c r="B29" s="1043" t="s">
        <v>412</v>
      </c>
      <c r="C29" s="1044"/>
      <c r="D29" s="1044"/>
      <c r="E29" s="1044"/>
      <c r="F29" s="1044"/>
      <c r="G29" s="1044"/>
      <c r="H29" s="1044"/>
      <c r="I29" s="1044"/>
      <c r="J29" s="1044"/>
      <c r="K29" s="1044"/>
      <c r="L29" s="1044"/>
      <c r="M29" s="1044"/>
      <c r="N29" s="1044"/>
      <c r="O29" s="1044"/>
      <c r="P29" s="1045"/>
      <c r="Q29" s="1051">
        <v>5463</v>
      </c>
      <c r="R29" s="1052"/>
      <c r="S29" s="1052"/>
      <c r="T29" s="1052"/>
      <c r="U29" s="1052"/>
      <c r="V29" s="1052">
        <v>5337</v>
      </c>
      <c r="W29" s="1052"/>
      <c r="X29" s="1052"/>
      <c r="Y29" s="1052"/>
      <c r="Z29" s="1052"/>
      <c r="AA29" s="1052">
        <v>127</v>
      </c>
      <c r="AB29" s="1052"/>
      <c r="AC29" s="1052"/>
      <c r="AD29" s="1052"/>
      <c r="AE29" s="1053"/>
      <c r="AF29" s="1048">
        <v>127</v>
      </c>
      <c r="AG29" s="1049"/>
      <c r="AH29" s="1049"/>
      <c r="AI29" s="1049"/>
      <c r="AJ29" s="1050"/>
      <c r="AK29" s="993">
        <v>808</v>
      </c>
      <c r="AL29" s="984"/>
      <c r="AM29" s="984"/>
      <c r="AN29" s="984"/>
      <c r="AO29" s="984"/>
      <c r="AP29" s="984" t="s">
        <v>589</v>
      </c>
      <c r="AQ29" s="984"/>
      <c r="AR29" s="984"/>
      <c r="AS29" s="984"/>
      <c r="AT29" s="984"/>
      <c r="AU29" s="984" t="s">
        <v>589</v>
      </c>
      <c r="AV29" s="984"/>
      <c r="AW29" s="984"/>
      <c r="AX29" s="984"/>
      <c r="AY29" s="984"/>
      <c r="AZ29" s="1054" t="s">
        <v>589</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7">
        <v>3</v>
      </c>
      <c r="B30" s="1043" t="s">
        <v>413</v>
      </c>
      <c r="C30" s="1044"/>
      <c r="D30" s="1044"/>
      <c r="E30" s="1044"/>
      <c r="F30" s="1044"/>
      <c r="G30" s="1044"/>
      <c r="H30" s="1044"/>
      <c r="I30" s="1044"/>
      <c r="J30" s="1044"/>
      <c r="K30" s="1044"/>
      <c r="L30" s="1044"/>
      <c r="M30" s="1044"/>
      <c r="N30" s="1044"/>
      <c r="O30" s="1044"/>
      <c r="P30" s="1045"/>
      <c r="Q30" s="1051">
        <v>22673</v>
      </c>
      <c r="R30" s="1052"/>
      <c r="S30" s="1052"/>
      <c r="T30" s="1052"/>
      <c r="U30" s="1052"/>
      <c r="V30" s="1052">
        <v>22059</v>
      </c>
      <c r="W30" s="1052"/>
      <c r="X30" s="1052"/>
      <c r="Y30" s="1052"/>
      <c r="Z30" s="1052"/>
      <c r="AA30" s="1052">
        <v>615</v>
      </c>
      <c r="AB30" s="1052"/>
      <c r="AC30" s="1052"/>
      <c r="AD30" s="1052"/>
      <c r="AE30" s="1053"/>
      <c r="AF30" s="1048">
        <v>615</v>
      </c>
      <c r="AG30" s="1049"/>
      <c r="AH30" s="1049"/>
      <c r="AI30" s="1049"/>
      <c r="AJ30" s="1050"/>
      <c r="AK30" s="993">
        <v>3096</v>
      </c>
      <c r="AL30" s="984"/>
      <c r="AM30" s="984"/>
      <c r="AN30" s="984"/>
      <c r="AO30" s="984"/>
      <c r="AP30" s="984" t="s">
        <v>589</v>
      </c>
      <c r="AQ30" s="984"/>
      <c r="AR30" s="984"/>
      <c r="AS30" s="984"/>
      <c r="AT30" s="984"/>
      <c r="AU30" s="984" t="s">
        <v>589</v>
      </c>
      <c r="AV30" s="984"/>
      <c r="AW30" s="984"/>
      <c r="AX30" s="984"/>
      <c r="AY30" s="984"/>
      <c r="AZ30" s="1054" t="s">
        <v>589</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7">
        <v>4</v>
      </c>
      <c r="B31" s="1043" t="s">
        <v>414</v>
      </c>
      <c r="C31" s="1044"/>
      <c r="D31" s="1044"/>
      <c r="E31" s="1044"/>
      <c r="F31" s="1044"/>
      <c r="G31" s="1044"/>
      <c r="H31" s="1044"/>
      <c r="I31" s="1044"/>
      <c r="J31" s="1044"/>
      <c r="K31" s="1044"/>
      <c r="L31" s="1044"/>
      <c r="M31" s="1044"/>
      <c r="N31" s="1044"/>
      <c r="O31" s="1044"/>
      <c r="P31" s="1045"/>
      <c r="Q31" s="1051">
        <v>5425</v>
      </c>
      <c r="R31" s="1052"/>
      <c r="S31" s="1052"/>
      <c r="T31" s="1052"/>
      <c r="U31" s="1052"/>
      <c r="V31" s="1052">
        <v>5009</v>
      </c>
      <c r="W31" s="1052"/>
      <c r="X31" s="1052"/>
      <c r="Y31" s="1052"/>
      <c r="Z31" s="1052"/>
      <c r="AA31" s="1052">
        <v>416</v>
      </c>
      <c r="AB31" s="1052"/>
      <c r="AC31" s="1052"/>
      <c r="AD31" s="1052"/>
      <c r="AE31" s="1053"/>
      <c r="AF31" s="1048">
        <v>6184</v>
      </c>
      <c r="AG31" s="1049"/>
      <c r="AH31" s="1049"/>
      <c r="AI31" s="1049"/>
      <c r="AJ31" s="1050"/>
      <c r="AK31" s="993">
        <v>552</v>
      </c>
      <c r="AL31" s="984"/>
      <c r="AM31" s="984"/>
      <c r="AN31" s="984"/>
      <c r="AO31" s="984"/>
      <c r="AP31" s="984">
        <v>1360</v>
      </c>
      <c r="AQ31" s="984"/>
      <c r="AR31" s="984"/>
      <c r="AS31" s="984"/>
      <c r="AT31" s="984"/>
      <c r="AU31" s="984">
        <v>1</v>
      </c>
      <c r="AV31" s="984"/>
      <c r="AW31" s="984"/>
      <c r="AX31" s="984"/>
      <c r="AY31" s="984"/>
      <c r="AZ31" s="1054" t="s">
        <v>589</v>
      </c>
      <c r="BA31" s="1054"/>
      <c r="BB31" s="1054"/>
      <c r="BC31" s="1054"/>
      <c r="BD31" s="1054"/>
      <c r="BE31" s="985" t="s">
        <v>415</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7">
        <v>5</v>
      </c>
      <c r="B32" s="1043" t="s">
        <v>416</v>
      </c>
      <c r="C32" s="1044"/>
      <c r="D32" s="1044"/>
      <c r="E32" s="1044"/>
      <c r="F32" s="1044"/>
      <c r="G32" s="1044"/>
      <c r="H32" s="1044"/>
      <c r="I32" s="1044"/>
      <c r="J32" s="1044"/>
      <c r="K32" s="1044"/>
      <c r="L32" s="1044"/>
      <c r="M32" s="1044"/>
      <c r="N32" s="1044"/>
      <c r="O32" s="1044"/>
      <c r="P32" s="1045"/>
      <c r="Q32" s="1051">
        <v>20455</v>
      </c>
      <c r="R32" s="1052"/>
      <c r="S32" s="1052"/>
      <c r="T32" s="1052"/>
      <c r="U32" s="1052"/>
      <c r="V32" s="1052">
        <v>19489</v>
      </c>
      <c r="W32" s="1052"/>
      <c r="X32" s="1052"/>
      <c r="Y32" s="1052"/>
      <c r="Z32" s="1052"/>
      <c r="AA32" s="1052">
        <v>966</v>
      </c>
      <c r="AB32" s="1052"/>
      <c r="AC32" s="1052"/>
      <c r="AD32" s="1052"/>
      <c r="AE32" s="1053"/>
      <c r="AF32" s="1048">
        <v>9938</v>
      </c>
      <c r="AG32" s="1049"/>
      <c r="AH32" s="1049"/>
      <c r="AI32" s="1049"/>
      <c r="AJ32" s="1050"/>
      <c r="AK32" s="993">
        <v>750</v>
      </c>
      <c r="AL32" s="984"/>
      <c r="AM32" s="984"/>
      <c r="AN32" s="984"/>
      <c r="AO32" s="984"/>
      <c r="AP32" s="984">
        <v>6804</v>
      </c>
      <c r="AQ32" s="984"/>
      <c r="AR32" s="984"/>
      <c r="AS32" s="984"/>
      <c r="AT32" s="984"/>
      <c r="AU32" s="984">
        <v>4565</v>
      </c>
      <c r="AV32" s="984"/>
      <c r="AW32" s="984"/>
      <c r="AX32" s="984"/>
      <c r="AY32" s="984"/>
      <c r="AZ32" s="1054" t="s">
        <v>589</v>
      </c>
      <c r="BA32" s="1054"/>
      <c r="BB32" s="1054"/>
      <c r="BC32" s="1054"/>
      <c r="BD32" s="1054"/>
      <c r="BE32" s="985" t="s">
        <v>415</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7">
        <v>6</v>
      </c>
      <c r="B33" s="1043" t="s">
        <v>417</v>
      </c>
      <c r="C33" s="1044"/>
      <c r="D33" s="1044"/>
      <c r="E33" s="1044"/>
      <c r="F33" s="1044"/>
      <c r="G33" s="1044"/>
      <c r="H33" s="1044"/>
      <c r="I33" s="1044"/>
      <c r="J33" s="1044"/>
      <c r="K33" s="1044"/>
      <c r="L33" s="1044"/>
      <c r="M33" s="1044"/>
      <c r="N33" s="1044"/>
      <c r="O33" s="1044"/>
      <c r="P33" s="1045"/>
      <c r="Q33" s="1051">
        <v>6497</v>
      </c>
      <c r="R33" s="1052"/>
      <c r="S33" s="1052"/>
      <c r="T33" s="1052"/>
      <c r="U33" s="1052"/>
      <c r="V33" s="1052">
        <v>6492</v>
      </c>
      <c r="W33" s="1052"/>
      <c r="X33" s="1052"/>
      <c r="Y33" s="1052"/>
      <c r="Z33" s="1052"/>
      <c r="AA33" s="1052">
        <v>5</v>
      </c>
      <c r="AB33" s="1052"/>
      <c r="AC33" s="1052"/>
      <c r="AD33" s="1052"/>
      <c r="AE33" s="1053"/>
      <c r="AF33" s="1048">
        <v>241</v>
      </c>
      <c r="AG33" s="1049"/>
      <c r="AH33" s="1049"/>
      <c r="AI33" s="1049"/>
      <c r="AJ33" s="1050"/>
      <c r="AK33" s="993">
        <v>2624</v>
      </c>
      <c r="AL33" s="984"/>
      <c r="AM33" s="984"/>
      <c r="AN33" s="984"/>
      <c r="AO33" s="984"/>
      <c r="AP33" s="984">
        <v>45241</v>
      </c>
      <c r="AQ33" s="984"/>
      <c r="AR33" s="984"/>
      <c r="AS33" s="984"/>
      <c r="AT33" s="984"/>
      <c r="AU33" s="984">
        <v>25425</v>
      </c>
      <c r="AV33" s="984"/>
      <c r="AW33" s="984"/>
      <c r="AX33" s="984"/>
      <c r="AY33" s="984"/>
      <c r="AZ33" s="1054" t="s">
        <v>589</v>
      </c>
      <c r="BA33" s="1054"/>
      <c r="BB33" s="1054"/>
      <c r="BC33" s="1054"/>
      <c r="BD33" s="1054"/>
      <c r="BE33" s="985" t="s">
        <v>415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7">
        <v>7</v>
      </c>
      <c r="B34" s="1043" t="s">
        <v>418</v>
      </c>
      <c r="C34" s="1044"/>
      <c r="D34" s="1044"/>
      <c r="E34" s="1044"/>
      <c r="F34" s="1044"/>
      <c r="G34" s="1044"/>
      <c r="H34" s="1044"/>
      <c r="I34" s="1044"/>
      <c r="J34" s="1044"/>
      <c r="K34" s="1044"/>
      <c r="L34" s="1044"/>
      <c r="M34" s="1044"/>
      <c r="N34" s="1044"/>
      <c r="O34" s="1044"/>
      <c r="P34" s="1045"/>
      <c r="Q34" s="1051">
        <v>12</v>
      </c>
      <c r="R34" s="1052"/>
      <c r="S34" s="1052"/>
      <c r="T34" s="1052"/>
      <c r="U34" s="1052"/>
      <c r="V34" s="1052">
        <v>4</v>
      </c>
      <c r="W34" s="1052"/>
      <c r="X34" s="1052"/>
      <c r="Y34" s="1052"/>
      <c r="Z34" s="1052"/>
      <c r="AA34" s="1052">
        <v>8</v>
      </c>
      <c r="AB34" s="1052"/>
      <c r="AC34" s="1052"/>
      <c r="AD34" s="1052"/>
      <c r="AE34" s="1053"/>
      <c r="AF34" s="1048" t="s">
        <v>132</v>
      </c>
      <c r="AG34" s="1049"/>
      <c r="AH34" s="1049"/>
      <c r="AI34" s="1049"/>
      <c r="AJ34" s="1050"/>
      <c r="AK34" s="993">
        <v>4</v>
      </c>
      <c r="AL34" s="984"/>
      <c r="AM34" s="984"/>
      <c r="AN34" s="984"/>
      <c r="AO34" s="984"/>
      <c r="AP34" s="984" t="s">
        <v>589</v>
      </c>
      <c r="AQ34" s="984"/>
      <c r="AR34" s="984"/>
      <c r="AS34" s="984"/>
      <c r="AT34" s="984"/>
      <c r="AU34" s="984" t="s">
        <v>589</v>
      </c>
      <c r="AV34" s="984"/>
      <c r="AW34" s="984"/>
      <c r="AX34" s="984"/>
      <c r="AY34" s="984"/>
      <c r="AZ34" s="1054" t="s">
        <v>589</v>
      </c>
      <c r="BA34" s="1054"/>
      <c r="BB34" s="1054"/>
      <c r="BC34" s="1054"/>
      <c r="BD34" s="1054"/>
      <c r="BE34" s="985" t="s">
        <v>419</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420</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5" t="s">
        <v>397</v>
      </c>
      <c r="B63" s="950" t="s">
        <v>421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17105</v>
      </c>
      <c r="AG63" s="972"/>
      <c r="AH63" s="972"/>
      <c r="AI63" s="972"/>
      <c r="AJ63" s="1035"/>
      <c r="AK63" s="1036"/>
      <c r="AL63" s="976"/>
      <c r="AM63" s="976"/>
      <c r="AN63" s="976"/>
      <c r="AO63" s="976"/>
      <c r="AP63" s="972">
        <v>53405</v>
      </c>
      <c r="AQ63" s="972"/>
      <c r="AR63" s="972"/>
      <c r="AS63" s="972"/>
      <c r="AT63" s="972"/>
      <c r="AU63" s="972">
        <v>29991</v>
      </c>
      <c r="AV63" s="972"/>
      <c r="AW63" s="972"/>
      <c r="AX63" s="972"/>
      <c r="AY63" s="972"/>
      <c r="AZ63" s="1030"/>
      <c r="BA63" s="1030"/>
      <c r="BB63" s="1030"/>
      <c r="BC63" s="1030"/>
      <c r="BD63" s="1030"/>
      <c r="BE63" s="973"/>
      <c r="BF63" s="973"/>
      <c r="BG63" s="973"/>
      <c r="BH63" s="973"/>
      <c r="BI63" s="974"/>
      <c r="BJ63" s="1031" t="s">
        <v>132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422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423</v>
      </c>
      <c r="B66" s="1009"/>
      <c r="C66" s="1009"/>
      <c r="D66" s="1009"/>
      <c r="E66" s="1009"/>
      <c r="F66" s="1009"/>
      <c r="G66" s="1009"/>
      <c r="H66" s="1009"/>
      <c r="I66" s="1009"/>
      <c r="J66" s="1009"/>
      <c r="K66" s="1009"/>
      <c r="L66" s="1009"/>
      <c r="M66" s="1009"/>
      <c r="N66" s="1009"/>
      <c r="O66" s="1009"/>
      <c r="P66" s="1010"/>
      <c r="Q66" s="1014" t="s">
        <v>424</v>
      </c>
      <c r="R66" s="1015"/>
      <c r="S66" s="1015"/>
      <c r="T66" s="1015"/>
      <c r="U66" s="1016"/>
      <c r="V66" s="1014" t="s">
        <v>403</v>
      </c>
      <c r="W66" s="1015"/>
      <c r="X66" s="1015"/>
      <c r="Y66" s="1015"/>
      <c r="Z66" s="1016"/>
      <c r="AA66" s="1014" t="s">
        <v>425</v>
      </c>
      <c r="AB66" s="1015"/>
      <c r="AC66" s="1015"/>
      <c r="AD66" s="1015"/>
      <c r="AE66" s="1016"/>
      <c r="AF66" s="1020" t="s">
        <v>405</v>
      </c>
      <c r="AG66" s="1021"/>
      <c r="AH66" s="1021"/>
      <c r="AI66" s="1021"/>
      <c r="AJ66" s="1022"/>
      <c r="AK66" s="1014" t="s">
        <v>406</v>
      </c>
      <c r="AL66" s="1009"/>
      <c r="AM66" s="1009"/>
      <c r="AN66" s="1009"/>
      <c r="AO66" s="1010"/>
      <c r="AP66" s="1014" t="s">
        <v>426</v>
      </c>
      <c r="AQ66" s="1015"/>
      <c r="AR66" s="1015"/>
      <c r="AS66" s="1015"/>
      <c r="AT66" s="1016"/>
      <c r="AU66" s="1014" t="s">
        <v>427</v>
      </c>
      <c r="AV66" s="1015"/>
      <c r="AW66" s="1015"/>
      <c r="AX66" s="1015"/>
      <c r="AY66" s="1016"/>
      <c r="AZ66" s="1014" t="s">
        <v>381</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1">
        <v>1</v>
      </c>
      <c r="B68" s="998" t="s">
        <v>590</v>
      </c>
      <c r="C68" s="999"/>
      <c r="D68" s="999"/>
      <c r="E68" s="999"/>
      <c r="F68" s="999"/>
      <c r="G68" s="999"/>
      <c r="H68" s="999"/>
      <c r="I68" s="999"/>
      <c r="J68" s="999"/>
      <c r="K68" s="999"/>
      <c r="L68" s="999"/>
      <c r="M68" s="999"/>
      <c r="N68" s="999"/>
      <c r="O68" s="999"/>
      <c r="P68" s="1000"/>
      <c r="Q68" s="1001">
        <v>287</v>
      </c>
      <c r="R68" s="995"/>
      <c r="S68" s="995"/>
      <c r="T68" s="995"/>
      <c r="U68" s="995"/>
      <c r="V68" s="995">
        <v>264</v>
      </c>
      <c r="W68" s="995"/>
      <c r="X68" s="995"/>
      <c r="Y68" s="995"/>
      <c r="Z68" s="995"/>
      <c r="AA68" s="995">
        <v>22</v>
      </c>
      <c r="AB68" s="995"/>
      <c r="AC68" s="995"/>
      <c r="AD68" s="995"/>
      <c r="AE68" s="995"/>
      <c r="AF68" s="995">
        <v>22</v>
      </c>
      <c r="AG68" s="995"/>
      <c r="AH68" s="995"/>
      <c r="AI68" s="995"/>
      <c r="AJ68" s="995"/>
      <c r="AK68" s="995" t="s">
        <v>607</v>
      </c>
      <c r="AL68" s="995"/>
      <c r="AM68" s="995"/>
      <c r="AN68" s="995"/>
      <c r="AO68" s="995"/>
      <c r="AP68" s="995">
        <v>41</v>
      </c>
      <c r="AQ68" s="995"/>
      <c r="AR68" s="995"/>
      <c r="AS68" s="995"/>
      <c r="AT68" s="995"/>
      <c r="AU68" s="995">
        <v>41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3">
        <v>2</v>
      </c>
      <c r="B69" s="987" t="s">
        <v>591</v>
      </c>
      <c r="C69" s="988"/>
      <c r="D69" s="988"/>
      <c r="E69" s="988"/>
      <c r="F69" s="988"/>
      <c r="G69" s="988"/>
      <c r="H69" s="988"/>
      <c r="I69" s="988"/>
      <c r="J69" s="988"/>
      <c r="K69" s="988"/>
      <c r="L69" s="988"/>
      <c r="M69" s="988"/>
      <c r="N69" s="988"/>
      <c r="O69" s="988"/>
      <c r="P69" s="989"/>
      <c r="Q69" s="990">
        <v>283</v>
      </c>
      <c r="R69" s="984"/>
      <c r="S69" s="984"/>
      <c r="T69" s="984"/>
      <c r="U69" s="984"/>
      <c r="V69" s="984">
        <v>262</v>
      </c>
      <c r="W69" s="984"/>
      <c r="X69" s="984"/>
      <c r="Y69" s="984"/>
      <c r="Z69" s="984"/>
      <c r="AA69" s="984">
        <v>21</v>
      </c>
      <c r="AB69" s="984"/>
      <c r="AC69" s="984"/>
      <c r="AD69" s="984"/>
      <c r="AE69" s="984"/>
      <c r="AF69" s="984">
        <v>21</v>
      </c>
      <c r="AG69" s="984"/>
      <c r="AH69" s="984"/>
      <c r="AI69" s="984"/>
      <c r="AJ69" s="984"/>
      <c r="AK69" s="984" t="s">
        <v>607</v>
      </c>
      <c r="AL69" s="984"/>
      <c r="AM69" s="984"/>
      <c r="AN69" s="984"/>
      <c r="AO69" s="984"/>
      <c r="AP69" s="984" t="s">
        <v>607</v>
      </c>
      <c r="AQ69" s="984"/>
      <c r="AR69" s="984"/>
      <c r="AS69" s="984"/>
      <c r="AT69" s="984"/>
      <c r="AU69" s="984" t="s">
        <v>607</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3">
        <v>3</v>
      </c>
      <c r="B70" s="987" t="s">
        <v>592</v>
      </c>
      <c r="C70" s="988"/>
      <c r="D70" s="988"/>
      <c r="E70" s="988"/>
      <c r="F70" s="988"/>
      <c r="G70" s="988"/>
      <c r="H70" s="988"/>
      <c r="I70" s="988"/>
      <c r="J70" s="988"/>
      <c r="K70" s="988"/>
      <c r="L70" s="988"/>
      <c r="M70" s="988"/>
      <c r="N70" s="988"/>
      <c r="O70" s="988"/>
      <c r="P70" s="989"/>
      <c r="Q70" s="990">
        <v>2273</v>
      </c>
      <c r="R70" s="984"/>
      <c r="S70" s="984"/>
      <c r="T70" s="984"/>
      <c r="U70" s="984"/>
      <c r="V70" s="984">
        <v>2162</v>
      </c>
      <c r="W70" s="984"/>
      <c r="X70" s="984"/>
      <c r="Y70" s="984"/>
      <c r="Z70" s="984"/>
      <c r="AA70" s="984">
        <v>111</v>
      </c>
      <c r="AB70" s="984"/>
      <c r="AC70" s="984"/>
      <c r="AD70" s="984"/>
      <c r="AE70" s="984"/>
      <c r="AF70" s="984">
        <v>111</v>
      </c>
      <c r="AG70" s="984"/>
      <c r="AH70" s="984"/>
      <c r="AI70" s="984"/>
      <c r="AJ70" s="984"/>
      <c r="AK70" s="984" t="s">
        <v>601</v>
      </c>
      <c r="AL70" s="984"/>
      <c r="AM70" s="984"/>
      <c r="AN70" s="984"/>
      <c r="AO70" s="984"/>
      <c r="AP70" s="984" t="s">
        <v>601</v>
      </c>
      <c r="AQ70" s="984"/>
      <c r="AR70" s="984"/>
      <c r="AS70" s="984"/>
      <c r="AT70" s="984"/>
      <c r="AU70" s="984" t="s">
        <v>601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3">
        <v>4</v>
      </c>
      <c r="B71" s="987" t="s">
        <v>593</v>
      </c>
      <c r="C71" s="988"/>
      <c r="D71" s="988"/>
      <c r="E71" s="988"/>
      <c r="F71" s="988"/>
      <c r="G71" s="988"/>
      <c r="H71" s="988"/>
      <c r="I71" s="988"/>
      <c r="J71" s="988"/>
      <c r="K71" s="988"/>
      <c r="L71" s="988"/>
      <c r="M71" s="988"/>
      <c r="N71" s="988"/>
      <c r="O71" s="988"/>
      <c r="P71" s="989"/>
      <c r="Q71" s="990">
        <v>983883</v>
      </c>
      <c r="R71" s="984"/>
      <c r="S71" s="984"/>
      <c r="T71" s="984"/>
      <c r="U71" s="984"/>
      <c r="V71" s="984">
        <v>942967</v>
      </c>
      <c r="W71" s="984"/>
      <c r="X71" s="984"/>
      <c r="Y71" s="984"/>
      <c r="Z71" s="984"/>
      <c r="AA71" s="984">
        <v>40916</v>
      </c>
      <c r="AB71" s="984"/>
      <c r="AC71" s="984"/>
      <c r="AD71" s="984"/>
      <c r="AE71" s="984"/>
      <c r="AF71" s="984">
        <v>40916</v>
      </c>
      <c r="AG71" s="984"/>
      <c r="AH71" s="984"/>
      <c r="AI71" s="984"/>
      <c r="AJ71" s="984"/>
      <c r="AK71" s="984">
        <v>1</v>
      </c>
      <c r="AL71" s="984"/>
      <c r="AM71" s="984"/>
      <c r="AN71" s="984"/>
      <c r="AO71" s="984"/>
      <c r="AP71" s="984" t="s">
        <v>601</v>
      </c>
      <c r="AQ71" s="984"/>
      <c r="AR71" s="984"/>
      <c r="AS71" s="984"/>
      <c r="AT71" s="984"/>
      <c r="AU71" s="984" t="s">
        <v>601</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5" t="s">
        <v>397</v>
      </c>
      <c r="B88" s="950" t="s">
        <v>428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41070</v>
      </c>
      <c r="AG88" s="972"/>
      <c r="AH88" s="972"/>
      <c r="AI88" s="972"/>
      <c r="AJ88" s="972"/>
      <c r="AK88" s="976"/>
      <c r="AL88" s="976"/>
      <c r="AM88" s="976"/>
      <c r="AN88" s="976"/>
      <c r="AO88" s="976"/>
      <c r="AP88" s="972">
        <v>41</v>
      </c>
      <c r="AQ88" s="972"/>
      <c r="AR88" s="972"/>
      <c r="AS88" s="972"/>
      <c r="AT88" s="972"/>
      <c r="AU88" s="972">
        <v>41</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397</v>
      </c>
      <c r="BR102" s="950" t="s">
        <v>429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349</v>
      </c>
      <c r="CS102" s="966"/>
      <c r="CT102" s="966"/>
      <c r="CU102" s="966"/>
      <c r="CV102" s="967"/>
      <c r="CW102" s="965">
        <v>2681</v>
      </c>
      <c r="CX102" s="966"/>
      <c r="CY102" s="966"/>
      <c r="CZ102" s="966"/>
      <c r="DA102" s="967"/>
      <c r="DB102" s="965">
        <v>839</v>
      </c>
      <c r="DC102" s="966"/>
      <c r="DD102" s="966"/>
      <c r="DE102" s="966"/>
      <c r="DF102" s="967"/>
      <c r="DG102" s="965">
        <v>2051</v>
      </c>
      <c r="DH102" s="966"/>
      <c r="DI102" s="966"/>
      <c r="DJ102" s="966"/>
      <c r="DK102" s="967"/>
      <c r="DL102" s="965" t="s">
        <v>589</v>
      </c>
      <c r="DM102" s="966"/>
      <c r="DN102" s="966"/>
      <c r="DO102" s="966"/>
      <c r="DP102" s="967"/>
      <c r="DQ102" s="965">
        <v>2040</v>
      </c>
      <c r="DR102" s="966"/>
      <c r="DS102" s="966"/>
      <c r="DT102" s="966"/>
      <c r="DU102" s="967"/>
      <c r="DV102" s="950"/>
      <c r="DW102" s="951"/>
      <c r="DX102" s="951"/>
      <c r="DY102" s="951"/>
      <c r="DZ102" s="952"/>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430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431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432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434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436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437</v>
      </c>
      <c r="AB109" s="909"/>
      <c r="AC109" s="909"/>
      <c r="AD109" s="909"/>
      <c r="AE109" s="910"/>
      <c r="AF109" s="911" t="s">
        <v>438</v>
      </c>
      <c r="AG109" s="909"/>
      <c r="AH109" s="909"/>
      <c r="AI109" s="909"/>
      <c r="AJ109" s="910"/>
      <c r="AK109" s="911" t="s">
        <v>311</v>
      </c>
      <c r="AL109" s="909"/>
      <c r="AM109" s="909"/>
      <c r="AN109" s="909"/>
      <c r="AO109" s="910"/>
      <c r="AP109" s="911" t="s">
        <v>439</v>
      </c>
      <c r="AQ109" s="909"/>
      <c r="AR109" s="909"/>
      <c r="AS109" s="909"/>
      <c r="AT109" s="942"/>
      <c r="AU109" s="908" t="s">
        <v>436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437</v>
      </c>
      <c r="BR109" s="909"/>
      <c r="BS109" s="909"/>
      <c r="BT109" s="909"/>
      <c r="BU109" s="910"/>
      <c r="BV109" s="911" t="s">
        <v>438</v>
      </c>
      <c r="BW109" s="909"/>
      <c r="BX109" s="909"/>
      <c r="BY109" s="909"/>
      <c r="BZ109" s="910"/>
      <c r="CA109" s="911" t="s">
        <v>311</v>
      </c>
      <c r="CB109" s="909"/>
      <c r="CC109" s="909"/>
      <c r="CD109" s="909"/>
      <c r="CE109" s="910"/>
      <c r="CF109" s="949" t="s">
        <v>439</v>
      </c>
      <c r="CG109" s="949"/>
      <c r="CH109" s="949"/>
      <c r="CI109" s="949"/>
      <c r="CJ109" s="949"/>
      <c r="CK109" s="911" t="s">
        <v>440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437</v>
      </c>
      <c r="DH109" s="909"/>
      <c r="DI109" s="909"/>
      <c r="DJ109" s="909"/>
      <c r="DK109" s="910"/>
      <c r="DL109" s="911" t="s">
        <v>438</v>
      </c>
      <c r="DM109" s="909"/>
      <c r="DN109" s="909"/>
      <c r="DO109" s="909"/>
      <c r="DP109" s="910"/>
      <c r="DQ109" s="911" t="s">
        <v>311</v>
      </c>
      <c r="DR109" s="909"/>
      <c r="DS109" s="909"/>
      <c r="DT109" s="909"/>
      <c r="DU109" s="910"/>
      <c r="DV109" s="911" t="s">
        <v>439</v>
      </c>
      <c r="DW109" s="909"/>
      <c r="DX109" s="909"/>
      <c r="DY109" s="909"/>
      <c r="DZ109" s="942"/>
    </row>
    <row r="110" spans="1:131" s="224" customFormat="1" ht="26.25" customHeight="1" x14ac:dyDescent="0.25">
      <c r="A110" s="820" t="s">
        <v>441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8391736</v>
      </c>
      <c r="AB110" s="902"/>
      <c r="AC110" s="902"/>
      <c r="AD110" s="902"/>
      <c r="AE110" s="903"/>
      <c r="AF110" s="904">
        <v>8419965</v>
      </c>
      <c r="AG110" s="902"/>
      <c r="AH110" s="902"/>
      <c r="AI110" s="902"/>
      <c r="AJ110" s="903"/>
      <c r="AK110" s="904">
        <v>8271512</v>
      </c>
      <c r="AL110" s="902"/>
      <c r="AM110" s="902"/>
      <c r="AN110" s="902"/>
      <c r="AO110" s="903"/>
      <c r="AP110" s="905">
        <v>14.8</v>
      </c>
      <c r="AQ110" s="906"/>
      <c r="AR110" s="906"/>
      <c r="AS110" s="906"/>
      <c r="AT110" s="907"/>
      <c r="AU110" s="943" t="s">
        <v>75</v>
      </c>
      <c r="AV110" s="944"/>
      <c r="AW110" s="944"/>
      <c r="AX110" s="944"/>
      <c r="AY110" s="944"/>
      <c r="AZ110" s="873" t="s">
        <v>442</v>
      </c>
      <c r="BA110" s="821"/>
      <c r="BB110" s="821"/>
      <c r="BC110" s="821"/>
      <c r="BD110" s="821"/>
      <c r="BE110" s="821"/>
      <c r="BF110" s="821"/>
      <c r="BG110" s="821"/>
      <c r="BH110" s="821"/>
      <c r="BI110" s="821"/>
      <c r="BJ110" s="821"/>
      <c r="BK110" s="821"/>
      <c r="BL110" s="821"/>
      <c r="BM110" s="821"/>
      <c r="BN110" s="821"/>
      <c r="BO110" s="821"/>
      <c r="BP110" s="822"/>
      <c r="BQ110" s="874">
        <v>78567469</v>
      </c>
      <c r="BR110" s="855"/>
      <c r="BS110" s="855"/>
      <c r="BT110" s="855"/>
      <c r="BU110" s="855"/>
      <c r="BV110" s="855">
        <v>79959174</v>
      </c>
      <c r="BW110" s="855"/>
      <c r="BX110" s="855"/>
      <c r="BY110" s="855"/>
      <c r="BZ110" s="855"/>
      <c r="CA110" s="855">
        <v>82907364</v>
      </c>
      <c r="CB110" s="855"/>
      <c r="CC110" s="855"/>
      <c r="CD110" s="855"/>
      <c r="CE110" s="855"/>
      <c r="CF110" s="879">
        <v>148.19999999999999</v>
      </c>
      <c r="CG110" s="880"/>
      <c r="CH110" s="880"/>
      <c r="CI110" s="880"/>
      <c r="CJ110" s="880"/>
      <c r="CK110" s="939" t="s">
        <v>443</v>
      </c>
      <c r="CL110" s="832"/>
      <c r="CM110" s="873" t="s">
        <v>444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132</v>
      </c>
      <c r="DH110" s="855"/>
      <c r="DI110" s="855"/>
      <c r="DJ110" s="855"/>
      <c r="DK110" s="855"/>
      <c r="DL110" s="855" t="s">
        <v>132</v>
      </c>
      <c r="DM110" s="855"/>
      <c r="DN110" s="855"/>
      <c r="DO110" s="855"/>
      <c r="DP110" s="855"/>
      <c r="DQ110" s="855" t="s">
        <v>132</v>
      </c>
      <c r="DR110" s="855"/>
      <c r="DS110" s="855"/>
      <c r="DT110" s="855"/>
      <c r="DU110" s="855"/>
      <c r="DV110" s="856" t="s">
        <v>132</v>
      </c>
      <c r="DW110" s="856"/>
      <c r="DX110" s="856"/>
      <c r="DY110" s="856"/>
      <c r="DZ110" s="857"/>
    </row>
    <row r="111" spans="1:131" s="224" customFormat="1" ht="26.25" customHeight="1" x14ac:dyDescent="0.25">
      <c r="A111" s="787" t="s">
        <v>445</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446</v>
      </c>
      <c r="AB111" s="932"/>
      <c r="AC111" s="932"/>
      <c r="AD111" s="932"/>
      <c r="AE111" s="933"/>
      <c r="AF111" s="934" t="s">
        <v>446</v>
      </c>
      <c r="AG111" s="932"/>
      <c r="AH111" s="932"/>
      <c r="AI111" s="932"/>
      <c r="AJ111" s="933"/>
      <c r="AK111" s="934" t="s">
        <v>446</v>
      </c>
      <c r="AL111" s="932"/>
      <c r="AM111" s="932"/>
      <c r="AN111" s="932"/>
      <c r="AO111" s="933"/>
      <c r="AP111" s="935" t="s">
        <v>446</v>
      </c>
      <c r="AQ111" s="936"/>
      <c r="AR111" s="936"/>
      <c r="AS111" s="936"/>
      <c r="AT111" s="937"/>
      <c r="AU111" s="945"/>
      <c r="AV111" s="946"/>
      <c r="AW111" s="946"/>
      <c r="AX111" s="946"/>
      <c r="AY111" s="946"/>
      <c r="AZ111" s="828" t="s">
        <v>447</v>
      </c>
      <c r="BA111" s="765"/>
      <c r="BB111" s="765"/>
      <c r="BC111" s="765"/>
      <c r="BD111" s="765"/>
      <c r="BE111" s="765"/>
      <c r="BF111" s="765"/>
      <c r="BG111" s="765"/>
      <c r="BH111" s="765"/>
      <c r="BI111" s="765"/>
      <c r="BJ111" s="765"/>
      <c r="BK111" s="765"/>
      <c r="BL111" s="765"/>
      <c r="BM111" s="765"/>
      <c r="BN111" s="765"/>
      <c r="BO111" s="765"/>
      <c r="BP111" s="766"/>
      <c r="BQ111" s="829">
        <v>450368</v>
      </c>
      <c r="BR111" s="830"/>
      <c r="BS111" s="830"/>
      <c r="BT111" s="830"/>
      <c r="BU111" s="830"/>
      <c r="BV111" s="830">
        <v>408846</v>
      </c>
      <c r="BW111" s="830"/>
      <c r="BX111" s="830"/>
      <c r="BY111" s="830"/>
      <c r="BZ111" s="830"/>
      <c r="CA111" s="830">
        <v>378905</v>
      </c>
      <c r="CB111" s="830"/>
      <c r="CC111" s="830"/>
      <c r="CD111" s="830"/>
      <c r="CE111" s="830"/>
      <c r="CF111" s="888">
        <v>0.7</v>
      </c>
      <c r="CG111" s="889"/>
      <c r="CH111" s="889"/>
      <c r="CI111" s="889"/>
      <c r="CJ111" s="889"/>
      <c r="CK111" s="940"/>
      <c r="CL111" s="834"/>
      <c r="CM111" s="828" t="s">
        <v>448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421366</v>
      </c>
      <c r="DH111" s="830"/>
      <c r="DI111" s="830"/>
      <c r="DJ111" s="830"/>
      <c r="DK111" s="830"/>
      <c r="DL111" s="830">
        <v>393942</v>
      </c>
      <c r="DM111" s="830"/>
      <c r="DN111" s="830"/>
      <c r="DO111" s="830"/>
      <c r="DP111" s="830"/>
      <c r="DQ111" s="830">
        <v>365719</v>
      </c>
      <c r="DR111" s="830"/>
      <c r="DS111" s="830"/>
      <c r="DT111" s="830"/>
      <c r="DU111" s="830"/>
      <c r="DV111" s="807">
        <v>0.7</v>
      </c>
      <c r="DW111" s="807"/>
      <c r="DX111" s="807"/>
      <c r="DY111" s="807"/>
      <c r="DZ111" s="808"/>
    </row>
    <row r="112" spans="1:131" s="224" customFormat="1" ht="26.25" customHeight="1" x14ac:dyDescent="0.25">
      <c r="A112" s="925" t="s">
        <v>449</v>
      </c>
      <c r="B112" s="926"/>
      <c r="C112" s="765" t="s">
        <v>450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451</v>
      </c>
      <c r="AB112" s="793"/>
      <c r="AC112" s="793"/>
      <c r="AD112" s="793"/>
      <c r="AE112" s="794"/>
      <c r="AF112" s="795" t="s">
        <v>132</v>
      </c>
      <c r="AG112" s="793"/>
      <c r="AH112" s="793"/>
      <c r="AI112" s="793"/>
      <c r="AJ112" s="794"/>
      <c r="AK112" s="795" t="s">
        <v>132</v>
      </c>
      <c r="AL112" s="793"/>
      <c r="AM112" s="793"/>
      <c r="AN112" s="793"/>
      <c r="AO112" s="794"/>
      <c r="AP112" s="837" t="s">
        <v>132</v>
      </c>
      <c r="AQ112" s="838"/>
      <c r="AR112" s="838"/>
      <c r="AS112" s="838"/>
      <c r="AT112" s="839"/>
      <c r="AU112" s="945"/>
      <c r="AV112" s="946"/>
      <c r="AW112" s="946"/>
      <c r="AX112" s="946"/>
      <c r="AY112" s="946"/>
      <c r="AZ112" s="828" t="s">
        <v>452</v>
      </c>
      <c r="BA112" s="765"/>
      <c r="BB112" s="765"/>
      <c r="BC112" s="765"/>
      <c r="BD112" s="765"/>
      <c r="BE112" s="765"/>
      <c r="BF112" s="765"/>
      <c r="BG112" s="765"/>
      <c r="BH112" s="765"/>
      <c r="BI112" s="765"/>
      <c r="BJ112" s="765"/>
      <c r="BK112" s="765"/>
      <c r="BL112" s="765"/>
      <c r="BM112" s="765"/>
      <c r="BN112" s="765"/>
      <c r="BO112" s="765"/>
      <c r="BP112" s="766"/>
      <c r="BQ112" s="829">
        <v>34046800</v>
      </c>
      <c r="BR112" s="830"/>
      <c r="BS112" s="830"/>
      <c r="BT112" s="830"/>
      <c r="BU112" s="830"/>
      <c r="BV112" s="830">
        <v>31035739</v>
      </c>
      <c r="BW112" s="830"/>
      <c r="BX112" s="830"/>
      <c r="BY112" s="830"/>
      <c r="BZ112" s="830"/>
      <c r="CA112" s="830">
        <v>29992023</v>
      </c>
      <c r="CB112" s="830"/>
      <c r="CC112" s="830"/>
      <c r="CD112" s="830"/>
      <c r="CE112" s="830"/>
      <c r="CF112" s="888">
        <v>53.6</v>
      </c>
      <c r="CG112" s="889"/>
      <c r="CH112" s="889"/>
      <c r="CI112" s="889"/>
      <c r="CJ112" s="889"/>
      <c r="CK112" s="940"/>
      <c r="CL112" s="834"/>
      <c r="CM112" s="828" t="s">
        <v>453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132</v>
      </c>
      <c r="DH112" s="830"/>
      <c r="DI112" s="830"/>
      <c r="DJ112" s="830"/>
      <c r="DK112" s="830"/>
      <c r="DL112" s="830" t="s">
        <v>132</v>
      </c>
      <c r="DM112" s="830"/>
      <c r="DN112" s="830"/>
      <c r="DO112" s="830"/>
      <c r="DP112" s="830"/>
      <c r="DQ112" s="830" t="s">
        <v>132</v>
      </c>
      <c r="DR112" s="830"/>
      <c r="DS112" s="830"/>
      <c r="DT112" s="830"/>
      <c r="DU112" s="830"/>
      <c r="DV112" s="807" t="s">
        <v>394</v>
      </c>
      <c r="DW112" s="807"/>
      <c r="DX112" s="807"/>
      <c r="DY112" s="807"/>
      <c r="DZ112" s="808"/>
    </row>
    <row r="113" spans="1:130" s="224" customFormat="1" ht="26.25" customHeight="1" x14ac:dyDescent="0.25">
      <c r="A113" s="927"/>
      <c r="B113" s="928"/>
      <c r="C113" s="765" t="s">
        <v>454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3094080</v>
      </c>
      <c r="AB113" s="932"/>
      <c r="AC113" s="932"/>
      <c r="AD113" s="932"/>
      <c r="AE113" s="933"/>
      <c r="AF113" s="934">
        <v>2526261</v>
      </c>
      <c r="AG113" s="932"/>
      <c r="AH113" s="932"/>
      <c r="AI113" s="932"/>
      <c r="AJ113" s="933"/>
      <c r="AK113" s="934">
        <v>2823401</v>
      </c>
      <c r="AL113" s="932"/>
      <c r="AM113" s="932"/>
      <c r="AN113" s="932"/>
      <c r="AO113" s="933"/>
      <c r="AP113" s="935">
        <v>5</v>
      </c>
      <c r="AQ113" s="936"/>
      <c r="AR113" s="936"/>
      <c r="AS113" s="936"/>
      <c r="AT113" s="937"/>
      <c r="AU113" s="945"/>
      <c r="AV113" s="946"/>
      <c r="AW113" s="946"/>
      <c r="AX113" s="946"/>
      <c r="AY113" s="946"/>
      <c r="AZ113" s="828" t="s">
        <v>455</v>
      </c>
      <c r="BA113" s="765"/>
      <c r="BB113" s="765"/>
      <c r="BC113" s="765"/>
      <c r="BD113" s="765"/>
      <c r="BE113" s="765"/>
      <c r="BF113" s="765"/>
      <c r="BG113" s="765"/>
      <c r="BH113" s="765"/>
      <c r="BI113" s="765"/>
      <c r="BJ113" s="765"/>
      <c r="BK113" s="765"/>
      <c r="BL113" s="765"/>
      <c r="BM113" s="765"/>
      <c r="BN113" s="765"/>
      <c r="BO113" s="765"/>
      <c r="BP113" s="766"/>
      <c r="BQ113" s="829">
        <v>25489</v>
      </c>
      <c r="BR113" s="830"/>
      <c r="BS113" s="830"/>
      <c r="BT113" s="830"/>
      <c r="BU113" s="830"/>
      <c r="BV113" s="830">
        <v>20516</v>
      </c>
      <c r="BW113" s="830"/>
      <c r="BX113" s="830"/>
      <c r="BY113" s="830"/>
      <c r="BZ113" s="830"/>
      <c r="CA113" s="830">
        <v>25347</v>
      </c>
      <c r="CB113" s="830"/>
      <c r="CC113" s="830"/>
      <c r="CD113" s="830"/>
      <c r="CE113" s="830"/>
      <c r="CF113" s="888">
        <v>0</v>
      </c>
      <c r="CG113" s="889"/>
      <c r="CH113" s="889"/>
      <c r="CI113" s="889"/>
      <c r="CJ113" s="889"/>
      <c r="CK113" s="940"/>
      <c r="CL113" s="834"/>
      <c r="CM113" s="828" t="s">
        <v>456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12420</v>
      </c>
      <c r="DH113" s="793"/>
      <c r="DI113" s="793"/>
      <c r="DJ113" s="793"/>
      <c r="DK113" s="794"/>
      <c r="DL113" s="795" t="s">
        <v>132</v>
      </c>
      <c r="DM113" s="793"/>
      <c r="DN113" s="793"/>
      <c r="DO113" s="793"/>
      <c r="DP113" s="794"/>
      <c r="DQ113" s="795" t="s">
        <v>457</v>
      </c>
      <c r="DR113" s="793"/>
      <c r="DS113" s="793"/>
      <c r="DT113" s="793"/>
      <c r="DU113" s="794"/>
      <c r="DV113" s="837" t="s">
        <v>394</v>
      </c>
      <c r="DW113" s="838"/>
      <c r="DX113" s="838"/>
      <c r="DY113" s="838"/>
      <c r="DZ113" s="839"/>
    </row>
    <row r="114" spans="1:130" s="224" customFormat="1" ht="26.25" customHeight="1" x14ac:dyDescent="0.25">
      <c r="A114" s="927"/>
      <c r="B114" s="928"/>
      <c r="C114" s="765" t="s">
        <v>458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4329</v>
      </c>
      <c r="AB114" s="793"/>
      <c r="AC114" s="793"/>
      <c r="AD114" s="793"/>
      <c r="AE114" s="794"/>
      <c r="AF114" s="795">
        <v>5475</v>
      </c>
      <c r="AG114" s="793"/>
      <c r="AH114" s="793"/>
      <c r="AI114" s="793"/>
      <c r="AJ114" s="794"/>
      <c r="AK114" s="795">
        <v>1582</v>
      </c>
      <c r="AL114" s="793"/>
      <c r="AM114" s="793"/>
      <c r="AN114" s="793"/>
      <c r="AO114" s="794"/>
      <c r="AP114" s="837">
        <v>0</v>
      </c>
      <c r="AQ114" s="838"/>
      <c r="AR114" s="838"/>
      <c r="AS114" s="838"/>
      <c r="AT114" s="839"/>
      <c r="AU114" s="945"/>
      <c r="AV114" s="946"/>
      <c r="AW114" s="946"/>
      <c r="AX114" s="946"/>
      <c r="AY114" s="946"/>
      <c r="AZ114" s="828" t="s">
        <v>459</v>
      </c>
      <c r="BA114" s="765"/>
      <c r="BB114" s="765"/>
      <c r="BC114" s="765"/>
      <c r="BD114" s="765"/>
      <c r="BE114" s="765"/>
      <c r="BF114" s="765"/>
      <c r="BG114" s="765"/>
      <c r="BH114" s="765"/>
      <c r="BI114" s="765"/>
      <c r="BJ114" s="765"/>
      <c r="BK114" s="765"/>
      <c r="BL114" s="765"/>
      <c r="BM114" s="765"/>
      <c r="BN114" s="765"/>
      <c r="BO114" s="765"/>
      <c r="BP114" s="766"/>
      <c r="BQ114" s="829">
        <v>9246166</v>
      </c>
      <c r="BR114" s="830"/>
      <c r="BS114" s="830"/>
      <c r="BT114" s="830"/>
      <c r="BU114" s="830"/>
      <c r="BV114" s="830">
        <v>9587517</v>
      </c>
      <c r="BW114" s="830"/>
      <c r="BX114" s="830"/>
      <c r="BY114" s="830"/>
      <c r="BZ114" s="830"/>
      <c r="CA114" s="830">
        <v>10002310</v>
      </c>
      <c r="CB114" s="830"/>
      <c r="CC114" s="830"/>
      <c r="CD114" s="830"/>
      <c r="CE114" s="830"/>
      <c r="CF114" s="888">
        <v>17.899999999999999</v>
      </c>
      <c r="CG114" s="889"/>
      <c r="CH114" s="889"/>
      <c r="CI114" s="889"/>
      <c r="CJ114" s="889"/>
      <c r="CK114" s="940"/>
      <c r="CL114" s="834"/>
      <c r="CM114" s="828" t="s">
        <v>460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132</v>
      </c>
      <c r="DH114" s="793"/>
      <c r="DI114" s="793"/>
      <c r="DJ114" s="793"/>
      <c r="DK114" s="794"/>
      <c r="DL114" s="795" t="s">
        <v>132</v>
      </c>
      <c r="DM114" s="793"/>
      <c r="DN114" s="793"/>
      <c r="DO114" s="793"/>
      <c r="DP114" s="794"/>
      <c r="DQ114" s="795" t="s">
        <v>132</v>
      </c>
      <c r="DR114" s="793"/>
      <c r="DS114" s="793"/>
      <c r="DT114" s="793"/>
      <c r="DU114" s="794"/>
      <c r="DV114" s="837" t="s">
        <v>132</v>
      </c>
      <c r="DW114" s="838"/>
      <c r="DX114" s="838"/>
      <c r="DY114" s="838"/>
      <c r="DZ114" s="839"/>
    </row>
    <row r="115" spans="1:130" s="224" customFormat="1" ht="26.25" customHeight="1" x14ac:dyDescent="0.25">
      <c r="A115" s="927"/>
      <c r="B115" s="928"/>
      <c r="C115" s="765" t="s">
        <v>461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55426</v>
      </c>
      <c r="AB115" s="932"/>
      <c r="AC115" s="932"/>
      <c r="AD115" s="932"/>
      <c r="AE115" s="933"/>
      <c r="AF115" s="934">
        <v>55455</v>
      </c>
      <c r="AG115" s="932"/>
      <c r="AH115" s="932"/>
      <c r="AI115" s="932"/>
      <c r="AJ115" s="933"/>
      <c r="AK115" s="934">
        <v>42966</v>
      </c>
      <c r="AL115" s="932"/>
      <c r="AM115" s="932"/>
      <c r="AN115" s="932"/>
      <c r="AO115" s="933"/>
      <c r="AP115" s="935">
        <v>0.1</v>
      </c>
      <c r="AQ115" s="936"/>
      <c r="AR115" s="936"/>
      <c r="AS115" s="936"/>
      <c r="AT115" s="937"/>
      <c r="AU115" s="945"/>
      <c r="AV115" s="946"/>
      <c r="AW115" s="946"/>
      <c r="AX115" s="946"/>
      <c r="AY115" s="946"/>
      <c r="AZ115" s="828" t="s">
        <v>462</v>
      </c>
      <c r="BA115" s="765"/>
      <c r="BB115" s="765"/>
      <c r="BC115" s="765"/>
      <c r="BD115" s="765"/>
      <c r="BE115" s="765"/>
      <c r="BF115" s="765"/>
      <c r="BG115" s="765"/>
      <c r="BH115" s="765"/>
      <c r="BI115" s="765"/>
      <c r="BJ115" s="765"/>
      <c r="BK115" s="765"/>
      <c r="BL115" s="765"/>
      <c r="BM115" s="765"/>
      <c r="BN115" s="765"/>
      <c r="BO115" s="765"/>
      <c r="BP115" s="766"/>
      <c r="BQ115" s="829">
        <v>4436615</v>
      </c>
      <c r="BR115" s="830"/>
      <c r="BS115" s="830"/>
      <c r="BT115" s="830"/>
      <c r="BU115" s="830"/>
      <c r="BV115" s="830">
        <v>3345547</v>
      </c>
      <c r="BW115" s="830"/>
      <c r="BX115" s="830"/>
      <c r="BY115" s="830"/>
      <c r="BZ115" s="830"/>
      <c r="CA115" s="830">
        <v>2039858</v>
      </c>
      <c r="CB115" s="830"/>
      <c r="CC115" s="830"/>
      <c r="CD115" s="830"/>
      <c r="CE115" s="830"/>
      <c r="CF115" s="888">
        <v>3.6</v>
      </c>
      <c r="CG115" s="889"/>
      <c r="CH115" s="889"/>
      <c r="CI115" s="889"/>
      <c r="CJ115" s="889"/>
      <c r="CK115" s="940"/>
      <c r="CL115" s="834"/>
      <c r="CM115" s="828" t="s">
        <v>463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394</v>
      </c>
      <c r="DH115" s="793"/>
      <c r="DI115" s="793"/>
      <c r="DJ115" s="793"/>
      <c r="DK115" s="794"/>
      <c r="DL115" s="795" t="s">
        <v>132</v>
      </c>
      <c r="DM115" s="793"/>
      <c r="DN115" s="793"/>
      <c r="DO115" s="793"/>
      <c r="DP115" s="794"/>
      <c r="DQ115" s="795" t="s">
        <v>464</v>
      </c>
      <c r="DR115" s="793"/>
      <c r="DS115" s="793"/>
      <c r="DT115" s="793"/>
      <c r="DU115" s="794"/>
      <c r="DV115" s="837" t="s">
        <v>451</v>
      </c>
      <c r="DW115" s="838"/>
      <c r="DX115" s="838"/>
      <c r="DY115" s="838"/>
      <c r="DZ115" s="839"/>
    </row>
    <row r="116" spans="1:130" s="224" customFormat="1" ht="26.25" customHeight="1" x14ac:dyDescent="0.25">
      <c r="A116" s="929"/>
      <c r="B116" s="930"/>
      <c r="C116" s="852" t="s">
        <v>465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466</v>
      </c>
      <c r="AB116" s="793"/>
      <c r="AC116" s="793"/>
      <c r="AD116" s="793"/>
      <c r="AE116" s="794"/>
      <c r="AF116" s="795" t="s">
        <v>132</v>
      </c>
      <c r="AG116" s="793"/>
      <c r="AH116" s="793"/>
      <c r="AI116" s="793"/>
      <c r="AJ116" s="794"/>
      <c r="AK116" s="795" t="s">
        <v>132</v>
      </c>
      <c r="AL116" s="793"/>
      <c r="AM116" s="793"/>
      <c r="AN116" s="793"/>
      <c r="AO116" s="794"/>
      <c r="AP116" s="837" t="s">
        <v>132</v>
      </c>
      <c r="AQ116" s="838"/>
      <c r="AR116" s="838"/>
      <c r="AS116" s="838"/>
      <c r="AT116" s="839"/>
      <c r="AU116" s="945"/>
      <c r="AV116" s="946"/>
      <c r="AW116" s="946"/>
      <c r="AX116" s="946"/>
      <c r="AY116" s="946"/>
      <c r="AZ116" s="922" t="s">
        <v>467</v>
      </c>
      <c r="BA116" s="923"/>
      <c r="BB116" s="923"/>
      <c r="BC116" s="923"/>
      <c r="BD116" s="923"/>
      <c r="BE116" s="923"/>
      <c r="BF116" s="923"/>
      <c r="BG116" s="923"/>
      <c r="BH116" s="923"/>
      <c r="BI116" s="923"/>
      <c r="BJ116" s="923"/>
      <c r="BK116" s="923"/>
      <c r="BL116" s="923"/>
      <c r="BM116" s="923"/>
      <c r="BN116" s="923"/>
      <c r="BO116" s="923"/>
      <c r="BP116" s="924"/>
      <c r="BQ116" s="829" t="s">
        <v>132</v>
      </c>
      <c r="BR116" s="830"/>
      <c r="BS116" s="830"/>
      <c r="BT116" s="830"/>
      <c r="BU116" s="830"/>
      <c r="BV116" s="830" t="s">
        <v>132</v>
      </c>
      <c r="BW116" s="830"/>
      <c r="BX116" s="830"/>
      <c r="BY116" s="830"/>
      <c r="BZ116" s="830"/>
      <c r="CA116" s="830" t="s">
        <v>457</v>
      </c>
      <c r="CB116" s="830"/>
      <c r="CC116" s="830"/>
      <c r="CD116" s="830"/>
      <c r="CE116" s="830"/>
      <c r="CF116" s="888" t="s">
        <v>464</v>
      </c>
      <c r="CG116" s="889"/>
      <c r="CH116" s="889"/>
      <c r="CI116" s="889"/>
      <c r="CJ116" s="889"/>
      <c r="CK116" s="940"/>
      <c r="CL116" s="834"/>
      <c r="CM116" s="828" t="s">
        <v>468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464</v>
      </c>
      <c r="DH116" s="793"/>
      <c r="DI116" s="793"/>
      <c r="DJ116" s="793"/>
      <c r="DK116" s="794"/>
      <c r="DL116" s="795" t="s">
        <v>132</v>
      </c>
      <c r="DM116" s="793"/>
      <c r="DN116" s="793"/>
      <c r="DO116" s="793"/>
      <c r="DP116" s="794"/>
      <c r="DQ116" s="795" t="s">
        <v>457</v>
      </c>
      <c r="DR116" s="793"/>
      <c r="DS116" s="793"/>
      <c r="DT116" s="793"/>
      <c r="DU116" s="794"/>
      <c r="DV116" s="837" t="s">
        <v>132</v>
      </c>
      <c r="DW116" s="838"/>
      <c r="DX116" s="838"/>
      <c r="DY116" s="838"/>
      <c r="DZ116" s="839"/>
    </row>
    <row r="117" spans="1:130" s="224" customFormat="1" ht="26.25" customHeight="1" x14ac:dyDescent="0.25">
      <c r="A117" s="908" t="s">
        <v>190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469</v>
      </c>
      <c r="Z117" s="910"/>
      <c r="AA117" s="915">
        <v>11545571</v>
      </c>
      <c r="AB117" s="916"/>
      <c r="AC117" s="916"/>
      <c r="AD117" s="916"/>
      <c r="AE117" s="917"/>
      <c r="AF117" s="918">
        <v>11007156</v>
      </c>
      <c r="AG117" s="916"/>
      <c r="AH117" s="916"/>
      <c r="AI117" s="916"/>
      <c r="AJ117" s="917"/>
      <c r="AK117" s="918">
        <v>11139461</v>
      </c>
      <c r="AL117" s="916"/>
      <c r="AM117" s="916"/>
      <c r="AN117" s="916"/>
      <c r="AO117" s="917"/>
      <c r="AP117" s="919"/>
      <c r="AQ117" s="920"/>
      <c r="AR117" s="920"/>
      <c r="AS117" s="920"/>
      <c r="AT117" s="921"/>
      <c r="AU117" s="945"/>
      <c r="AV117" s="946"/>
      <c r="AW117" s="946"/>
      <c r="AX117" s="946"/>
      <c r="AY117" s="946"/>
      <c r="AZ117" s="876" t="s">
        <v>470</v>
      </c>
      <c r="BA117" s="877"/>
      <c r="BB117" s="877"/>
      <c r="BC117" s="877"/>
      <c r="BD117" s="877"/>
      <c r="BE117" s="877"/>
      <c r="BF117" s="877"/>
      <c r="BG117" s="877"/>
      <c r="BH117" s="877"/>
      <c r="BI117" s="877"/>
      <c r="BJ117" s="877"/>
      <c r="BK117" s="877"/>
      <c r="BL117" s="877"/>
      <c r="BM117" s="877"/>
      <c r="BN117" s="877"/>
      <c r="BO117" s="877"/>
      <c r="BP117" s="878"/>
      <c r="BQ117" s="829" t="s">
        <v>471</v>
      </c>
      <c r="BR117" s="830"/>
      <c r="BS117" s="830"/>
      <c r="BT117" s="830"/>
      <c r="BU117" s="830"/>
      <c r="BV117" s="830" t="s">
        <v>132</v>
      </c>
      <c r="BW117" s="830"/>
      <c r="BX117" s="830"/>
      <c r="BY117" s="830"/>
      <c r="BZ117" s="830"/>
      <c r="CA117" s="830" t="s">
        <v>132</v>
      </c>
      <c r="CB117" s="830"/>
      <c r="CC117" s="830"/>
      <c r="CD117" s="830"/>
      <c r="CE117" s="830"/>
      <c r="CF117" s="888" t="s">
        <v>132</v>
      </c>
      <c r="CG117" s="889"/>
      <c r="CH117" s="889"/>
      <c r="CI117" s="889"/>
      <c r="CJ117" s="889"/>
      <c r="CK117" s="940"/>
      <c r="CL117" s="834"/>
      <c r="CM117" s="828" t="s">
        <v>472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132</v>
      </c>
      <c r="DH117" s="793"/>
      <c r="DI117" s="793"/>
      <c r="DJ117" s="793"/>
      <c r="DK117" s="794"/>
      <c r="DL117" s="795" t="s">
        <v>132</v>
      </c>
      <c r="DM117" s="793"/>
      <c r="DN117" s="793"/>
      <c r="DO117" s="793"/>
      <c r="DP117" s="794"/>
      <c r="DQ117" s="795" t="s">
        <v>132</v>
      </c>
      <c r="DR117" s="793"/>
      <c r="DS117" s="793"/>
      <c r="DT117" s="793"/>
      <c r="DU117" s="794"/>
      <c r="DV117" s="837" t="s">
        <v>132</v>
      </c>
      <c r="DW117" s="838"/>
      <c r="DX117" s="838"/>
      <c r="DY117" s="838"/>
      <c r="DZ117" s="839"/>
    </row>
    <row r="118" spans="1:130" s="224" customFormat="1" ht="26.25" customHeight="1" x14ac:dyDescent="0.25">
      <c r="A118" s="908" t="s">
        <v>440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437</v>
      </c>
      <c r="AB118" s="909"/>
      <c r="AC118" s="909"/>
      <c r="AD118" s="909"/>
      <c r="AE118" s="910"/>
      <c r="AF118" s="911" t="s">
        <v>438</v>
      </c>
      <c r="AG118" s="909"/>
      <c r="AH118" s="909"/>
      <c r="AI118" s="909"/>
      <c r="AJ118" s="910"/>
      <c r="AK118" s="911" t="s">
        <v>311</v>
      </c>
      <c r="AL118" s="909"/>
      <c r="AM118" s="909"/>
      <c r="AN118" s="909"/>
      <c r="AO118" s="910"/>
      <c r="AP118" s="912" t="s">
        <v>439</v>
      </c>
      <c r="AQ118" s="913"/>
      <c r="AR118" s="913"/>
      <c r="AS118" s="913"/>
      <c r="AT118" s="914"/>
      <c r="AU118" s="945"/>
      <c r="AV118" s="946"/>
      <c r="AW118" s="946"/>
      <c r="AX118" s="946"/>
      <c r="AY118" s="946"/>
      <c r="AZ118" s="851" t="s">
        <v>473</v>
      </c>
      <c r="BA118" s="852"/>
      <c r="BB118" s="852"/>
      <c r="BC118" s="852"/>
      <c r="BD118" s="852"/>
      <c r="BE118" s="852"/>
      <c r="BF118" s="852"/>
      <c r="BG118" s="852"/>
      <c r="BH118" s="852"/>
      <c r="BI118" s="852"/>
      <c r="BJ118" s="852"/>
      <c r="BK118" s="852"/>
      <c r="BL118" s="852"/>
      <c r="BM118" s="852"/>
      <c r="BN118" s="852"/>
      <c r="BO118" s="852"/>
      <c r="BP118" s="853"/>
      <c r="BQ118" s="892" t="s">
        <v>132</v>
      </c>
      <c r="BR118" s="858"/>
      <c r="BS118" s="858"/>
      <c r="BT118" s="858"/>
      <c r="BU118" s="858"/>
      <c r="BV118" s="858" t="s">
        <v>471</v>
      </c>
      <c r="BW118" s="858"/>
      <c r="BX118" s="858"/>
      <c r="BY118" s="858"/>
      <c r="BZ118" s="858"/>
      <c r="CA118" s="858" t="s">
        <v>132</v>
      </c>
      <c r="CB118" s="858"/>
      <c r="CC118" s="858"/>
      <c r="CD118" s="858"/>
      <c r="CE118" s="858"/>
      <c r="CF118" s="888" t="s">
        <v>132</v>
      </c>
      <c r="CG118" s="889"/>
      <c r="CH118" s="889"/>
      <c r="CI118" s="889"/>
      <c r="CJ118" s="889"/>
      <c r="CK118" s="940"/>
      <c r="CL118" s="834"/>
      <c r="CM118" s="828" t="s">
        <v>474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466</v>
      </c>
      <c r="DH118" s="793"/>
      <c r="DI118" s="793"/>
      <c r="DJ118" s="793"/>
      <c r="DK118" s="794"/>
      <c r="DL118" s="795" t="s">
        <v>132</v>
      </c>
      <c r="DM118" s="793"/>
      <c r="DN118" s="793"/>
      <c r="DO118" s="793"/>
      <c r="DP118" s="794"/>
      <c r="DQ118" s="795" t="s">
        <v>132</v>
      </c>
      <c r="DR118" s="793"/>
      <c r="DS118" s="793"/>
      <c r="DT118" s="793"/>
      <c r="DU118" s="794"/>
      <c r="DV118" s="837" t="s">
        <v>132</v>
      </c>
      <c r="DW118" s="838"/>
      <c r="DX118" s="838"/>
      <c r="DY118" s="838"/>
      <c r="DZ118" s="839"/>
    </row>
    <row r="119" spans="1:130" s="224" customFormat="1" ht="26.25" customHeight="1" x14ac:dyDescent="0.25">
      <c r="A119" s="831" t="s">
        <v>443</v>
      </c>
      <c r="B119" s="832"/>
      <c r="C119" s="873" t="s">
        <v>444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132</v>
      </c>
      <c r="AB119" s="902"/>
      <c r="AC119" s="902"/>
      <c r="AD119" s="902"/>
      <c r="AE119" s="903"/>
      <c r="AF119" s="904" t="s">
        <v>132</v>
      </c>
      <c r="AG119" s="902"/>
      <c r="AH119" s="902"/>
      <c r="AI119" s="902"/>
      <c r="AJ119" s="903"/>
      <c r="AK119" s="904" t="s">
        <v>394</v>
      </c>
      <c r="AL119" s="902"/>
      <c r="AM119" s="902"/>
      <c r="AN119" s="902"/>
      <c r="AO119" s="903"/>
      <c r="AP119" s="905" t="s">
        <v>471</v>
      </c>
      <c r="AQ119" s="906"/>
      <c r="AR119" s="906"/>
      <c r="AS119" s="906"/>
      <c r="AT119" s="907"/>
      <c r="AU119" s="947"/>
      <c r="AV119" s="948"/>
      <c r="AW119" s="948"/>
      <c r="AX119" s="948"/>
      <c r="AY119" s="948"/>
      <c r="AZ119" s="247" t="s">
        <v>190</v>
      </c>
      <c r="BA119" s="247"/>
      <c r="BB119" s="247"/>
      <c r="BC119" s="247"/>
      <c r="BD119" s="247"/>
      <c r="BE119" s="247"/>
      <c r="BF119" s="247"/>
      <c r="BG119" s="247"/>
      <c r="BH119" s="247"/>
      <c r="BI119" s="247"/>
      <c r="BJ119" s="247"/>
      <c r="BK119" s="247"/>
      <c r="BL119" s="247"/>
      <c r="BM119" s="247"/>
      <c r="BN119" s="247"/>
      <c r="BO119" s="890" t="s">
        <v>475</v>
      </c>
      <c r="BP119" s="891"/>
      <c r="BQ119" s="892">
        <v>126772907</v>
      </c>
      <c r="BR119" s="858"/>
      <c r="BS119" s="858"/>
      <c r="BT119" s="858"/>
      <c r="BU119" s="858"/>
      <c r="BV119" s="858">
        <v>124357339</v>
      </c>
      <c r="BW119" s="858"/>
      <c r="BX119" s="858"/>
      <c r="BY119" s="858"/>
      <c r="BZ119" s="858"/>
      <c r="CA119" s="858">
        <v>125345807</v>
      </c>
      <c r="CB119" s="858"/>
      <c r="CC119" s="858"/>
      <c r="CD119" s="858"/>
      <c r="CE119" s="858"/>
      <c r="CF119" s="761"/>
      <c r="CG119" s="762"/>
      <c r="CH119" s="762"/>
      <c r="CI119" s="762"/>
      <c r="CJ119" s="847"/>
      <c r="CK119" s="941"/>
      <c r="CL119" s="836"/>
      <c r="CM119" s="851" t="s">
        <v>476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16582</v>
      </c>
      <c r="DH119" s="777"/>
      <c r="DI119" s="777"/>
      <c r="DJ119" s="777"/>
      <c r="DK119" s="778"/>
      <c r="DL119" s="779">
        <v>14904</v>
      </c>
      <c r="DM119" s="777"/>
      <c r="DN119" s="777"/>
      <c r="DO119" s="777"/>
      <c r="DP119" s="778"/>
      <c r="DQ119" s="779">
        <v>13186</v>
      </c>
      <c r="DR119" s="777"/>
      <c r="DS119" s="777"/>
      <c r="DT119" s="777"/>
      <c r="DU119" s="778"/>
      <c r="DV119" s="861">
        <v>0</v>
      </c>
      <c r="DW119" s="862"/>
      <c r="DX119" s="862"/>
      <c r="DY119" s="862"/>
      <c r="DZ119" s="863"/>
    </row>
    <row r="120" spans="1:130" s="224" customFormat="1" ht="26.25" customHeight="1" x14ac:dyDescent="0.25">
      <c r="A120" s="833"/>
      <c r="B120" s="834"/>
      <c r="C120" s="828" t="s">
        <v>448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40858</v>
      </c>
      <c r="AB120" s="793"/>
      <c r="AC120" s="793"/>
      <c r="AD120" s="793"/>
      <c r="AE120" s="794"/>
      <c r="AF120" s="795">
        <v>40887</v>
      </c>
      <c r="AG120" s="793"/>
      <c r="AH120" s="793"/>
      <c r="AI120" s="793"/>
      <c r="AJ120" s="794"/>
      <c r="AK120" s="795">
        <v>40916</v>
      </c>
      <c r="AL120" s="793"/>
      <c r="AM120" s="793"/>
      <c r="AN120" s="793"/>
      <c r="AO120" s="794"/>
      <c r="AP120" s="837">
        <v>0.1</v>
      </c>
      <c r="AQ120" s="838"/>
      <c r="AR120" s="838"/>
      <c r="AS120" s="838"/>
      <c r="AT120" s="839"/>
      <c r="AU120" s="893" t="s">
        <v>477</v>
      </c>
      <c r="AV120" s="894"/>
      <c r="AW120" s="894"/>
      <c r="AX120" s="894"/>
      <c r="AY120" s="895"/>
      <c r="AZ120" s="873" t="s">
        <v>478</v>
      </c>
      <c r="BA120" s="821"/>
      <c r="BB120" s="821"/>
      <c r="BC120" s="821"/>
      <c r="BD120" s="821"/>
      <c r="BE120" s="821"/>
      <c r="BF120" s="821"/>
      <c r="BG120" s="821"/>
      <c r="BH120" s="821"/>
      <c r="BI120" s="821"/>
      <c r="BJ120" s="821"/>
      <c r="BK120" s="821"/>
      <c r="BL120" s="821"/>
      <c r="BM120" s="821"/>
      <c r="BN120" s="821"/>
      <c r="BO120" s="821"/>
      <c r="BP120" s="822"/>
      <c r="BQ120" s="874">
        <v>19193691</v>
      </c>
      <c r="BR120" s="855"/>
      <c r="BS120" s="855"/>
      <c r="BT120" s="855"/>
      <c r="BU120" s="855"/>
      <c r="BV120" s="855">
        <v>21974122</v>
      </c>
      <c r="BW120" s="855"/>
      <c r="BX120" s="855"/>
      <c r="BY120" s="855"/>
      <c r="BZ120" s="855"/>
      <c r="CA120" s="855">
        <v>22861632</v>
      </c>
      <c r="CB120" s="855"/>
      <c r="CC120" s="855"/>
      <c r="CD120" s="855"/>
      <c r="CE120" s="855"/>
      <c r="CF120" s="879">
        <v>40.9</v>
      </c>
      <c r="CG120" s="880"/>
      <c r="CH120" s="880"/>
      <c r="CI120" s="880"/>
      <c r="CJ120" s="880"/>
      <c r="CK120" s="881" t="s">
        <v>479</v>
      </c>
      <c r="CL120" s="865"/>
      <c r="CM120" s="865"/>
      <c r="CN120" s="865"/>
      <c r="CO120" s="866"/>
      <c r="CP120" s="885" t="s">
        <v>480</v>
      </c>
      <c r="CQ120" s="886"/>
      <c r="CR120" s="886"/>
      <c r="CS120" s="886"/>
      <c r="CT120" s="886"/>
      <c r="CU120" s="886"/>
      <c r="CV120" s="886"/>
      <c r="CW120" s="886"/>
      <c r="CX120" s="886"/>
      <c r="CY120" s="886"/>
      <c r="CZ120" s="886"/>
      <c r="DA120" s="886"/>
      <c r="DB120" s="886"/>
      <c r="DC120" s="886"/>
      <c r="DD120" s="886"/>
      <c r="DE120" s="886"/>
      <c r="DF120" s="887"/>
      <c r="DG120" s="874">
        <v>29346476</v>
      </c>
      <c r="DH120" s="855"/>
      <c r="DI120" s="855"/>
      <c r="DJ120" s="855"/>
      <c r="DK120" s="855"/>
      <c r="DL120" s="855">
        <v>26156565</v>
      </c>
      <c r="DM120" s="855"/>
      <c r="DN120" s="855"/>
      <c r="DO120" s="855"/>
      <c r="DP120" s="855"/>
      <c r="DQ120" s="855">
        <v>24113248</v>
      </c>
      <c r="DR120" s="855"/>
      <c r="DS120" s="855"/>
      <c r="DT120" s="855"/>
      <c r="DU120" s="855"/>
      <c r="DV120" s="856">
        <v>43.1</v>
      </c>
      <c r="DW120" s="856"/>
      <c r="DX120" s="856"/>
      <c r="DY120" s="856"/>
      <c r="DZ120" s="857"/>
    </row>
    <row r="121" spans="1:130" s="224" customFormat="1" ht="26.25" customHeight="1" x14ac:dyDescent="0.25">
      <c r="A121" s="833"/>
      <c r="B121" s="834"/>
      <c r="C121" s="876" t="s">
        <v>481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12518</v>
      </c>
      <c r="AB121" s="793"/>
      <c r="AC121" s="793"/>
      <c r="AD121" s="793"/>
      <c r="AE121" s="794"/>
      <c r="AF121" s="795">
        <v>12518</v>
      </c>
      <c r="AG121" s="793"/>
      <c r="AH121" s="793"/>
      <c r="AI121" s="793"/>
      <c r="AJ121" s="794"/>
      <c r="AK121" s="795" t="s">
        <v>451</v>
      </c>
      <c r="AL121" s="793"/>
      <c r="AM121" s="793"/>
      <c r="AN121" s="793"/>
      <c r="AO121" s="794"/>
      <c r="AP121" s="837" t="s">
        <v>464</v>
      </c>
      <c r="AQ121" s="838"/>
      <c r="AR121" s="838"/>
      <c r="AS121" s="838"/>
      <c r="AT121" s="839"/>
      <c r="AU121" s="896"/>
      <c r="AV121" s="897"/>
      <c r="AW121" s="897"/>
      <c r="AX121" s="897"/>
      <c r="AY121" s="898"/>
      <c r="AZ121" s="828" t="s">
        <v>482</v>
      </c>
      <c r="BA121" s="765"/>
      <c r="BB121" s="765"/>
      <c r="BC121" s="765"/>
      <c r="BD121" s="765"/>
      <c r="BE121" s="765"/>
      <c r="BF121" s="765"/>
      <c r="BG121" s="765"/>
      <c r="BH121" s="765"/>
      <c r="BI121" s="765"/>
      <c r="BJ121" s="765"/>
      <c r="BK121" s="765"/>
      <c r="BL121" s="765"/>
      <c r="BM121" s="765"/>
      <c r="BN121" s="765"/>
      <c r="BO121" s="765"/>
      <c r="BP121" s="766"/>
      <c r="BQ121" s="829">
        <v>30319375</v>
      </c>
      <c r="BR121" s="830"/>
      <c r="BS121" s="830"/>
      <c r="BT121" s="830"/>
      <c r="BU121" s="830"/>
      <c r="BV121" s="830">
        <v>28111417</v>
      </c>
      <c r="BW121" s="830"/>
      <c r="BX121" s="830"/>
      <c r="BY121" s="830"/>
      <c r="BZ121" s="830"/>
      <c r="CA121" s="830">
        <v>28038494</v>
      </c>
      <c r="CB121" s="830"/>
      <c r="CC121" s="830"/>
      <c r="CD121" s="830"/>
      <c r="CE121" s="830"/>
      <c r="CF121" s="888">
        <v>50.1</v>
      </c>
      <c r="CG121" s="889"/>
      <c r="CH121" s="889"/>
      <c r="CI121" s="889"/>
      <c r="CJ121" s="889"/>
      <c r="CK121" s="882"/>
      <c r="CL121" s="868"/>
      <c r="CM121" s="868"/>
      <c r="CN121" s="868"/>
      <c r="CO121" s="869"/>
      <c r="CP121" s="848" t="s">
        <v>483</v>
      </c>
      <c r="CQ121" s="849"/>
      <c r="CR121" s="849"/>
      <c r="CS121" s="849"/>
      <c r="CT121" s="849"/>
      <c r="CU121" s="849"/>
      <c r="CV121" s="849"/>
      <c r="CW121" s="849"/>
      <c r="CX121" s="849"/>
      <c r="CY121" s="849"/>
      <c r="CZ121" s="849"/>
      <c r="DA121" s="849"/>
      <c r="DB121" s="849"/>
      <c r="DC121" s="849"/>
      <c r="DD121" s="849"/>
      <c r="DE121" s="849"/>
      <c r="DF121" s="850"/>
      <c r="DG121" s="829">
        <v>4498285</v>
      </c>
      <c r="DH121" s="830"/>
      <c r="DI121" s="830"/>
      <c r="DJ121" s="830"/>
      <c r="DK121" s="830"/>
      <c r="DL121" s="830">
        <v>4877475</v>
      </c>
      <c r="DM121" s="830"/>
      <c r="DN121" s="830"/>
      <c r="DO121" s="830"/>
      <c r="DP121" s="830"/>
      <c r="DQ121" s="830">
        <v>4565437</v>
      </c>
      <c r="DR121" s="830"/>
      <c r="DS121" s="830"/>
      <c r="DT121" s="830"/>
      <c r="DU121" s="830"/>
      <c r="DV121" s="807">
        <v>8.1999999999999993</v>
      </c>
      <c r="DW121" s="807"/>
      <c r="DX121" s="807"/>
      <c r="DY121" s="807"/>
      <c r="DZ121" s="808"/>
    </row>
    <row r="122" spans="1:130" s="224" customFormat="1" ht="26.25" customHeight="1" x14ac:dyDescent="0.25">
      <c r="A122" s="833"/>
      <c r="B122" s="834"/>
      <c r="C122" s="828" t="s">
        <v>460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132</v>
      </c>
      <c r="AB122" s="793"/>
      <c r="AC122" s="793"/>
      <c r="AD122" s="793"/>
      <c r="AE122" s="794"/>
      <c r="AF122" s="795" t="s">
        <v>471</v>
      </c>
      <c r="AG122" s="793"/>
      <c r="AH122" s="793"/>
      <c r="AI122" s="793"/>
      <c r="AJ122" s="794"/>
      <c r="AK122" s="795" t="s">
        <v>132</v>
      </c>
      <c r="AL122" s="793"/>
      <c r="AM122" s="793"/>
      <c r="AN122" s="793"/>
      <c r="AO122" s="794"/>
      <c r="AP122" s="837" t="s">
        <v>132</v>
      </c>
      <c r="AQ122" s="838"/>
      <c r="AR122" s="838"/>
      <c r="AS122" s="838"/>
      <c r="AT122" s="839"/>
      <c r="AU122" s="896"/>
      <c r="AV122" s="897"/>
      <c r="AW122" s="897"/>
      <c r="AX122" s="897"/>
      <c r="AY122" s="898"/>
      <c r="AZ122" s="851" t="s">
        <v>484</v>
      </c>
      <c r="BA122" s="852"/>
      <c r="BB122" s="852"/>
      <c r="BC122" s="852"/>
      <c r="BD122" s="852"/>
      <c r="BE122" s="852"/>
      <c r="BF122" s="852"/>
      <c r="BG122" s="852"/>
      <c r="BH122" s="852"/>
      <c r="BI122" s="852"/>
      <c r="BJ122" s="852"/>
      <c r="BK122" s="852"/>
      <c r="BL122" s="852"/>
      <c r="BM122" s="852"/>
      <c r="BN122" s="852"/>
      <c r="BO122" s="852"/>
      <c r="BP122" s="853"/>
      <c r="BQ122" s="892">
        <v>64455420</v>
      </c>
      <c r="BR122" s="858"/>
      <c r="BS122" s="858"/>
      <c r="BT122" s="858"/>
      <c r="BU122" s="858"/>
      <c r="BV122" s="858">
        <v>64941193</v>
      </c>
      <c r="BW122" s="858"/>
      <c r="BX122" s="858"/>
      <c r="BY122" s="858"/>
      <c r="BZ122" s="858"/>
      <c r="CA122" s="858">
        <v>63572369</v>
      </c>
      <c r="CB122" s="858"/>
      <c r="CC122" s="858"/>
      <c r="CD122" s="858"/>
      <c r="CE122" s="858"/>
      <c r="CF122" s="859">
        <v>113.7</v>
      </c>
      <c r="CG122" s="860"/>
      <c r="CH122" s="860"/>
      <c r="CI122" s="860"/>
      <c r="CJ122" s="860"/>
      <c r="CK122" s="882"/>
      <c r="CL122" s="868"/>
      <c r="CM122" s="868"/>
      <c r="CN122" s="868"/>
      <c r="CO122" s="869"/>
      <c r="CP122" s="848" t="s">
        <v>485</v>
      </c>
      <c r="CQ122" s="849"/>
      <c r="CR122" s="849"/>
      <c r="CS122" s="849"/>
      <c r="CT122" s="849"/>
      <c r="CU122" s="849"/>
      <c r="CV122" s="849"/>
      <c r="CW122" s="849"/>
      <c r="CX122" s="849"/>
      <c r="CY122" s="849"/>
      <c r="CZ122" s="849"/>
      <c r="DA122" s="849"/>
      <c r="DB122" s="849"/>
      <c r="DC122" s="849"/>
      <c r="DD122" s="849"/>
      <c r="DE122" s="849"/>
      <c r="DF122" s="850"/>
      <c r="DG122" s="829">
        <v>202039</v>
      </c>
      <c r="DH122" s="830"/>
      <c r="DI122" s="830"/>
      <c r="DJ122" s="830"/>
      <c r="DK122" s="830"/>
      <c r="DL122" s="830">
        <v>1699</v>
      </c>
      <c r="DM122" s="830"/>
      <c r="DN122" s="830"/>
      <c r="DO122" s="830"/>
      <c r="DP122" s="830"/>
      <c r="DQ122" s="830">
        <v>1360</v>
      </c>
      <c r="DR122" s="830"/>
      <c r="DS122" s="830"/>
      <c r="DT122" s="830"/>
      <c r="DU122" s="830"/>
      <c r="DV122" s="807">
        <v>0</v>
      </c>
      <c r="DW122" s="807"/>
      <c r="DX122" s="807"/>
      <c r="DY122" s="807"/>
      <c r="DZ122" s="808"/>
    </row>
    <row r="123" spans="1:130" s="224" customFormat="1" ht="26.25" customHeight="1" x14ac:dyDescent="0.25">
      <c r="A123" s="833"/>
      <c r="B123" s="834"/>
      <c r="C123" s="828" t="s">
        <v>468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451</v>
      </c>
      <c r="AB123" s="793"/>
      <c r="AC123" s="793"/>
      <c r="AD123" s="793"/>
      <c r="AE123" s="794"/>
      <c r="AF123" s="795" t="s">
        <v>471</v>
      </c>
      <c r="AG123" s="793"/>
      <c r="AH123" s="793"/>
      <c r="AI123" s="793"/>
      <c r="AJ123" s="794"/>
      <c r="AK123" s="795" t="s">
        <v>394</v>
      </c>
      <c r="AL123" s="793"/>
      <c r="AM123" s="793"/>
      <c r="AN123" s="793"/>
      <c r="AO123" s="794"/>
      <c r="AP123" s="837" t="s">
        <v>132</v>
      </c>
      <c r="AQ123" s="838"/>
      <c r="AR123" s="838"/>
      <c r="AS123" s="838"/>
      <c r="AT123" s="839"/>
      <c r="AU123" s="899"/>
      <c r="AV123" s="900"/>
      <c r="AW123" s="900"/>
      <c r="AX123" s="900"/>
      <c r="AY123" s="900"/>
      <c r="AZ123" s="247" t="s">
        <v>190</v>
      </c>
      <c r="BA123" s="247"/>
      <c r="BB123" s="247"/>
      <c r="BC123" s="247"/>
      <c r="BD123" s="247"/>
      <c r="BE123" s="247"/>
      <c r="BF123" s="247"/>
      <c r="BG123" s="247"/>
      <c r="BH123" s="247"/>
      <c r="BI123" s="247"/>
      <c r="BJ123" s="247"/>
      <c r="BK123" s="247"/>
      <c r="BL123" s="247"/>
      <c r="BM123" s="247"/>
      <c r="BN123" s="247"/>
      <c r="BO123" s="890" t="s">
        <v>486</v>
      </c>
      <c r="BP123" s="891"/>
      <c r="BQ123" s="845">
        <v>113968486</v>
      </c>
      <c r="BR123" s="846"/>
      <c r="BS123" s="846"/>
      <c r="BT123" s="846"/>
      <c r="BU123" s="846"/>
      <c r="BV123" s="846">
        <v>115026732</v>
      </c>
      <c r="BW123" s="846"/>
      <c r="BX123" s="846"/>
      <c r="BY123" s="846"/>
      <c r="BZ123" s="846"/>
      <c r="CA123" s="846">
        <v>114472495</v>
      </c>
      <c r="CB123" s="846"/>
      <c r="CC123" s="846"/>
      <c r="CD123" s="846"/>
      <c r="CE123" s="846"/>
      <c r="CF123" s="761"/>
      <c r="CG123" s="762"/>
      <c r="CH123" s="762"/>
      <c r="CI123" s="762"/>
      <c r="CJ123" s="847"/>
      <c r="CK123" s="882"/>
      <c r="CL123" s="868"/>
      <c r="CM123" s="868"/>
      <c r="CN123" s="868"/>
      <c r="CO123" s="869"/>
      <c r="CP123" s="848" t="s">
        <v>487</v>
      </c>
      <c r="CQ123" s="849"/>
      <c r="CR123" s="849"/>
      <c r="CS123" s="849"/>
      <c r="CT123" s="849"/>
      <c r="CU123" s="849"/>
      <c r="CV123" s="849"/>
      <c r="CW123" s="849"/>
      <c r="CX123" s="849"/>
      <c r="CY123" s="849"/>
      <c r="CZ123" s="849"/>
      <c r="DA123" s="849"/>
      <c r="DB123" s="849"/>
      <c r="DC123" s="849"/>
      <c r="DD123" s="849"/>
      <c r="DE123" s="849"/>
      <c r="DF123" s="850"/>
      <c r="DG123" s="792" t="s">
        <v>132</v>
      </c>
      <c r="DH123" s="793"/>
      <c r="DI123" s="793"/>
      <c r="DJ123" s="793"/>
      <c r="DK123" s="794"/>
      <c r="DL123" s="795" t="s">
        <v>394</v>
      </c>
      <c r="DM123" s="793"/>
      <c r="DN123" s="793"/>
      <c r="DO123" s="793"/>
      <c r="DP123" s="794"/>
      <c r="DQ123" s="795" t="s">
        <v>464</v>
      </c>
      <c r="DR123" s="793"/>
      <c r="DS123" s="793"/>
      <c r="DT123" s="793"/>
      <c r="DU123" s="794"/>
      <c r="DV123" s="837" t="s">
        <v>132</v>
      </c>
      <c r="DW123" s="838"/>
      <c r="DX123" s="838"/>
      <c r="DY123" s="838"/>
      <c r="DZ123" s="839"/>
    </row>
    <row r="124" spans="1:130" s="224" customFormat="1" ht="26.25" customHeight="1" thickBot="1" x14ac:dyDescent="0.3">
      <c r="A124" s="833"/>
      <c r="B124" s="834"/>
      <c r="C124" s="828" t="s">
        <v>472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132</v>
      </c>
      <c r="AB124" s="793"/>
      <c r="AC124" s="793"/>
      <c r="AD124" s="793"/>
      <c r="AE124" s="794"/>
      <c r="AF124" s="795" t="s">
        <v>394</v>
      </c>
      <c r="AG124" s="793"/>
      <c r="AH124" s="793"/>
      <c r="AI124" s="793"/>
      <c r="AJ124" s="794"/>
      <c r="AK124" s="795" t="s">
        <v>394</v>
      </c>
      <c r="AL124" s="793"/>
      <c r="AM124" s="793"/>
      <c r="AN124" s="793"/>
      <c r="AO124" s="794"/>
      <c r="AP124" s="837" t="s">
        <v>132</v>
      </c>
      <c r="AQ124" s="838"/>
      <c r="AR124" s="838"/>
      <c r="AS124" s="838"/>
      <c r="AT124" s="839"/>
      <c r="AU124" s="840" t="s">
        <v>488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23.7</v>
      </c>
      <c r="BR124" s="844"/>
      <c r="BS124" s="844"/>
      <c r="BT124" s="844"/>
      <c r="BU124" s="844"/>
      <c r="BV124" s="844">
        <v>16.399999999999999</v>
      </c>
      <c r="BW124" s="844"/>
      <c r="BX124" s="844"/>
      <c r="BY124" s="844"/>
      <c r="BZ124" s="844"/>
      <c r="CA124" s="844">
        <v>19.399999999999999</v>
      </c>
      <c r="CB124" s="844"/>
      <c r="CC124" s="844"/>
      <c r="CD124" s="844"/>
      <c r="CE124" s="844"/>
      <c r="CF124" s="739"/>
      <c r="CG124" s="740"/>
      <c r="CH124" s="740"/>
      <c r="CI124" s="740"/>
      <c r="CJ124" s="875"/>
      <c r="CK124" s="883"/>
      <c r="CL124" s="883"/>
      <c r="CM124" s="883"/>
      <c r="CN124" s="883"/>
      <c r="CO124" s="884"/>
      <c r="CP124" s="848" t="s">
        <v>489</v>
      </c>
      <c r="CQ124" s="849"/>
      <c r="CR124" s="849"/>
      <c r="CS124" s="849"/>
      <c r="CT124" s="849"/>
      <c r="CU124" s="849"/>
      <c r="CV124" s="849"/>
      <c r="CW124" s="849"/>
      <c r="CX124" s="849"/>
      <c r="CY124" s="849"/>
      <c r="CZ124" s="849"/>
      <c r="DA124" s="849"/>
      <c r="DB124" s="849"/>
      <c r="DC124" s="849"/>
      <c r="DD124" s="849"/>
      <c r="DE124" s="849"/>
      <c r="DF124" s="850"/>
      <c r="DG124" s="776" t="s">
        <v>132</v>
      </c>
      <c r="DH124" s="777"/>
      <c r="DI124" s="777"/>
      <c r="DJ124" s="777"/>
      <c r="DK124" s="778"/>
      <c r="DL124" s="779" t="s">
        <v>132</v>
      </c>
      <c r="DM124" s="777"/>
      <c r="DN124" s="777"/>
      <c r="DO124" s="777"/>
      <c r="DP124" s="778"/>
      <c r="DQ124" s="779" t="s">
        <v>132</v>
      </c>
      <c r="DR124" s="777"/>
      <c r="DS124" s="777"/>
      <c r="DT124" s="777"/>
      <c r="DU124" s="778"/>
      <c r="DV124" s="861" t="s">
        <v>132</v>
      </c>
      <c r="DW124" s="862"/>
      <c r="DX124" s="862"/>
      <c r="DY124" s="862"/>
      <c r="DZ124" s="863"/>
    </row>
    <row r="125" spans="1:130" s="224" customFormat="1" ht="26.25" customHeight="1" x14ac:dyDescent="0.25">
      <c r="A125" s="833"/>
      <c r="B125" s="834"/>
      <c r="C125" s="828" t="s">
        <v>474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132</v>
      </c>
      <c r="AB125" s="793"/>
      <c r="AC125" s="793"/>
      <c r="AD125" s="793"/>
      <c r="AE125" s="794"/>
      <c r="AF125" s="795" t="s">
        <v>132</v>
      </c>
      <c r="AG125" s="793"/>
      <c r="AH125" s="793"/>
      <c r="AI125" s="793"/>
      <c r="AJ125" s="794"/>
      <c r="AK125" s="795" t="s">
        <v>132</v>
      </c>
      <c r="AL125" s="793"/>
      <c r="AM125" s="793"/>
      <c r="AN125" s="793"/>
      <c r="AO125" s="794"/>
      <c r="AP125" s="837" t="s">
        <v>132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490</v>
      </c>
      <c r="CL125" s="865"/>
      <c r="CM125" s="865"/>
      <c r="CN125" s="865"/>
      <c r="CO125" s="866"/>
      <c r="CP125" s="873" t="s">
        <v>491</v>
      </c>
      <c r="CQ125" s="821"/>
      <c r="CR125" s="821"/>
      <c r="CS125" s="821"/>
      <c r="CT125" s="821"/>
      <c r="CU125" s="821"/>
      <c r="CV125" s="821"/>
      <c r="CW125" s="821"/>
      <c r="CX125" s="821"/>
      <c r="CY125" s="821"/>
      <c r="CZ125" s="821"/>
      <c r="DA125" s="821"/>
      <c r="DB125" s="821"/>
      <c r="DC125" s="821"/>
      <c r="DD125" s="821"/>
      <c r="DE125" s="821"/>
      <c r="DF125" s="822"/>
      <c r="DG125" s="874" t="s">
        <v>132</v>
      </c>
      <c r="DH125" s="855"/>
      <c r="DI125" s="855"/>
      <c r="DJ125" s="855"/>
      <c r="DK125" s="855"/>
      <c r="DL125" s="855" t="s">
        <v>132</v>
      </c>
      <c r="DM125" s="855"/>
      <c r="DN125" s="855"/>
      <c r="DO125" s="855"/>
      <c r="DP125" s="855"/>
      <c r="DQ125" s="855" t="s">
        <v>464</v>
      </c>
      <c r="DR125" s="855"/>
      <c r="DS125" s="855"/>
      <c r="DT125" s="855"/>
      <c r="DU125" s="855"/>
      <c r="DV125" s="856" t="s">
        <v>464</v>
      </c>
      <c r="DW125" s="856"/>
      <c r="DX125" s="856"/>
      <c r="DY125" s="856"/>
      <c r="DZ125" s="857"/>
    </row>
    <row r="126" spans="1:130" s="224" customFormat="1" ht="26.25" customHeight="1" thickBot="1" x14ac:dyDescent="0.3">
      <c r="A126" s="833"/>
      <c r="B126" s="834"/>
      <c r="C126" s="828" t="s">
        <v>476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2050</v>
      </c>
      <c r="AB126" s="793"/>
      <c r="AC126" s="793"/>
      <c r="AD126" s="793"/>
      <c r="AE126" s="794"/>
      <c r="AF126" s="795">
        <v>2050</v>
      </c>
      <c r="AG126" s="793"/>
      <c r="AH126" s="793"/>
      <c r="AI126" s="793"/>
      <c r="AJ126" s="794"/>
      <c r="AK126" s="795">
        <v>2050</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492</v>
      </c>
      <c r="CQ126" s="765"/>
      <c r="CR126" s="765"/>
      <c r="CS126" s="765"/>
      <c r="CT126" s="765"/>
      <c r="CU126" s="765"/>
      <c r="CV126" s="765"/>
      <c r="CW126" s="765"/>
      <c r="CX126" s="765"/>
      <c r="CY126" s="765"/>
      <c r="CZ126" s="765"/>
      <c r="DA126" s="765"/>
      <c r="DB126" s="765"/>
      <c r="DC126" s="765"/>
      <c r="DD126" s="765"/>
      <c r="DE126" s="765"/>
      <c r="DF126" s="766"/>
      <c r="DG126" s="829">
        <v>4436615</v>
      </c>
      <c r="DH126" s="830"/>
      <c r="DI126" s="830"/>
      <c r="DJ126" s="830"/>
      <c r="DK126" s="830"/>
      <c r="DL126" s="830">
        <v>3345547</v>
      </c>
      <c r="DM126" s="830"/>
      <c r="DN126" s="830"/>
      <c r="DO126" s="830"/>
      <c r="DP126" s="830"/>
      <c r="DQ126" s="830">
        <v>2039858</v>
      </c>
      <c r="DR126" s="830"/>
      <c r="DS126" s="830"/>
      <c r="DT126" s="830"/>
      <c r="DU126" s="830"/>
      <c r="DV126" s="807">
        <v>3.6</v>
      </c>
      <c r="DW126" s="807"/>
      <c r="DX126" s="807"/>
      <c r="DY126" s="807"/>
      <c r="DZ126" s="808"/>
    </row>
    <row r="127" spans="1:130" s="224" customFormat="1" ht="26.25" customHeight="1" x14ac:dyDescent="0.25">
      <c r="A127" s="835"/>
      <c r="B127" s="836"/>
      <c r="C127" s="851" t="s">
        <v>493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132</v>
      </c>
      <c r="AB127" s="793"/>
      <c r="AC127" s="793"/>
      <c r="AD127" s="793"/>
      <c r="AE127" s="794"/>
      <c r="AF127" s="795" t="s">
        <v>132</v>
      </c>
      <c r="AG127" s="793"/>
      <c r="AH127" s="793"/>
      <c r="AI127" s="793"/>
      <c r="AJ127" s="794"/>
      <c r="AK127" s="795" t="s">
        <v>132</v>
      </c>
      <c r="AL127" s="793"/>
      <c r="AM127" s="793"/>
      <c r="AN127" s="793"/>
      <c r="AO127" s="794"/>
      <c r="AP127" s="837" t="s">
        <v>132</v>
      </c>
      <c r="AQ127" s="838"/>
      <c r="AR127" s="838"/>
      <c r="AS127" s="838"/>
      <c r="AT127" s="839"/>
      <c r="AU127" s="226"/>
      <c r="AV127" s="226"/>
      <c r="AW127" s="226"/>
      <c r="AX127" s="854" t="s">
        <v>494</v>
      </c>
      <c r="AY127" s="825"/>
      <c r="AZ127" s="825"/>
      <c r="BA127" s="825"/>
      <c r="BB127" s="825"/>
      <c r="BC127" s="825"/>
      <c r="BD127" s="825"/>
      <c r="BE127" s="826"/>
      <c r="BF127" s="824" t="s">
        <v>495</v>
      </c>
      <c r="BG127" s="825"/>
      <c r="BH127" s="825"/>
      <c r="BI127" s="825"/>
      <c r="BJ127" s="825"/>
      <c r="BK127" s="825"/>
      <c r="BL127" s="826"/>
      <c r="BM127" s="824" t="s">
        <v>496</v>
      </c>
      <c r="BN127" s="825"/>
      <c r="BO127" s="825"/>
      <c r="BP127" s="825"/>
      <c r="BQ127" s="825"/>
      <c r="BR127" s="825"/>
      <c r="BS127" s="826"/>
      <c r="BT127" s="824" t="s">
        <v>497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498</v>
      </c>
      <c r="CQ127" s="765"/>
      <c r="CR127" s="765"/>
      <c r="CS127" s="765"/>
      <c r="CT127" s="765"/>
      <c r="CU127" s="765"/>
      <c r="CV127" s="765"/>
      <c r="CW127" s="765"/>
      <c r="CX127" s="765"/>
      <c r="CY127" s="765"/>
      <c r="CZ127" s="765"/>
      <c r="DA127" s="765"/>
      <c r="DB127" s="765"/>
      <c r="DC127" s="765"/>
      <c r="DD127" s="765"/>
      <c r="DE127" s="765"/>
      <c r="DF127" s="766"/>
      <c r="DG127" s="829" t="s">
        <v>132</v>
      </c>
      <c r="DH127" s="830"/>
      <c r="DI127" s="830"/>
      <c r="DJ127" s="830"/>
      <c r="DK127" s="830"/>
      <c r="DL127" s="830" t="s">
        <v>132</v>
      </c>
      <c r="DM127" s="830"/>
      <c r="DN127" s="830"/>
      <c r="DO127" s="830"/>
      <c r="DP127" s="830"/>
      <c r="DQ127" s="830" t="s">
        <v>132</v>
      </c>
      <c r="DR127" s="830"/>
      <c r="DS127" s="830"/>
      <c r="DT127" s="830"/>
      <c r="DU127" s="830"/>
      <c r="DV127" s="807" t="s">
        <v>132</v>
      </c>
      <c r="DW127" s="807"/>
      <c r="DX127" s="807"/>
      <c r="DY127" s="807"/>
      <c r="DZ127" s="808"/>
    </row>
    <row r="128" spans="1:130" s="224" customFormat="1" ht="26.25" customHeight="1" thickBot="1" x14ac:dyDescent="0.3">
      <c r="A128" s="809" t="s">
        <v>499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500</v>
      </c>
      <c r="X128" s="811"/>
      <c r="Y128" s="811"/>
      <c r="Z128" s="812"/>
      <c r="AA128" s="813">
        <v>2567512</v>
      </c>
      <c r="AB128" s="814"/>
      <c r="AC128" s="814"/>
      <c r="AD128" s="814"/>
      <c r="AE128" s="815"/>
      <c r="AF128" s="816">
        <v>2808423</v>
      </c>
      <c r="AG128" s="814"/>
      <c r="AH128" s="814"/>
      <c r="AI128" s="814"/>
      <c r="AJ128" s="815"/>
      <c r="AK128" s="816">
        <v>2661042</v>
      </c>
      <c r="AL128" s="814"/>
      <c r="AM128" s="814"/>
      <c r="AN128" s="814"/>
      <c r="AO128" s="815"/>
      <c r="AP128" s="817"/>
      <c r="AQ128" s="818"/>
      <c r="AR128" s="818"/>
      <c r="AS128" s="818"/>
      <c r="AT128" s="819"/>
      <c r="AU128" s="226"/>
      <c r="AV128" s="226"/>
      <c r="AW128" s="226"/>
      <c r="AX128" s="820" t="s">
        <v>501</v>
      </c>
      <c r="AY128" s="821"/>
      <c r="AZ128" s="821"/>
      <c r="BA128" s="821"/>
      <c r="BB128" s="821"/>
      <c r="BC128" s="821"/>
      <c r="BD128" s="821"/>
      <c r="BE128" s="822"/>
      <c r="BF128" s="799" t="s">
        <v>132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502</v>
      </c>
      <c r="CQ128" s="743"/>
      <c r="CR128" s="743"/>
      <c r="CS128" s="743"/>
      <c r="CT128" s="743"/>
      <c r="CU128" s="743"/>
      <c r="CV128" s="743"/>
      <c r="CW128" s="743"/>
      <c r="CX128" s="743"/>
      <c r="CY128" s="743"/>
      <c r="CZ128" s="743"/>
      <c r="DA128" s="743"/>
      <c r="DB128" s="743"/>
      <c r="DC128" s="743"/>
      <c r="DD128" s="743"/>
      <c r="DE128" s="743"/>
      <c r="DF128" s="744"/>
      <c r="DG128" s="803" t="s">
        <v>132</v>
      </c>
      <c r="DH128" s="804"/>
      <c r="DI128" s="804"/>
      <c r="DJ128" s="804"/>
      <c r="DK128" s="804"/>
      <c r="DL128" s="804" t="s">
        <v>394</v>
      </c>
      <c r="DM128" s="804"/>
      <c r="DN128" s="804"/>
      <c r="DO128" s="804"/>
      <c r="DP128" s="804"/>
      <c r="DQ128" s="804" t="s">
        <v>132</v>
      </c>
      <c r="DR128" s="804"/>
      <c r="DS128" s="804"/>
      <c r="DT128" s="804"/>
      <c r="DU128" s="804"/>
      <c r="DV128" s="805" t="s">
        <v>394</v>
      </c>
      <c r="DW128" s="805"/>
      <c r="DX128" s="805"/>
      <c r="DY128" s="805"/>
      <c r="DZ128" s="806"/>
    </row>
    <row r="129" spans="1:131" s="224" customFormat="1" ht="26.25" customHeight="1" x14ac:dyDescent="0.25">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503</v>
      </c>
      <c r="X129" s="790"/>
      <c r="Y129" s="790"/>
      <c r="Z129" s="791"/>
      <c r="AA129" s="792">
        <v>59811100</v>
      </c>
      <c r="AB129" s="793"/>
      <c r="AC129" s="793"/>
      <c r="AD129" s="793"/>
      <c r="AE129" s="794"/>
      <c r="AF129" s="795">
        <v>62698326</v>
      </c>
      <c r="AG129" s="793"/>
      <c r="AH129" s="793"/>
      <c r="AI129" s="793"/>
      <c r="AJ129" s="794"/>
      <c r="AK129" s="795">
        <v>61709952</v>
      </c>
      <c r="AL129" s="793"/>
      <c r="AM129" s="793"/>
      <c r="AN129" s="793"/>
      <c r="AO129" s="794"/>
      <c r="AP129" s="796"/>
      <c r="AQ129" s="797"/>
      <c r="AR129" s="797"/>
      <c r="AS129" s="797"/>
      <c r="AT129" s="798"/>
      <c r="AU129" s="227"/>
      <c r="AV129" s="227"/>
      <c r="AW129" s="227"/>
      <c r="AX129" s="764" t="s">
        <v>504</v>
      </c>
      <c r="AY129" s="765"/>
      <c r="AZ129" s="765"/>
      <c r="BA129" s="765"/>
      <c r="BB129" s="765"/>
      <c r="BC129" s="765"/>
      <c r="BD129" s="765"/>
      <c r="BE129" s="766"/>
      <c r="BF129" s="783" t="s">
        <v>132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505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506</v>
      </c>
      <c r="X130" s="790"/>
      <c r="Y130" s="790"/>
      <c r="Z130" s="791"/>
      <c r="AA130" s="792">
        <v>5876073</v>
      </c>
      <c r="AB130" s="793"/>
      <c r="AC130" s="793"/>
      <c r="AD130" s="793"/>
      <c r="AE130" s="794"/>
      <c r="AF130" s="795">
        <v>5874078</v>
      </c>
      <c r="AG130" s="793"/>
      <c r="AH130" s="793"/>
      <c r="AI130" s="793"/>
      <c r="AJ130" s="794"/>
      <c r="AK130" s="795">
        <v>5779565</v>
      </c>
      <c r="AL130" s="793"/>
      <c r="AM130" s="793"/>
      <c r="AN130" s="793"/>
      <c r="AO130" s="794"/>
      <c r="AP130" s="796"/>
      <c r="AQ130" s="797"/>
      <c r="AR130" s="797"/>
      <c r="AS130" s="797"/>
      <c r="AT130" s="798"/>
      <c r="AU130" s="227"/>
      <c r="AV130" s="227"/>
      <c r="AW130" s="227"/>
      <c r="AX130" s="764" t="s">
        <v>507</v>
      </c>
      <c r="AY130" s="765"/>
      <c r="AZ130" s="765"/>
      <c r="BA130" s="765"/>
      <c r="BB130" s="765"/>
      <c r="BC130" s="765"/>
      <c r="BD130" s="765"/>
      <c r="BE130" s="766"/>
      <c r="BF130" s="767">
        <v>4.8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508</v>
      </c>
      <c r="X131" s="774"/>
      <c r="Y131" s="774"/>
      <c r="Z131" s="775"/>
      <c r="AA131" s="776">
        <v>53935027</v>
      </c>
      <c r="AB131" s="777"/>
      <c r="AC131" s="777"/>
      <c r="AD131" s="777"/>
      <c r="AE131" s="778"/>
      <c r="AF131" s="779">
        <v>56824248</v>
      </c>
      <c r="AG131" s="777"/>
      <c r="AH131" s="777"/>
      <c r="AI131" s="777"/>
      <c r="AJ131" s="778"/>
      <c r="AK131" s="779">
        <v>55930387</v>
      </c>
      <c r="AL131" s="777"/>
      <c r="AM131" s="777"/>
      <c r="AN131" s="777"/>
      <c r="AO131" s="778"/>
      <c r="AP131" s="780"/>
      <c r="AQ131" s="781"/>
      <c r="AR131" s="781"/>
      <c r="AS131" s="781"/>
      <c r="AT131" s="782"/>
      <c r="AU131" s="227"/>
      <c r="AV131" s="227"/>
      <c r="AW131" s="227"/>
      <c r="AX131" s="742" t="s">
        <v>509</v>
      </c>
      <c r="AY131" s="743"/>
      <c r="AZ131" s="743"/>
      <c r="BA131" s="743"/>
      <c r="BB131" s="743"/>
      <c r="BC131" s="743"/>
      <c r="BD131" s="743"/>
      <c r="BE131" s="744"/>
      <c r="BF131" s="745">
        <v>19.399999999999999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510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511</v>
      </c>
      <c r="W132" s="755"/>
      <c r="X132" s="755"/>
      <c r="Y132" s="755"/>
      <c r="Z132" s="756"/>
      <c r="AA132" s="757">
        <v>5.7513385499999998</v>
      </c>
      <c r="AB132" s="758"/>
      <c r="AC132" s="758"/>
      <c r="AD132" s="758"/>
      <c r="AE132" s="759"/>
      <c r="AF132" s="760">
        <v>4.0909560300000001</v>
      </c>
      <c r="AG132" s="758"/>
      <c r="AH132" s="758"/>
      <c r="AI132" s="758"/>
      <c r="AJ132" s="759"/>
      <c r="AK132" s="760">
        <v>4.8253805219999997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512</v>
      </c>
      <c r="W133" s="734"/>
      <c r="X133" s="734"/>
      <c r="Y133" s="734"/>
      <c r="Z133" s="735"/>
      <c r="AA133" s="736">
        <v>4.8</v>
      </c>
      <c r="AB133" s="737"/>
      <c r="AC133" s="737"/>
      <c r="AD133" s="737"/>
      <c r="AE133" s="738"/>
      <c r="AF133" s="736">
        <v>4.9000000000000004</v>
      </c>
      <c r="AG133" s="737"/>
      <c r="AH133" s="737"/>
      <c r="AI133" s="737"/>
      <c r="AJ133" s="738"/>
      <c r="AK133" s="736">
        <v>4.8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1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2430P3zIpb3D1+tvZdMSF93N/ot2d2HHrXfrGHrC9xSAOAcWNVz7dKW72Rd7wWvbnuiHRbUUbz3DaPG3li45sw==" saltValue="Rw0qD/I8ipYqX1T8amPZ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4114F-9D7B-4588-B284-B3349BDE1E75}">
  <sheetPr>
    <pageSetUpPr fitToPage="1"/>
  </sheetPr>
  <dimension ref="A1:DQ105"/>
  <sheetViews>
    <sheetView showGridLines="0" zoomScale="85" zoomScaleNormal="85" zoomScaleSheetLayoutView="100" workbookViewId="0"/>
  </sheetViews>
  <sheetFormatPr defaultColWidth="0" defaultRowHeight="13.5" customHeight="1" zeroHeight="1" x14ac:dyDescent="0.25"/>
  <cols>
    <col min="1" max="120" width="2.765625" style="254" customWidth="1"/>
    <col min="121" max="121" width="0" style="253" hidden="1" customWidth="1"/>
    <col min="122" max="16384" width="9" style="253" hidden="1"/>
  </cols>
  <sheetData>
    <row r="1" spans="1:120" ht="13.3"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3" x14ac:dyDescent="0.25"/>
    <row r="3" spans="1:120" ht="13.3" x14ac:dyDescent="0.25"/>
    <row r="4" spans="1:120" ht="13.3" x14ac:dyDescent="0.25"/>
    <row r="5" spans="1:120" ht="13.3" x14ac:dyDescent="0.25"/>
    <row r="6" spans="1:120" ht="13.3" x14ac:dyDescent="0.25"/>
    <row r="7" spans="1:120" ht="13.3" x14ac:dyDescent="0.25"/>
    <row r="8" spans="1:120" ht="13.3" x14ac:dyDescent="0.25"/>
    <row r="9" spans="1:120" ht="13.3" x14ac:dyDescent="0.25"/>
    <row r="10" spans="1:120" ht="13.3" x14ac:dyDescent="0.25"/>
    <row r="11" spans="1:120" ht="13.3" x14ac:dyDescent="0.25"/>
    <row r="12" spans="1:120" ht="13.3" x14ac:dyDescent="0.25"/>
    <row r="13" spans="1:120" ht="13.3" x14ac:dyDescent="0.25"/>
    <row r="14" spans="1:120" ht="13.3" x14ac:dyDescent="0.25"/>
    <row r="15" spans="1:120" ht="13.3" x14ac:dyDescent="0.25"/>
    <row r="16" spans="1:120" ht="13.3" x14ac:dyDescent="0.25">
      <c r="DP16" s="253"/>
    </row>
    <row r="17" spans="119:120" ht="13.3" x14ac:dyDescent="0.25">
      <c r="DP17" s="253"/>
    </row>
    <row r="18" spans="119:120" ht="13.3" x14ac:dyDescent="0.25"/>
    <row r="19" spans="119:120" ht="13.3" x14ac:dyDescent="0.25"/>
    <row r="20" spans="119:120" ht="13.3" x14ac:dyDescent="0.25">
      <c r="DO20" s="253"/>
      <c r="DP20" s="253"/>
    </row>
    <row r="21" spans="119:120" ht="13.3" x14ac:dyDescent="0.25">
      <c r="DP21" s="253"/>
    </row>
    <row r="22" spans="119:120" ht="13.3" x14ac:dyDescent="0.25"/>
    <row r="23" spans="119:120" ht="13.3" x14ac:dyDescent="0.25">
      <c r="DO23" s="253"/>
      <c r="DP23" s="253"/>
    </row>
    <row r="24" spans="119:120" ht="13.3" x14ac:dyDescent="0.25">
      <c r="DP24" s="253"/>
    </row>
    <row r="25" spans="119:120" ht="13.3" x14ac:dyDescent="0.25">
      <c r="DP25" s="253"/>
    </row>
    <row r="26" spans="119:120" ht="13.3" x14ac:dyDescent="0.25">
      <c r="DO26" s="253"/>
      <c r="DP26" s="253"/>
    </row>
    <row r="27" spans="119:120" ht="13.3" x14ac:dyDescent="0.25"/>
    <row r="28" spans="119:120" ht="13.3" x14ac:dyDescent="0.25">
      <c r="DO28" s="253"/>
      <c r="DP28" s="253"/>
    </row>
    <row r="29" spans="119:120" ht="13.3" x14ac:dyDescent="0.25">
      <c r="DP29" s="253"/>
    </row>
    <row r="30" spans="119:120" ht="13.3" x14ac:dyDescent="0.25"/>
    <row r="31" spans="119:120" ht="13.3" x14ac:dyDescent="0.25">
      <c r="DO31" s="253"/>
      <c r="DP31" s="253"/>
    </row>
    <row r="32" spans="119:120" ht="13.3" x14ac:dyDescent="0.25"/>
    <row r="33" spans="98:120" ht="13.3" x14ac:dyDescent="0.25">
      <c r="DO33" s="253"/>
      <c r="DP33" s="253"/>
    </row>
    <row r="34" spans="98:120" ht="13.3" x14ac:dyDescent="0.25">
      <c r="DM34" s="253"/>
    </row>
    <row r="35" spans="98:120" ht="13.3" x14ac:dyDescent="0.25">
      <c r="CT35" s="253"/>
      <c r="CU35" s="253"/>
      <c r="CV35" s="253"/>
      <c r="CY35" s="253"/>
      <c r="CZ35" s="253"/>
      <c r="DA35" s="253"/>
      <c r="DD35" s="253"/>
      <c r="DE35" s="253"/>
      <c r="DF35" s="253"/>
      <c r="DI35" s="253"/>
      <c r="DJ35" s="253"/>
      <c r="DK35" s="253"/>
      <c r="DM35" s="253"/>
      <c r="DN35" s="253"/>
      <c r="DO35" s="253"/>
      <c r="DP35" s="253"/>
    </row>
    <row r="36" spans="98:120" ht="13.3" x14ac:dyDescent="0.25"/>
    <row r="37" spans="98:120" ht="13.3" x14ac:dyDescent="0.25">
      <c r="CW37" s="253"/>
      <c r="DB37" s="253"/>
      <c r="DG37" s="253"/>
      <c r="DL37" s="253"/>
      <c r="DP37" s="253"/>
    </row>
    <row r="38" spans="98:120" ht="13.3"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3.3" x14ac:dyDescent="0.25"/>
    <row r="40" spans="98:120" ht="13.3" x14ac:dyDescent="0.25"/>
    <row r="41" spans="98:120" ht="13.3" x14ac:dyDescent="0.25"/>
    <row r="42" spans="98:120" ht="13.3" x14ac:dyDescent="0.25"/>
    <row r="43" spans="98:120" ht="13.3" x14ac:dyDescent="0.25"/>
    <row r="44" spans="98:120" ht="13.3" x14ac:dyDescent="0.25"/>
    <row r="45" spans="98:120" ht="13.3" x14ac:dyDescent="0.25"/>
    <row r="46" spans="98:120" ht="13.3" x14ac:dyDescent="0.25"/>
    <row r="47" spans="98:120" ht="13.3" x14ac:dyDescent="0.25"/>
    <row r="48" spans="98:120" ht="13.3" x14ac:dyDescent="0.25"/>
    <row r="49" spans="22:120" ht="13.3" x14ac:dyDescent="0.25">
      <c r="DN49" s="253"/>
      <c r="DO49" s="253"/>
      <c r="DP49" s="253"/>
    </row>
    <row r="50" spans="22:120" ht="13.3" x14ac:dyDescent="0.25"/>
    <row r="51" spans="22:120" ht="13.3" x14ac:dyDescent="0.25"/>
    <row r="52" spans="22:120" ht="13.3" x14ac:dyDescent="0.25"/>
    <row r="53" spans="22:120" ht="13.3" x14ac:dyDescent="0.25"/>
    <row r="54" spans="22:120" ht="13.3" x14ac:dyDescent="0.25"/>
    <row r="55" spans="22:120" ht="13.3" x14ac:dyDescent="0.25"/>
    <row r="56" spans="22:120" ht="13.3" x14ac:dyDescent="0.25"/>
    <row r="57" spans="22:120" ht="13.3" x14ac:dyDescent="0.25"/>
    <row r="58" spans="22:120" ht="13.3" x14ac:dyDescent="0.25"/>
    <row r="59" spans="22:120" ht="13.3" x14ac:dyDescent="0.25"/>
    <row r="60" spans="22:120" ht="13.3" x14ac:dyDescent="0.25"/>
    <row r="61" spans="22:120" ht="13.3" x14ac:dyDescent="0.25"/>
    <row r="62" spans="22:120" ht="13.3" x14ac:dyDescent="0.25"/>
    <row r="63" spans="22:120" ht="13.3" x14ac:dyDescent="0.25">
      <c r="W63" s="253"/>
      <c r="CS63" s="253"/>
      <c r="CX63" s="253"/>
      <c r="DC63" s="253"/>
      <c r="DH63" s="253"/>
    </row>
    <row r="64" spans="22:120" ht="13.3" x14ac:dyDescent="0.25">
      <c r="V64" s="253"/>
    </row>
    <row r="65" spans="15:120" ht="13.3"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3" x14ac:dyDescent="0.25">
      <c r="Q66" s="253"/>
      <c r="S66" s="253"/>
      <c r="U66" s="253"/>
      <c r="DM66" s="253"/>
    </row>
    <row r="67" spans="15:120" ht="13.3"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3" x14ac:dyDescent="0.25"/>
    <row r="69" spans="15:120" ht="13.3" x14ac:dyDescent="0.25"/>
    <row r="70" spans="15:120" ht="13.3" x14ac:dyDescent="0.25"/>
    <row r="71" spans="15:120" ht="13.3" x14ac:dyDescent="0.25"/>
    <row r="72" spans="15:120" ht="13.3" x14ac:dyDescent="0.25">
      <c r="DP72" s="253"/>
    </row>
    <row r="73" spans="15:120" ht="13.3" x14ac:dyDescent="0.25">
      <c r="DP73" s="253"/>
    </row>
    <row r="74" spans="15:120" ht="13.3" x14ac:dyDescent="0.25"/>
    <row r="75" spans="15:120" ht="13.3" x14ac:dyDescent="0.25"/>
    <row r="76" spans="15:120" ht="13.3" x14ac:dyDescent="0.25"/>
    <row r="77" spans="15:120" ht="13.3" x14ac:dyDescent="0.25"/>
    <row r="78" spans="15:120" ht="13.3" x14ac:dyDescent="0.25"/>
    <row r="79" spans="15:120" ht="13.3" x14ac:dyDescent="0.25"/>
    <row r="80" spans="15:120" ht="13.3" x14ac:dyDescent="0.25"/>
    <row r="81" spans="97:112" ht="13.3" x14ac:dyDescent="0.25"/>
    <row r="82" spans="97:112" ht="13.3" x14ac:dyDescent="0.25"/>
    <row r="83" spans="97:112" ht="13.3" x14ac:dyDescent="0.25"/>
    <row r="84" spans="97:112" ht="13.3" x14ac:dyDescent="0.25"/>
    <row r="85" spans="97:112" ht="13.3" x14ac:dyDescent="0.25"/>
    <row r="86" spans="97:112" ht="13.3" x14ac:dyDescent="0.25"/>
    <row r="87" spans="97:112" ht="13.3" x14ac:dyDescent="0.25"/>
    <row r="88" spans="97:112" ht="13.3" x14ac:dyDescent="0.25"/>
    <row r="89" spans="97:112" ht="13.3" x14ac:dyDescent="0.25"/>
    <row r="90" spans="97:112" ht="13.3" x14ac:dyDescent="0.25"/>
    <row r="91" spans="97:112" ht="13.3" x14ac:dyDescent="0.25"/>
    <row r="92" spans="97:112" ht="13.3" x14ac:dyDescent="0.25"/>
    <row r="93" spans="97:112" ht="13.3" x14ac:dyDescent="0.25"/>
    <row r="94" spans="97:112" ht="13.3" x14ac:dyDescent="0.25"/>
    <row r="95" spans="97:112" ht="13.3" x14ac:dyDescent="0.25"/>
    <row r="96" spans="97:112" ht="13.3" x14ac:dyDescent="0.25">
      <c r="CS96" s="253"/>
      <c r="CX96" s="253"/>
      <c r="DC96" s="253"/>
      <c r="DH96" s="253"/>
    </row>
    <row r="97" spans="24:120" ht="13.3" x14ac:dyDescent="0.25">
      <c r="CS97" s="253"/>
      <c r="CX97" s="253"/>
      <c r="DC97" s="253"/>
      <c r="DH97" s="253"/>
      <c r="DP97" s="254" t="s">
        <v>513</v>
      </c>
    </row>
    <row r="98" spans="24:120" ht="13.3" hidden="1" x14ac:dyDescent="0.25">
      <c r="CS98" s="253"/>
      <c r="CX98" s="253"/>
      <c r="DC98" s="253"/>
      <c r="DH98" s="253"/>
    </row>
    <row r="99" spans="24:120" ht="13.3"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3.3" hidden="1" x14ac:dyDescent="0.25">
      <c r="CT103" s="253"/>
      <c r="CV103" s="253"/>
      <c r="CW103" s="253"/>
      <c r="CY103" s="253"/>
      <c r="DA103" s="253"/>
      <c r="DB103" s="253"/>
      <c r="DD103" s="253"/>
      <c r="DF103" s="253"/>
      <c r="DG103" s="253"/>
      <c r="DI103" s="253"/>
      <c r="DK103" s="253"/>
      <c r="DL103" s="253"/>
      <c r="DM103" s="253"/>
      <c r="DN103" s="253"/>
      <c r="DO103" s="253"/>
      <c r="DP103" s="253"/>
    </row>
    <row r="104" spans="24:120" ht="13.3"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KPl7MrCTjGn88JdKYMhNYcPfhHG3QTkuSXMf6xswFB0cv9Uekr8tJWBfBdRZoEJLIg/BKPA1/dGyB7JZ+NpnqQ==" saltValue="yJhXz13SxdApTn8Ao5vAr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1328125" style="254" customWidth="1"/>
    <col min="117" max="16384" width="9" style="253" hidden="1"/>
  </cols>
  <sheetData>
    <row r="1" spans="2:116" ht="13.3"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3" x14ac:dyDescent="0.25"/>
    <row r="3" spans="2:116" ht="13.3" x14ac:dyDescent="0.25"/>
    <row r="4" spans="2:116" ht="13.3"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3"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3" x14ac:dyDescent="0.25"/>
    <row r="7" spans="2:116" ht="13.3" x14ac:dyDescent="0.25"/>
    <row r="8" spans="2:116" ht="13.3" x14ac:dyDescent="0.25"/>
    <row r="9" spans="2:116" ht="13.3" x14ac:dyDescent="0.25"/>
    <row r="10" spans="2:116" ht="13.3" x14ac:dyDescent="0.25"/>
    <row r="11" spans="2:116" ht="13.3" x14ac:dyDescent="0.25"/>
    <row r="12" spans="2:116" ht="13.3" x14ac:dyDescent="0.25"/>
    <row r="13" spans="2:116" ht="13.3" x14ac:dyDescent="0.25"/>
    <row r="14" spans="2:116" ht="13.3" x14ac:dyDescent="0.25"/>
    <row r="15" spans="2:116" ht="13.3" x14ac:dyDescent="0.25"/>
    <row r="16" spans="2:116" ht="13.3" x14ac:dyDescent="0.25"/>
    <row r="17" spans="9:116" ht="13.3" x14ac:dyDescent="0.25"/>
    <row r="18" spans="9:116" ht="13.3"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3" x14ac:dyDescent="0.25"/>
    <row r="20" spans="9:116" ht="13.3" x14ac:dyDescent="0.25"/>
    <row r="21" spans="9:116" ht="13.3" x14ac:dyDescent="0.25">
      <c r="DL21" s="253"/>
    </row>
    <row r="22" spans="9:116" ht="13.3" x14ac:dyDescent="0.25">
      <c r="DI22" s="253"/>
      <c r="DJ22" s="253"/>
      <c r="DK22" s="253"/>
      <c r="DL22" s="253"/>
    </row>
    <row r="23" spans="9:116" ht="13.3" x14ac:dyDescent="0.25">
      <c r="CY23" s="253"/>
      <c r="CZ23" s="253"/>
      <c r="DA23" s="253"/>
      <c r="DB23" s="253"/>
      <c r="DC23" s="253"/>
      <c r="DD23" s="253"/>
      <c r="DE23" s="253"/>
      <c r="DF23" s="253"/>
      <c r="DG23" s="253"/>
      <c r="DH23" s="253"/>
      <c r="DI23" s="253"/>
      <c r="DJ23" s="253"/>
      <c r="DK23" s="253"/>
      <c r="DL23" s="253"/>
    </row>
    <row r="24" spans="9:116" ht="13.3" x14ac:dyDescent="0.25"/>
    <row r="25" spans="9:116" ht="13.3" x14ac:dyDescent="0.25"/>
    <row r="26" spans="9:116" ht="13.3" x14ac:dyDescent="0.25"/>
    <row r="27" spans="9:116" ht="13.3" x14ac:dyDescent="0.25"/>
    <row r="28" spans="9:116" ht="13.3" x14ac:dyDescent="0.25"/>
    <row r="29" spans="9:116" ht="13.3" x14ac:dyDescent="0.25"/>
    <row r="30" spans="9:116" ht="13.3" x14ac:dyDescent="0.25"/>
    <row r="31" spans="9:116" ht="13.3" x14ac:dyDescent="0.25"/>
    <row r="32" spans="9:116" ht="13.3" x14ac:dyDescent="0.25"/>
    <row r="33" spans="15:116" ht="13.3" x14ac:dyDescent="0.25"/>
    <row r="34" spans="15:116" ht="13.3" x14ac:dyDescent="0.25"/>
    <row r="35" spans="15:116" ht="13.3" x14ac:dyDescent="0.25">
      <c r="CZ35" s="253"/>
      <c r="DA35" s="253"/>
      <c r="DB35" s="253"/>
      <c r="DC35" s="253"/>
      <c r="DD35" s="253"/>
      <c r="DE35" s="253"/>
      <c r="DF35" s="253"/>
      <c r="DG35" s="253"/>
      <c r="DH35" s="253"/>
      <c r="DI35" s="253"/>
      <c r="DJ35" s="253"/>
      <c r="DK35" s="253"/>
      <c r="DL35" s="253"/>
    </row>
    <row r="36" spans="15:116" ht="13.3" x14ac:dyDescent="0.25"/>
    <row r="37" spans="15:116" ht="13.3" x14ac:dyDescent="0.25">
      <c r="DL37" s="253"/>
    </row>
    <row r="38" spans="15:116" ht="13.3" x14ac:dyDescent="0.25">
      <c r="DI38" s="253"/>
      <c r="DJ38" s="253"/>
      <c r="DK38" s="253"/>
      <c r="DL38" s="253"/>
    </row>
    <row r="39" spans="15:116" ht="13.3" x14ac:dyDescent="0.25"/>
    <row r="40" spans="15:116" ht="13.3" x14ac:dyDescent="0.25"/>
    <row r="41" spans="15:116" ht="13.3" x14ac:dyDescent="0.25"/>
    <row r="42" spans="15:116" ht="13.3" x14ac:dyDescent="0.25"/>
    <row r="43" spans="15:116" ht="13.3"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3" x14ac:dyDescent="0.25">
      <c r="DL44" s="253"/>
    </row>
    <row r="45" spans="15:116" ht="13.3" x14ac:dyDescent="0.25"/>
    <row r="46" spans="15:116" ht="13.3" x14ac:dyDescent="0.25">
      <c r="DA46" s="253"/>
      <c r="DB46" s="253"/>
      <c r="DC46" s="253"/>
      <c r="DD46" s="253"/>
      <c r="DE46" s="253"/>
      <c r="DF46" s="253"/>
      <c r="DG46" s="253"/>
      <c r="DH46" s="253"/>
      <c r="DI46" s="253"/>
      <c r="DJ46" s="253"/>
      <c r="DK46" s="253"/>
      <c r="DL46" s="253"/>
    </row>
    <row r="47" spans="15:116" ht="13.3" x14ac:dyDescent="0.25"/>
    <row r="48" spans="15:116" ht="13.3" x14ac:dyDescent="0.25"/>
    <row r="49" spans="104:116" ht="13.3" x14ac:dyDescent="0.25"/>
    <row r="50" spans="104:116" ht="13.3" x14ac:dyDescent="0.25">
      <c r="CZ50" s="253"/>
      <c r="DA50" s="253"/>
      <c r="DB50" s="253"/>
      <c r="DC50" s="253"/>
      <c r="DD50" s="253"/>
      <c r="DE50" s="253"/>
      <c r="DF50" s="253"/>
      <c r="DG50" s="253"/>
      <c r="DH50" s="253"/>
      <c r="DI50" s="253"/>
      <c r="DJ50" s="253"/>
      <c r="DK50" s="253"/>
      <c r="DL50" s="253"/>
    </row>
    <row r="51" spans="104:116" ht="13.3" x14ac:dyDescent="0.25"/>
    <row r="52" spans="104:116" ht="13.3" x14ac:dyDescent="0.25"/>
    <row r="53" spans="104:116" ht="13.3" x14ac:dyDescent="0.25">
      <c r="DL53" s="253"/>
    </row>
    <row r="54" spans="104:116" ht="13.3" x14ac:dyDescent="0.25"/>
    <row r="55" spans="104:116" ht="13.3" x14ac:dyDescent="0.25"/>
    <row r="56" spans="104:116" ht="13.3" x14ac:dyDescent="0.25"/>
    <row r="57" spans="104:116" ht="13.3" x14ac:dyDescent="0.25"/>
    <row r="58" spans="104:116" ht="13.3" x14ac:dyDescent="0.25"/>
    <row r="59" spans="104:116" ht="13.3" x14ac:dyDescent="0.25"/>
    <row r="60" spans="104:116" ht="13.3" x14ac:dyDescent="0.25"/>
    <row r="61" spans="104:116" ht="13.3" x14ac:dyDescent="0.25"/>
    <row r="62" spans="104:116" ht="13.3" x14ac:dyDescent="0.25"/>
    <row r="63" spans="104:116" ht="13.3" x14ac:dyDescent="0.25"/>
    <row r="64" spans="104:116" ht="13.3" x14ac:dyDescent="0.25"/>
    <row r="65" spans="107:116" ht="13.3" x14ac:dyDescent="0.25"/>
    <row r="66" spans="107:116" ht="13.3" x14ac:dyDescent="0.25"/>
    <row r="67" spans="107:116" ht="13.3" x14ac:dyDescent="0.25">
      <c r="DC67" s="253"/>
      <c r="DD67" s="253"/>
      <c r="DE67" s="253"/>
      <c r="DF67" s="253"/>
      <c r="DG67" s="253"/>
      <c r="DH67" s="253"/>
      <c r="DI67" s="253"/>
      <c r="DJ67" s="253"/>
      <c r="DK67" s="253"/>
      <c r="DL67" s="253"/>
    </row>
    <row r="68" spans="107:116" ht="13.3" x14ac:dyDescent="0.25"/>
    <row r="69" spans="107:116" ht="13.3" x14ac:dyDescent="0.25"/>
    <row r="70" spans="107:116" ht="13.3" x14ac:dyDescent="0.25"/>
    <row r="71" spans="107:116" ht="13.3" x14ac:dyDescent="0.25"/>
    <row r="72" spans="107:116" ht="13.3" x14ac:dyDescent="0.25"/>
    <row r="73" spans="107:116" ht="13.3" x14ac:dyDescent="0.25"/>
    <row r="74" spans="107:116" ht="13.3" x14ac:dyDescent="0.25"/>
    <row r="75" spans="107:116" ht="13.3" x14ac:dyDescent="0.25"/>
    <row r="76" spans="107:116" ht="13.3" x14ac:dyDescent="0.25"/>
    <row r="77" spans="107:116" ht="13.3" x14ac:dyDescent="0.25"/>
    <row r="78" spans="107:116" ht="13.3" x14ac:dyDescent="0.25"/>
    <row r="79" spans="107:116" ht="13.3" x14ac:dyDescent="0.25"/>
    <row r="80" spans="107:116"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sheetData>
  <sheetProtection algorithmName="SHA-512" hashValue="Y9/lEVTHfTksWjrdidkcn3eeuD6pvGF5sjOkuD42tlvJMIxJlV6BXlwWVKffXdiWEdiPlrTS7qrh4zd85u3mKQ==" saltValue="hXQPqd5jOFVAc2o0yPd+u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5"/>
  <cols>
    <col min="1" max="36" width="2.4609375" style="255" customWidth="1"/>
    <col min="37" max="44" width="17" style="255" customWidth="1"/>
    <col min="45" max="45" width="6.15234375" style="261" customWidth="1"/>
    <col min="46" max="46" width="3" style="259" customWidth="1"/>
    <col min="47" max="47" width="19.15234375" style="255" hidden="1" customWidth="1"/>
    <col min="48" max="52" width="12.61328125" style="255" hidden="1" customWidth="1"/>
    <col min="53" max="16384" width="8.61328125" style="255" hidden="1"/>
  </cols>
  <sheetData>
    <row r="1" spans="1:46" ht="13.3" x14ac:dyDescent="0.25">
      <c r="AS1" s="255"/>
      <c r="AT1" s="255"/>
    </row>
    <row r="2" spans="1:46" ht="13.3" x14ac:dyDescent="0.25">
      <c r="AS2" s="255"/>
      <c r="AT2" s="255"/>
    </row>
    <row r="3" spans="1:46" ht="13.3" x14ac:dyDescent="0.25">
      <c r="AS3" s="255"/>
      <c r="AT3" s="255"/>
    </row>
    <row r="4" spans="1:46" ht="13.3" x14ac:dyDescent="0.25">
      <c r="AS4" s="255"/>
      <c r="AT4" s="255"/>
    </row>
    <row r="5" spans="1:46" ht="16.75" x14ac:dyDescent="0.25">
      <c r="A5" s="256" t="s">
        <v>514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3" x14ac:dyDescent="0.25">
      <c r="A6" s="259"/>
      <c r="AK6" s="260" t="s">
        <v>515</v>
      </c>
      <c r="AL6" s="260"/>
      <c r="AM6" s="260"/>
      <c r="AN6" s="260"/>
    </row>
    <row r="7" spans="1:46" ht="13.5" customHeight="1" x14ac:dyDescent="0.25">
      <c r="A7" s="259"/>
      <c r="AK7" s="262"/>
      <c r="AL7" s="263"/>
      <c r="AM7" s="263"/>
      <c r="AN7" s="264"/>
      <c r="AO7" s="1131" t="s">
        <v>516</v>
      </c>
      <c r="AP7" s="265"/>
      <c r="AQ7" s="266" t="s">
        <v>517</v>
      </c>
      <c r="AR7" s="267"/>
    </row>
    <row r="8" spans="1:46" ht="13.3" x14ac:dyDescent="0.25">
      <c r="A8" s="259"/>
      <c r="AK8" s="268"/>
      <c r="AL8" s="269"/>
      <c r="AM8" s="269"/>
      <c r="AN8" s="270"/>
      <c r="AO8" s="1132"/>
      <c r="AP8" s="271" t="s">
        <v>518</v>
      </c>
      <c r="AQ8" s="272" t="s">
        <v>519</v>
      </c>
      <c r="AR8" s="273" t="s">
        <v>520</v>
      </c>
    </row>
    <row r="9" spans="1:46" ht="13.3" x14ac:dyDescent="0.25">
      <c r="A9" s="259"/>
      <c r="AK9" s="1143" t="s">
        <v>521</v>
      </c>
      <c r="AL9" s="1144"/>
      <c r="AM9" s="1144"/>
      <c r="AN9" s="1145"/>
      <c r="AO9" s="274">
        <v>16361618</v>
      </c>
      <c r="AP9" s="274">
        <v>52961</v>
      </c>
      <c r="AQ9" s="275">
        <v>63654</v>
      </c>
      <c r="AR9" s="276">
        <v>-16.8</v>
      </c>
    </row>
    <row r="10" spans="1:46" ht="13.5" customHeight="1" x14ac:dyDescent="0.25">
      <c r="A10" s="259"/>
      <c r="AK10" s="1143" t="s">
        <v>522</v>
      </c>
      <c r="AL10" s="1144"/>
      <c r="AM10" s="1144"/>
      <c r="AN10" s="1145"/>
      <c r="AO10" s="277">
        <v>87612</v>
      </c>
      <c r="AP10" s="277">
        <v>284</v>
      </c>
      <c r="AQ10" s="278">
        <v>2232</v>
      </c>
      <c r="AR10" s="279">
        <v>-87.3</v>
      </c>
    </row>
    <row r="11" spans="1:46" ht="13.5" customHeight="1" x14ac:dyDescent="0.25">
      <c r="A11" s="259"/>
      <c r="AK11" s="1143" t="s">
        <v>523</v>
      </c>
      <c r="AL11" s="1144"/>
      <c r="AM11" s="1144"/>
      <c r="AN11" s="1145"/>
      <c r="AO11" s="277">
        <v>420717</v>
      </c>
      <c r="AP11" s="277">
        <v>1362</v>
      </c>
      <c r="AQ11" s="278">
        <v>1758</v>
      </c>
      <c r="AR11" s="279">
        <v>-22.5</v>
      </c>
    </row>
    <row r="12" spans="1:46" ht="13.5" customHeight="1" x14ac:dyDescent="0.25">
      <c r="A12" s="259"/>
      <c r="AK12" s="1143" t="s">
        <v>524</v>
      </c>
      <c r="AL12" s="1144"/>
      <c r="AM12" s="1144"/>
      <c r="AN12" s="1145"/>
      <c r="AO12" s="277" t="s">
        <v>525</v>
      </c>
      <c r="AP12" s="277" t="s">
        <v>525</v>
      </c>
      <c r="AQ12" s="278">
        <v>37</v>
      </c>
      <c r="AR12" s="279" t="s">
        <v>525</v>
      </c>
    </row>
    <row r="13" spans="1:46" ht="13.5" customHeight="1" x14ac:dyDescent="0.25">
      <c r="A13" s="259"/>
      <c r="AK13" s="1143" t="s">
        <v>526</v>
      </c>
      <c r="AL13" s="1144"/>
      <c r="AM13" s="1144"/>
      <c r="AN13" s="1145"/>
      <c r="AO13" s="277">
        <v>537071</v>
      </c>
      <c r="AP13" s="277">
        <v>1738</v>
      </c>
      <c r="AQ13" s="278">
        <v>1692</v>
      </c>
      <c r="AR13" s="279">
        <v>2.7</v>
      </c>
    </row>
    <row r="14" spans="1:46" ht="13.5" customHeight="1" x14ac:dyDescent="0.25">
      <c r="A14" s="259"/>
      <c r="AK14" s="1143" t="s">
        <v>527</v>
      </c>
      <c r="AL14" s="1144"/>
      <c r="AM14" s="1144"/>
      <c r="AN14" s="1145"/>
      <c r="AO14" s="277">
        <v>588941</v>
      </c>
      <c r="AP14" s="277">
        <v>1906</v>
      </c>
      <c r="AQ14" s="278">
        <v>1307</v>
      </c>
      <c r="AR14" s="279">
        <v>45.8</v>
      </c>
    </row>
    <row r="15" spans="1:46" ht="13.5" customHeight="1" x14ac:dyDescent="0.25">
      <c r="A15" s="259"/>
      <c r="AK15" s="1146" t="s">
        <v>528</v>
      </c>
      <c r="AL15" s="1147"/>
      <c r="AM15" s="1147"/>
      <c r="AN15" s="1148"/>
      <c r="AO15" s="277">
        <v>-536975</v>
      </c>
      <c r="AP15" s="277">
        <v>-1738</v>
      </c>
      <c r="AQ15" s="278">
        <v>-3631</v>
      </c>
      <c r="AR15" s="279">
        <v>-52.1</v>
      </c>
    </row>
    <row r="16" spans="1:46" ht="13.3" x14ac:dyDescent="0.25">
      <c r="A16" s="259"/>
      <c r="AK16" s="1146" t="s">
        <v>190</v>
      </c>
      <c r="AL16" s="1147"/>
      <c r="AM16" s="1147"/>
      <c r="AN16" s="1148"/>
      <c r="AO16" s="277">
        <v>17458984</v>
      </c>
      <c r="AP16" s="277">
        <v>56513</v>
      </c>
      <c r="AQ16" s="278">
        <v>67049</v>
      </c>
      <c r="AR16" s="279">
        <v>-15.7</v>
      </c>
    </row>
    <row r="17" spans="1:46" ht="13.3" x14ac:dyDescent="0.25">
      <c r="A17" s="259"/>
    </row>
    <row r="18" spans="1:46" ht="13.3" x14ac:dyDescent="0.25">
      <c r="A18" s="259"/>
      <c r="AQ18" s="280"/>
      <c r="AR18" s="280"/>
    </row>
    <row r="19" spans="1:46" ht="13.3" x14ac:dyDescent="0.25">
      <c r="A19" s="259"/>
      <c r="AK19" s="255" t="s">
        <v>529</v>
      </c>
    </row>
    <row r="20" spans="1:46" ht="13.3" x14ac:dyDescent="0.25">
      <c r="A20" s="259"/>
      <c r="AK20" s="281"/>
      <c r="AL20" s="282"/>
      <c r="AM20" s="282"/>
      <c r="AN20" s="283"/>
      <c r="AO20" s="284" t="s">
        <v>530</v>
      </c>
      <c r="AP20" s="285" t="s">
        <v>531</v>
      </c>
      <c r="AQ20" s="286" t="s">
        <v>532</v>
      </c>
      <c r="AR20" s="287"/>
    </row>
    <row r="21" spans="1:46" s="260" customFormat="1" ht="13.3" x14ac:dyDescent="0.25">
      <c r="A21" s="288"/>
      <c r="AK21" s="1149" t="s">
        <v>533</v>
      </c>
      <c r="AL21" s="1150"/>
      <c r="AM21" s="1150"/>
      <c r="AN21" s="1151"/>
      <c r="AO21" s="289">
        <v>6.03</v>
      </c>
      <c r="AP21" s="290">
        <v>6.44</v>
      </c>
      <c r="AQ21" s="291">
        <v>-0.41</v>
      </c>
      <c r="AS21" s="292"/>
      <c r="AT21" s="288"/>
    </row>
    <row r="22" spans="1:46" s="260" customFormat="1" ht="13.3" x14ac:dyDescent="0.25">
      <c r="A22" s="288"/>
      <c r="AK22" s="1149" t="s">
        <v>534</v>
      </c>
      <c r="AL22" s="1150"/>
      <c r="AM22" s="1150"/>
      <c r="AN22" s="1151"/>
      <c r="AO22" s="293">
        <v>100.8</v>
      </c>
      <c r="AP22" s="294">
        <v>99.5</v>
      </c>
      <c r="AQ22" s="295">
        <v>1.3</v>
      </c>
      <c r="AR22" s="280"/>
      <c r="AS22" s="292"/>
      <c r="AT22" s="288"/>
    </row>
    <row r="23" spans="1:46" s="260" customFormat="1" ht="13.3" x14ac:dyDescent="0.25">
      <c r="A23" s="288"/>
      <c r="AP23" s="280"/>
      <c r="AQ23" s="280"/>
      <c r="AR23" s="280"/>
      <c r="AS23" s="292"/>
      <c r="AT23" s="288"/>
    </row>
    <row r="24" spans="1:46" s="260" customFormat="1" ht="13.3" x14ac:dyDescent="0.25">
      <c r="A24" s="288"/>
      <c r="AP24" s="280"/>
      <c r="AQ24" s="280"/>
      <c r="AR24" s="280"/>
      <c r="AS24" s="292"/>
      <c r="AT24" s="288"/>
    </row>
    <row r="25" spans="1:46" s="260" customFormat="1" ht="13.3"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3" x14ac:dyDescent="0.25">
      <c r="A26" s="1142" t="s">
        <v>535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3" x14ac:dyDescent="0.25">
      <c r="A27" s="300"/>
      <c r="AS27" s="255"/>
      <c r="AT27" s="255"/>
    </row>
    <row r="28" spans="1:46" ht="16.75" x14ac:dyDescent="0.25">
      <c r="A28" s="256" t="s">
        <v>536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3" x14ac:dyDescent="0.25">
      <c r="A29" s="259"/>
      <c r="AK29" s="260" t="s">
        <v>537</v>
      </c>
      <c r="AL29" s="260"/>
      <c r="AM29" s="260"/>
      <c r="AN29" s="260"/>
      <c r="AS29" s="302"/>
    </row>
    <row r="30" spans="1:46" ht="13.5" customHeight="1" x14ac:dyDescent="0.25">
      <c r="A30" s="259"/>
      <c r="AK30" s="262"/>
      <c r="AL30" s="263"/>
      <c r="AM30" s="263"/>
      <c r="AN30" s="264"/>
      <c r="AO30" s="1131" t="s">
        <v>516</v>
      </c>
      <c r="AP30" s="265"/>
      <c r="AQ30" s="266" t="s">
        <v>517</v>
      </c>
      <c r="AR30" s="267"/>
    </row>
    <row r="31" spans="1:46" ht="13.3" x14ac:dyDescent="0.25">
      <c r="A31" s="259"/>
      <c r="AK31" s="268"/>
      <c r="AL31" s="269"/>
      <c r="AM31" s="269"/>
      <c r="AN31" s="270"/>
      <c r="AO31" s="1132"/>
      <c r="AP31" s="271" t="s">
        <v>518</v>
      </c>
      <c r="AQ31" s="272" t="s">
        <v>519</v>
      </c>
      <c r="AR31" s="273" t="s">
        <v>520</v>
      </c>
    </row>
    <row r="32" spans="1:46" ht="27" customHeight="1" x14ac:dyDescent="0.25">
      <c r="A32" s="259"/>
      <c r="AK32" s="1133" t="s">
        <v>538</v>
      </c>
      <c r="AL32" s="1134"/>
      <c r="AM32" s="1134"/>
      <c r="AN32" s="1135"/>
      <c r="AO32" s="303">
        <v>8271512</v>
      </c>
      <c r="AP32" s="303">
        <v>26774</v>
      </c>
      <c r="AQ32" s="304">
        <v>30950</v>
      </c>
      <c r="AR32" s="305">
        <v>-13.5</v>
      </c>
    </row>
    <row r="33" spans="1:46" ht="13.5" customHeight="1" x14ac:dyDescent="0.25">
      <c r="A33" s="259"/>
      <c r="AK33" s="1133" t="s">
        <v>539</v>
      </c>
      <c r="AL33" s="1134"/>
      <c r="AM33" s="1134"/>
      <c r="AN33" s="1135"/>
      <c r="AO33" s="303" t="s">
        <v>525</v>
      </c>
      <c r="AP33" s="303" t="s">
        <v>525</v>
      </c>
      <c r="AQ33" s="304" t="s">
        <v>525</v>
      </c>
      <c r="AR33" s="305" t="s">
        <v>525</v>
      </c>
    </row>
    <row r="34" spans="1:46" ht="27" customHeight="1" x14ac:dyDescent="0.25">
      <c r="A34" s="259"/>
      <c r="AK34" s="1133" t="s">
        <v>540</v>
      </c>
      <c r="AL34" s="1134"/>
      <c r="AM34" s="1134"/>
      <c r="AN34" s="1135"/>
      <c r="AO34" s="303" t="s">
        <v>525</v>
      </c>
      <c r="AP34" s="303" t="s">
        <v>525</v>
      </c>
      <c r="AQ34" s="304">
        <v>22</v>
      </c>
      <c r="AR34" s="305" t="s">
        <v>525</v>
      </c>
    </row>
    <row r="35" spans="1:46" ht="27" customHeight="1" x14ac:dyDescent="0.25">
      <c r="A35" s="259"/>
      <c r="AK35" s="1133" t="s">
        <v>541</v>
      </c>
      <c r="AL35" s="1134"/>
      <c r="AM35" s="1134"/>
      <c r="AN35" s="1135"/>
      <c r="AO35" s="303">
        <v>2823401</v>
      </c>
      <c r="AP35" s="303">
        <v>9139</v>
      </c>
      <c r="AQ35" s="304">
        <v>7929</v>
      </c>
      <c r="AR35" s="305">
        <v>15.3</v>
      </c>
    </row>
    <row r="36" spans="1:46" ht="27" customHeight="1" x14ac:dyDescent="0.25">
      <c r="A36" s="259"/>
      <c r="AK36" s="1133" t="s">
        <v>542</v>
      </c>
      <c r="AL36" s="1134"/>
      <c r="AM36" s="1134"/>
      <c r="AN36" s="1135"/>
      <c r="AO36" s="303">
        <v>1582</v>
      </c>
      <c r="AP36" s="303">
        <v>5</v>
      </c>
      <c r="AQ36" s="304">
        <v>497</v>
      </c>
      <c r="AR36" s="305">
        <v>-99</v>
      </c>
    </row>
    <row r="37" spans="1:46" ht="13.5" customHeight="1" x14ac:dyDescent="0.25">
      <c r="A37" s="259"/>
      <c r="AK37" s="1133" t="s">
        <v>543</v>
      </c>
      <c r="AL37" s="1134"/>
      <c r="AM37" s="1134"/>
      <c r="AN37" s="1135"/>
      <c r="AO37" s="303">
        <v>42966</v>
      </c>
      <c r="AP37" s="303">
        <v>139</v>
      </c>
      <c r="AQ37" s="304">
        <v>1271</v>
      </c>
      <c r="AR37" s="305">
        <v>-89.1</v>
      </c>
    </row>
    <row r="38" spans="1:46" ht="27" customHeight="1" x14ac:dyDescent="0.25">
      <c r="A38" s="259"/>
      <c r="AK38" s="1136" t="s">
        <v>544</v>
      </c>
      <c r="AL38" s="1137"/>
      <c r="AM38" s="1137"/>
      <c r="AN38" s="1138"/>
      <c r="AO38" s="306" t="s">
        <v>525</v>
      </c>
      <c r="AP38" s="306" t="s">
        <v>525</v>
      </c>
      <c r="AQ38" s="307">
        <v>1</v>
      </c>
      <c r="AR38" s="295" t="s">
        <v>525</v>
      </c>
      <c r="AS38" s="302"/>
    </row>
    <row r="39" spans="1:46" ht="13.3" x14ac:dyDescent="0.25">
      <c r="A39" s="259"/>
      <c r="AK39" s="1136" t="s">
        <v>545</v>
      </c>
      <c r="AL39" s="1137"/>
      <c r="AM39" s="1137"/>
      <c r="AN39" s="1138"/>
      <c r="AO39" s="303">
        <v>-2661042</v>
      </c>
      <c r="AP39" s="303">
        <v>-8614</v>
      </c>
      <c r="AQ39" s="304">
        <v>-7248</v>
      </c>
      <c r="AR39" s="305">
        <v>18.8</v>
      </c>
      <c r="AS39" s="302"/>
    </row>
    <row r="40" spans="1:46" ht="27" customHeight="1" x14ac:dyDescent="0.25">
      <c r="A40" s="259"/>
      <c r="AK40" s="1133" t="s">
        <v>546</v>
      </c>
      <c r="AL40" s="1134"/>
      <c r="AM40" s="1134"/>
      <c r="AN40" s="1135"/>
      <c r="AO40" s="303">
        <v>-5779565</v>
      </c>
      <c r="AP40" s="303">
        <v>-18708</v>
      </c>
      <c r="AQ40" s="304">
        <v>-24279</v>
      </c>
      <c r="AR40" s="305">
        <v>-22.9</v>
      </c>
      <c r="AS40" s="302"/>
    </row>
    <row r="41" spans="1:46" ht="13.3" x14ac:dyDescent="0.25">
      <c r="A41" s="259"/>
      <c r="AK41" s="1139" t="s">
        <v>303</v>
      </c>
      <c r="AL41" s="1140"/>
      <c r="AM41" s="1140"/>
      <c r="AN41" s="1141"/>
      <c r="AO41" s="303">
        <v>2698854</v>
      </c>
      <c r="AP41" s="303">
        <v>8736</v>
      </c>
      <c r="AQ41" s="304">
        <v>9144</v>
      </c>
      <c r="AR41" s="305">
        <v>-4.5</v>
      </c>
      <c r="AS41" s="302"/>
    </row>
    <row r="42" spans="1:46" ht="13.3" x14ac:dyDescent="0.25">
      <c r="A42" s="259"/>
      <c r="AK42" s="308" t="s">
        <v>547</v>
      </c>
      <c r="AQ42" s="280"/>
      <c r="AR42" s="280"/>
      <c r="AS42" s="302"/>
    </row>
    <row r="43" spans="1:46" ht="13.3" x14ac:dyDescent="0.25">
      <c r="A43" s="259"/>
      <c r="AP43" s="309"/>
      <c r="AQ43" s="280"/>
      <c r="AS43" s="302"/>
    </row>
    <row r="44" spans="1:46" ht="13.3" x14ac:dyDescent="0.25">
      <c r="A44" s="259"/>
      <c r="AQ44" s="280"/>
    </row>
    <row r="45" spans="1:46" ht="13.3"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3"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548</v>
      </c>
    </row>
    <row r="48" spans="1:46" ht="13.3" x14ac:dyDescent="0.25">
      <c r="A48" s="259"/>
      <c r="AK48" s="313" t="s">
        <v>549</v>
      </c>
      <c r="AL48" s="313"/>
      <c r="AM48" s="313"/>
      <c r="AN48" s="313"/>
      <c r="AO48" s="313"/>
      <c r="AP48" s="313"/>
      <c r="AQ48" s="314"/>
      <c r="AR48" s="313"/>
    </row>
    <row r="49" spans="1:44" ht="13.5" customHeight="1" x14ac:dyDescent="0.25">
      <c r="A49" s="259"/>
      <c r="AK49" s="315"/>
      <c r="AL49" s="316"/>
      <c r="AM49" s="1126" t="s">
        <v>516</v>
      </c>
      <c r="AN49" s="1128" t="s">
        <v>550</v>
      </c>
      <c r="AO49" s="1129"/>
      <c r="AP49" s="1129"/>
      <c r="AQ49" s="1129"/>
      <c r="AR49" s="1130"/>
    </row>
    <row r="50" spans="1:44" ht="13.3" x14ac:dyDescent="0.25">
      <c r="A50" s="259"/>
      <c r="AK50" s="317"/>
      <c r="AL50" s="318"/>
      <c r="AM50" s="1127"/>
      <c r="AN50" s="319" t="s">
        <v>551</v>
      </c>
      <c r="AO50" s="320" t="s">
        <v>552</v>
      </c>
      <c r="AP50" s="321" t="s">
        <v>553</v>
      </c>
      <c r="AQ50" s="322" t="s">
        <v>554</v>
      </c>
      <c r="AR50" s="323" t="s">
        <v>555</v>
      </c>
    </row>
    <row r="51" spans="1:44" ht="13.3" x14ac:dyDescent="0.25">
      <c r="A51" s="259"/>
      <c r="AK51" s="315" t="s">
        <v>556</v>
      </c>
      <c r="AL51" s="316"/>
      <c r="AM51" s="324">
        <v>10651491</v>
      </c>
      <c r="AN51" s="325">
        <v>34139</v>
      </c>
      <c r="AO51" s="326">
        <v>-8.3000000000000007</v>
      </c>
      <c r="AP51" s="327">
        <v>45022</v>
      </c>
      <c r="AQ51" s="328">
        <v>-0.9</v>
      </c>
      <c r="AR51" s="329">
        <v>-7.4</v>
      </c>
    </row>
    <row r="52" spans="1:44" ht="13.3" x14ac:dyDescent="0.25">
      <c r="A52" s="259"/>
      <c r="AK52" s="330"/>
      <c r="AL52" s="331" t="s">
        <v>557</v>
      </c>
      <c r="AM52" s="332">
        <v>7588653</v>
      </c>
      <c r="AN52" s="333">
        <v>24322</v>
      </c>
      <c r="AO52" s="334">
        <v>-6.8</v>
      </c>
      <c r="AP52" s="335">
        <v>25247</v>
      </c>
      <c r="AQ52" s="336">
        <v>3</v>
      </c>
      <c r="AR52" s="337">
        <v>-9.8000000000000007</v>
      </c>
    </row>
    <row r="53" spans="1:44" ht="13.3" x14ac:dyDescent="0.25">
      <c r="A53" s="259"/>
      <c r="AK53" s="315" t="s">
        <v>558</v>
      </c>
      <c r="AL53" s="316"/>
      <c r="AM53" s="324">
        <v>10636911</v>
      </c>
      <c r="AN53" s="325">
        <v>34165</v>
      </c>
      <c r="AO53" s="326">
        <v>0.1</v>
      </c>
      <c r="AP53" s="327">
        <v>46035</v>
      </c>
      <c r="AQ53" s="328">
        <v>2.2999999999999998</v>
      </c>
      <c r="AR53" s="329">
        <v>-2.2000000000000002</v>
      </c>
    </row>
    <row r="54" spans="1:44" ht="13.3" x14ac:dyDescent="0.25">
      <c r="A54" s="259"/>
      <c r="AK54" s="330"/>
      <c r="AL54" s="331" t="s">
        <v>557</v>
      </c>
      <c r="AM54" s="332">
        <v>7635232</v>
      </c>
      <c r="AN54" s="333">
        <v>24524</v>
      </c>
      <c r="AO54" s="334">
        <v>0.8</v>
      </c>
      <c r="AP54" s="335">
        <v>25158</v>
      </c>
      <c r="AQ54" s="336">
        <v>-0.4</v>
      </c>
      <c r="AR54" s="337">
        <v>1.2</v>
      </c>
    </row>
    <row r="55" spans="1:44" ht="13.3" x14ac:dyDescent="0.25">
      <c r="A55" s="259"/>
      <c r="AK55" s="315" t="s">
        <v>559</v>
      </c>
      <c r="AL55" s="316"/>
      <c r="AM55" s="324">
        <v>15166012</v>
      </c>
      <c r="AN55" s="325">
        <v>48767</v>
      </c>
      <c r="AO55" s="326">
        <v>42.7</v>
      </c>
      <c r="AP55" s="327">
        <v>43261</v>
      </c>
      <c r="AQ55" s="328">
        <v>-6</v>
      </c>
      <c r="AR55" s="329">
        <v>48.7</v>
      </c>
    </row>
    <row r="56" spans="1:44" ht="13.3" x14ac:dyDescent="0.25">
      <c r="A56" s="259"/>
      <c r="AK56" s="330"/>
      <c r="AL56" s="331" t="s">
        <v>557</v>
      </c>
      <c r="AM56" s="332">
        <v>9037661</v>
      </c>
      <c r="AN56" s="333">
        <v>29061</v>
      </c>
      <c r="AO56" s="334">
        <v>18.5</v>
      </c>
      <c r="AP56" s="335">
        <v>24721</v>
      </c>
      <c r="AQ56" s="336">
        <v>-1.7</v>
      </c>
      <c r="AR56" s="337">
        <v>20.2</v>
      </c>
    </row>
    <row r="57" spans="1:44" ht="13.3" x14ac:dyDescent="0.25">
      <c r="A57" s="259"/>
      <c r="AK57" s="315" t="s">
        <v>560</v>
      </c>
      <c r="AL57" s="316"/>
      <c r="AM57" s="324">
        <v>16111331</v>
      </c>
      <c r="AN57" s="325">
        <v>52008</v>
      </c>
      <c r="AO57" s="326">
        <v>6.6</v>
      </c>
      <c r="AP57" s="327">
        <v>40626</v>
      </c>
      <c r="AQ57" s="328">
        <v>-6.1</v>
      </c>
      <c r="AR57" s="329">
        <v>12.7</v>
      </c>
    </row>
    <row r="58" spans="1:44" ht="13.3" x14ac:dyDescent="0.25">
      <c r="A58" s="259"/>
      <c r="AK58" s="330"/>
      <c r="AL58" s="331" t="s">
        <v>557</v>
      </c>
      <c r="AM58" s="332">
        <v>9651714</v>
      </c>
      <c r="AN58" s="333">
        <v>31156</v>
      </c>
      <c r="AO58" s="334">
        <v>7.2</v>
      </c>
      <c r="AP58" s="335">
        <v>24279</v>
      </c>
      <c r="AQ58" s="336">
        <v>-1.8</v>
      </c>
      <c r="AR58" s="337">
        <v>9</v>
      </c>
    </row>
    <row r="59" spans="1:44" ht="13.3" x14ac:dyDescent="0.25">
      <c r="A59" s="259"/>
      <c r="AK59" s="315" t="s">
        <v>561</v>
      </c>
      <c r="AL59" s="316"/>
      <c r="AM59" s="324">
        <v>18734257</v>
      </c>
      <c r="AN59" s="325">
        <v>60641</v>
      </c>
      <c r="AO59" s="326">
        <v>16.600000000000001</v>
      </c>
      <c r="AP59" s="327">
        <v>46133</v>
      </c>
      <c r="AQ59" s="328">
        <v>13.6</v>
      </c>
      <c r="AR59" s="329">
        <v>3</v>
      </c>
    </row>
    <row r="60" spans="1:44" ht="13.3" x14ac:dyDescent="0.25">
      <c r="A60" s="259"/>
      <c r="AK60" s="330"/>
      <c r="AL60" s="331" t="s">
        <v>557</v>
      </c>
      <c r="AM60" s="332">
        <v>11609818</v>
      </c>
      <c r="AN60" s="333">
        <v>37580</v>
      </c>
      <c r="AO60" s="334">
        <v>20.6</v>
      </c>
      <c r="AP60" s="335">
        <v>27280</v>
      </c>
      <c r="AQ60" s="336">
        <v>12.4</v>
      </c>
      <c r="AR60" s="337">
        <v>8.1999999999999993</v>
      </c>
    </row>
    <row r="61" spans="1:44" ht="13.3" x14ac:dyDescent="0.25">
      <c r="A61" s="259"/>
      <c r="AK61" s="315" t="s">
        <v>562</v>
      </c>
      <c r="AL61" s="338"/>
      <c r="AM61" s="324">
        <v>14260000</v>
      </c>
      <c r="AN61" s="325">
        <v>45944</v>
      </c>
      <c r="AO61" s="326">
        <v>11.5</v>
      </c>
      <c r="AP61" s="327">
        <v>44215</v>
      </c>
      <c r="AQ61" s="339">
        <v>0.6</v>
      </c>
      <c r="AR61" s="329">
        <v>10.9</v>
      </c>
    </row>
    <row r="62" spans="1:44" ht="13.3" x14ac:dyDescent="0.25">
      <c r="A62" s="259"/>
      <c r="AK62" s="330"/>
      <c r="AL62" s="331" t="s">
        <v>557</v>
      </c>
      <c r="AM62" s="332">
        <v>9104616</v>
      </c>
      <c r="AN62" s="333">
        <v>29329</v>
      </c>
      <c r="AO62" s="334">
        <v>8.1</v>
      </c>
      <c r="AP62" s="335">
        <v>25337</v>
      </c>
      <c r="AQ62" s="336">
        <v>2.2999999999999998</v>
      </c>
      <c r="AR62" s="337">
        <v>5.8</v>
      </c>
    </row>
    <row r="63" spans="1:44" ht="13.3" x14ac:dyDescent="0.25">
      <c r="A63" s="259"/>
    </row>
    <row r="64" spans="1:44" ht="13.3" x14ac:dyDescent="0.25">
      <c r="A64" s="259"/>
    </row>
    <row r="65" spans="1:46" ht="13.3" x14ac:dyDescent="0.25">
      <c r="A65" s="259"/>
    </row>
    <row r="66" spans="1:46" ht="13.3"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3.3" hidden="1" x14ac:dyDescent="0.25"/>
    <row r="71" spans="1:46" ht="13.3" hidden="1" x14ac:dyDescent="0.25"/>
    <row r="72" spans="1:46" ht="13.3" hidden="1" x14ac:dyDescent="0.25"/>
    <row r="73" spans="1:46" ht="13.3" hidden="1" x14ac:dyDescent="0.25"/>
  </sheetData>
  <sheetProtection algorithmName="SHA-512" hashValue="kFWSRhVnXboOw3jO2hyj13PIiUCSAmxJRIpPW9d2h05wCWAXz04/eBb8TxFHwSpsuG2eJVcZPoOLgXPt4wBmUA==" saltValue="MQ1iLWyr0DAci3Qp9Cx+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09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3" x14ac:dyDescent="0.25">
      <c r="B2" s="253"/>
      <c r="DG2" s="253"/>
    </row>
    <row r="3" spans="2:125" ht="13.3"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3" x14ac:dyDescent="0.25"/>
    <row r="5" spans="2:125" ht="13.3" x14ac:dyDescent="0.25"/>
    <row r="6" spans="2:125" ht="13.3" x14ac:dyDescent="0.25"/>
    <row r="7" spans="2:125" ht="13.3" x14ac:dyDescent="0.25"/>
    <row r="8" spans="2:125" ht="13.3" x14ac:dyDescent="0.25"/>
    <row r="9" spans="2:125" ht="13.3" x14ac:dyDescent="0.25">
      <c r="DU9" s="253"/>
    </row>
    <row r="10" spans="2:125" ht="13.3" x14ac:dyDescent="0.25"/>
    <row r="11" spans="2:125" ht="13.3" x14ac:dyDescent="0.25"/>
    <row r="12" spans="2:125" ht="13.3" x14ac:dyDescent="0.25"/>
    <row r="13" spans="2:125" ht="13.3" x14ac:dyDescent="0.25"/>
    <row r="14" spans="2:125" ht="13.3" x14ac:dyDescent="0.25"/>
    <row r="15" spans="2:125" ht="13.3" x14ac:dyDescent="0.25"/>
    <row r="16" spans="2:125" ht="13.3" x14ac:dyDescent="0.25"/>
    <row r="17" spans="125:125" ht="13.3" x14ac:dyDescent="0.25">
      <c r="DU17" s="253"/>
    </row>
    <row r="18" spans="125:125" ht="13.3" x14ac:dyDescent="0.25"/>
    <row r="19" spans="125:125" ht="13.3" x14ac:dyDescent="0.25"/>
    <row r="20" spans="125:125" ht="13.3" x14ac:dyDescent="0.25">
      <c r="DU20" s="253"/>
    </row>
    <row r="21" spans="125:125" ht="13.3" x14ac:dyDescent="0.25">
      <c r="DU21" s="253"/>
    </row>
    <row r="22" spans="125:125" ht="13.3" x14ac:dyDescent="0.25"/>
    <row r="23" spans="125:125" ht="13.3" x14ac:dyDescent="0.25"/>
    <row r="24" spans="125:125" ht="13.3" x14ac:dyDescent="0.25"/>
    <row r="25" spans="125:125" ht="13.3" x14ac:dyDescent="0.25"/>
    <row r="26" spans="125:125" ht="13.3" x14ac:dyDescent="0.25"/>
    <row r="27" spans="125:125" ht="13.3" x14ac:dyDescent="0.25"/>
    <row r="28" spans="125:125" ht="13.3" x14ac:dyDescent="0.25">
      <c r="DU28" s="253"/>
    </row>
    <row r="29" spans="125:125" ht="13.3" x14ac:dyDescent="0.25"/>
    <row r="30" spans="125:125" ht="13.3" x14ac:dyDescent="0.25"/>
    <row r="31" spans="125:125" ht="13.3" x14ac:dyDescent="0.25"/>
    <row r="32" spans="125:125" ht="13.3" x14ac:dyDescent="0.25"/>
    <row r="33" spans="2:125" ht="13.3" x14ac:dyDescent="0.25">
      <c r="B33" s="253"/>
      <c r="G33" s="253"/>
      <c r="I33" s="253"/>
    </row>
    <row r="34" spans="2:125" ht="13.3" x14ac:dyDescent="0.25">
      <c r="C34" s="253"/>
      <c r="P34" s="253"/>
      <c r="DE34" s="253"/>
      <c r="DH34" s="253"/>
    </row>
    <row r="35" spans="2:125" ht="13.3" x14ac:dyDescent="0.25">
      <c r="D35" s="253"/>
      <c r="E35" s="253"/>
      <c r="DG35" s="253"/>
      <c r="DJ35" s="253"/>
      <c r="DP35" s="253"/>
      <c r="DQ35" s="253"/>
      <c r="DR35" s="253"/>
      <c r="DS35" s="253"/>
      <c r="DT35" s="253"/>
      <c r="DU35" s="253"/>
    </row>
    <row r="36" spans="2:125" ht="13.3"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3" x14ac:dyDescent="0.25">
      <c r="DU37" s="253"/>
    </row>
    <row r="38" spans="2:125" ht="13.3" x14ac:dyDescent="0.25">
      <c r="DT38" s="253"/>
      <c r="DU38" s="253"/>
    </row>
    <row r="39" spans="2:125" ht="13.3" x14ac:dyDescent="0.25"/>
    <row r="40" spans="2:125" ht="13.3" x14ac:dyDescent="0.25">
      <c r="DH40" s="253"/>
    </row>
    <row r="41" spans="2:125" ht="13.3" x14ac:dyDescent="0.25">
      <c r="DE41" s="253"/>
    </row>
    <row r="42" spans="2:125" ht="13.3" x14ac:dyDescent="0.25">
      <c r="DG42" s="253"/>
      <c r="DJ42" s="253"/>
    </row>
    <row r="43" spans="2:125" ht="13.3"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3" x14ac:dyDescent="0.25">
      <c r="DU44" s="253"/>
    </row>
    <row r="45" spans="2:125" ht="13.3" x14ac:dyDescent="0.25"/>
    <row r="46" spans="2:125" ht="13.3" x14ac:dyDescent="0.25"/>
    <row r="47" spans="2:125" ht="13.3" x14ac:dyDescent="0.25"/>
    <row r="48" spans="2:125" ht="13.3" x14ac:dyDescent="0.25">
      <c r="DT48" s="253"/>
      <c r="DU48" s="253"/>
    </row>
    <row r="49" spans="120:125" ht="13.3" x14ac:dyDescent="0.25">
      <c r="DU49" s="253"/>
    </row>
    <row r="50" spans="120:125" ht="13.3" x14ac:dyDescent="0.25">
      <c r="DU50" s="253"/>
    </row>
    <row r="51" spans="120:125" ht="13.3" x14ac:dyDescent="0.25">
      <c r="DP51" s="253"/>
      <c r="DQ51" s="253"/>
      <c r="DR51" s="253"/>
      <c r="DS51" s="253"/>
      <c r="DT51" s="253"/>
      <c r="DU51" s="253"/>
    </row>
    <row r="52" spans="120:125" ht="13.3" x14ac:dyDescent="0.25"/>
    <row r="53" spans="120:125" ht="13.3" x14ac:dyDescent="0.25"/>
    <row r="54" spans="120:125" ht="13.3" x14ac:dyDescent="0.25">
      <c r="DU54" s="253"/>
    </row>
    <row r="55" spans="120:125" ht="13.3" x14ac:dyDescent="0.25"/>
    <row r="56" spans="120:125" ht="13.3" x14ac:dyDescent="0.25"/>
    <row r="57" spans="120:125" ht="13.3" x14ac:dyDescent="0.25"/>
    <row r="58" spans="120:125" ht="13.3" x14ac:dyDescent="0.25">
      <c r="DU58" s="253"/>
    </row>
    <row r="59" spans="120:125" ht="13.3" x14ac:dyDescent="0.25"/>
    <row r="60" spans="120:125" ht="13.3" x14ac:dyDescent="0.25"/>
    <row r="61" spans="120:125" ht="13.3" x14ac:dyDescent="0.25"/>
    <row r="62" spans="120:125" ht="13.3" x14ac:dyDescent="0.25"/>
    <row r="63" spans="120:125" ht="13.3" x14ac:dyDescent="0.25">
      <c r="DU63" s="253"/>
    </row>
    <row r="64" spans="120:125" ht="13.3" x14ac:dyDescent="0.25">
      <c r="DT64" s="253"/>
      <c r="DU64" s="253"/>
    </row>
    <row r="65" spans="123:125" ht="13.3" x14ac:dyDescent="0.25"/>
    <row r="66" spans="123:125" ht="13.3" x14ac:dyDescent="0.25"/>
    <row r="67" spans="123:125" ht="13.3" x14ac:dyDescent="0.25"/>
    <row r="68" spans="123:125" ht="13.3" x14ac:dyDescent="0.25"/>
    <row r="69" spans="123:125" ht="13.3" x14ac:dyDescent="0.25">
      <c r="DS69" s="253"/>
      <c r="DT69" s="253"/>
      <c r="DU69" s="253"/>
    </row>
    <row r="70" spans="123:125" ht="13.3" x14ac:dyDescent="0.25"/>
    <row r="71" spans="123:125" ht="13.3" x14ac:dyDescent="0.25"/>
    <row r="72" spans="123:125" ht="13.3" x14ac:dyDescent="0.25"/>
    <row r="73" spans="123:125" ht="13.3" x14ac:dyDescent="0.25"/>
    <row r="74" spans="123:125" ht="13.3" x14ac:dyDescent="0.25"/>
    <row r="75" spans="123:125" ht="13.3" x14ac:dyDescent="0.25"/>
    <row r="76" spans="123:125" ht="13.3" x14ac:dyDescent="0.25"/>
    <row r="77" spans="123:125" ht="13.3" x14ac:dyDescent="0.25"/>
    <row r="78" spans="123:125" ht="13.3" x14ac:dyDescent="0.25"/>
    <row r="79" spans="123:125" ht="13.3" x14ac:dyDescent="0.25"/>
    <row r="80" spans="123:125" ht="13.3" x14ac:dyDescent="0.25"/>
    <row r="81" spans="116:125" ht="13.3" x14ac:dyDescent="0.25"/>
    <row r="82" spans="116:125" ht="13.3" x14ac:dyDescent="0.25">
      <c r="DL82" s="253"/>
    </row>
    <row r="83" spans="116:125" ht="13.3" x14ac:dyDescent="0.25">
      <c r="DM83" s="253"/>
      <c r="DN83" s="253"/>
      <c r="DO83" s="253"/>
      <c r="DP83" s="253"/>
      <c r="DQ83" s="253"/>
      <c r="DR83" s="253"/>
      <c r="DS83" s="253"/>
      <c r="DT83" s="253"/>
      <c r="DU83" s="253"/>
    </row>
    <row r="84" spans="116:125" ht="13.3" x14ac:dyDescent="0.25"/>
    <row r="85" spans="116:125" ht="13.3" x14ac:dyDescent="0.25"/>
    <row r="86" spans="116:125" ht="13.3" x14ac:dyDescent="0.25"/>
    <row r="87" spans="116:125" ht="13.3" x14ac:dyDescent="0.25"/>
    <row r="88" spans="116:125" ht="13.3" x14ac:dyDescent="0.25">
      <c r="DU88" s="253"/>
    </row>
    <row r="89" spans="116:125" ht="13.3" x14ac:dyDescent="0.25"/>
    <row r="90" spans="116:125" ht="13.3" x14ac:dyDescent="0.25"/>
    <row r="91" spans="116:125" ht="13.3"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564</v>
      </c>
    </row>
    <row r="121" spans="125:125" ht="13.5" hidden="1" customHeight="1" x14ac:dyDescent="0.25">
      <c r="DU121" s="253"/>
    </row>
  </sheetData>
  <sheetProtection algorithmName="SHA-512" hashValue="92TNRdmYUAp3TOVi/8OnPJuiDaUNtUAnDsqx3VBzUaZ/862ZvPNyMFuzD51YfARd2tSQxAXCzL4/aj+L5SAnWA==" saltValue="t3o6+zIyei+aVf/uHei1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09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3" x14ac:dyDescent="0.25">
      <c r="B2" s="253"/>
      <c r="T2" s="253"/>
    </row>
    <row r="3" spans="1:125" ht="13.3"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3" x14ac:dyDescent="0.25"/>
    <row r="5" spans="1:125" ht="13.3" x14ac:dyDescent="0.25"/>
    <row r="6" spans="1:125" ht="13.3" x14ac:dyDescent="0.25"/>
    <row r="7" spans="1:125" ht="13.3" x14ac:dyDescent="0.25"/>
    <row r="8" spans="1:125" ht="13.3" x14ac:dyDescent="0.25"/>
    <row r="9" spans="1:125" ht="13.3" x14ac:dyDescent="0.25"/>
    <row r="10" spans="1:125" ht="13.3" x14ac:dyDescent="0.25"/>
    <row r="11" spans="1:125" ht="13.3" x14ac:dyDescent="0.25"/>
    <row r="12" spans="1:125" ht="13.3" x14ac:dyDescent="0.25"/>
    <row r="13" spans="1:125" ht="13.3" x14ac:dyDescent="0.25"/>
    <row r="14" spans="1:125" ht="13.3" x14ac:dyDescent="0.25"/>
    <row r="15" spans="1:125" ht="13.3" x14ac:dyDescent="0.25"/>
    <row r="16" spans="1:125" ht="13.3" x14ac:dyDescent="0.25"/>
    <row r="17" ht="13.3" x14ac:dyDescent="0.25"/>
    <row r="18" ht="13.3" x14ac:dyDescent="0.25"/>
    <row r="19" ht="13.3" x14ac:dyDescent="0.25"/>
    <row r="20" ht="13.3" x14ac:dyDescent="0.25"/>
    <row r="21" ht="13.3" x14ac:dyDescent="0.25"/>
    <row r="22" ht="13.3" x14ac:dyDescent="0.25"/>
    <row r="23" ht="13.3" x14ac:dyDescent="0.25"/>
    <row r="24" ht="13.3" x14ac:dyDescent="0.25"/>
    <row r="25" ht="13.3" x14ac:dyDescent="0.25"/>
    <row r="26" ht="13.3" x14ac:dyDescent="0.25"/>
    <row r="27" ht="13.3" x14ac:dyDescent="0.25"/>
    <row r="28" ht="13.3" x14ac:dyDescent="0.25"/>
    <row r="29" ht="13.3" x14ac:dyDescent="0.25"/>
    <row r="30" ht="13.3" x14ac:dyDescent="0.25"/>
    <row r="31" ht="13.3" x14ac:dyDescent="0.25"/>
    <row r="32" ht="13.3" x14ac:dyDescent="0.25"/>
    <row r="33" spans="2:125" ht="13.3" x14ac:dyDescent="0.25">
      <c r="B33" s="253"/>
      <c r="G33" s="253"/>
      <c r="I33" s="253"/>
    </row>
    <row r="34" spans="2:125" ht="13.3" x14ac:dyDescent="0.25">
      <c r="C34" s="253"/>
      <c r="P34" s="253"/>
      <c r="R34" s="253"/>
      <c r="U34" s="253"/>
    </row>
    <row r="35" spans="2:125" ht="13.3"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3" x14ac:dyDescent="0.25">
      <c r="F36" s="253"/>
      <c r="H36" s="253"/>
      <c r="J36" s="253"/>
      <c r="K36" s="253"/>
      <c r="L36" s="253"/>
      <c r="M36" s="253"/>
      <c r="N36" s="253"/>
      <c r="O36" s="253"/>
      <c r="Q36" s="253"/>
      <c r="S36" s="253"/>
      <c r="V36" s="253"/>
    </row>
    <row r="37" spans="2:125" ht="13.3" x14ac:dyDescent="0.25"/>
    <row r="38" spans="2:125" ht="13.3" x14ac:dyDescent="0.25"/>
    <row r="39" spans="2:125" ht="13.3" x14ac:dyDescent="0.25"/>
    <row r="40" spans="2:125" ht="13.3" x14ac:dyDescent="0.25">
      <c r="U40" s="253"/>
    </row>
    <row r="41" spans="2:125" ht="13.3" x14ac:dyDescent="0.25">
      <c r="R41" s="253"/>
    </row>
    <row r="42" spans="2:125" ht="13.3"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3" x14ac:dyDescent="0.25">
      <c r="Q43" s="253"/>
      <c r="S43" s="253"/>
      <c r="V43" s="253"/>
    </row>
    <row r="44" spans="2:125" ht="13.3" x14ac:dyDescent="0.25"/>
    <row r="45" spans="2:125" ht="13.3" x14ac:dyDescent="0.25"/>
    <row r="46" spans="2:125" ht="13.3" x14ac:dyDescent="0.25"/>
    <row r="47" spans="2:125" ht="13.3" x14ac:dyDescent="0.25"/>
    <row r="48" spans="2:125" ht="13.3" x14ac:dyDescent="0.25"/>
    <row r="49" ht="13.3" x14ac:dyDescent="0.25"/>
    <row r="50" ht="13.3" x14ac:dyDescent="0.25"/>
    <row r="51" ht="13.3" x14ac:dyDescent="0.25"/>
    <row r="52" ht="13.3" x14ac:dyDescent="0.25"/>
    <row r="53" ht="13.3" x14ac:dyDescent="0.25"/>
    <row r="54" ht="13.3" x14ac:dyDescent="0.25"/>
    <row r="55" ht="13.3" x14ac:dyDescent="0.25"/>
    <row r="56" ht="13.3" x14ac:dyDescent="0.25"/>
    <row r="57" ht="13.3" x14ac:dyDescent="0.25"/>
    <row r="58" ht="13.3" x14ac:dyDescent="0.25"/>
    <row r="59" ht="13.3" x14ac:dyDescent="0.25"/>
    <row r="60" ht="13.3" x14ac:dyDescent="0.25"/>
    <row r="61" ht="13.3" x14ac:dyDescent="0.25"/>
    <row r="62" ht="13.3" x14ac:dyDescent="0.25"/>
    <row r="63" ht="13.3" x14ac:dyDescent="0.25"/>
    <row r="64" ht="13.3" x14ac:dyDescent="0.25"/>
    <row r="65" ht="13.3" x14ac:dyDescent="0.25"/>
    <row r="66" ht="13.3" x14ac:dyDescent="0.25"/>
    <row r="67" ht="13.3" x14ac:dyDescent="0.25"/>
    <row r="68" ht="13.3" x14ac:dyDescent="0.25"/>
    <row r="69" ht="13.3" x14ac:dyDescent="0.25"/>
    <row r="70" ht="13.3" x14ac:dyDescent="0.25"/>
    <row r="71" ht="13.3" x14ac:dyDescent="0.25"/>
    <row r="72" ht="13.3" x14ac:dyDescent="0.25"/>
    <row r="73" ht="13.3" x14ac:dyDescent="0.25"/>
    <row r="74" ht="13.3" x14ac:dyDescent="0.25"/>
    <row r="75" ht="13.3" x14ac:dyDescent="0.25"/>
    <row r="76" ht="13.3" x14ac:dyDescent="0.25"/>
    <row r="77" ht="13.3" x14ac:dyDescent="0.25"/>
    <row r="78" ht="13.3" x14ac:dyDescent="0.25"/>
    <row r="79" ht="13.3" x14ac:dyDescent="0.25"/>
    <row r="80"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row r="90" ht="13.3" x14ac:dyDescent="0.25"/>
    <row r="91" ht="13.3"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565</v>
      </c>
    </row>
  </sheetData>
  <sheetProtection algorithmName="SHA-512" hashValue="i+1ozV548K4gx233p5UFeO/AQKWCZJAHhr6oOm5komFnWmOevSTnwXwBnx1g24XUCcT6BkKPWfBmf7CDdFOgvw==" saltValue="A5FbI7jpuLXa5R7JDrbo3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3046875" style="1" customWidth="1"/>
    <col min="2" max="16" width="14.613281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566</v>
      </c>
      <c r="G46" s="8" t="s">
        <v>567</v>
      </c>
      <c r="H46" s="8" t="s">
        <v>568</v>
      </c>
      <c r="I46" s="8" t="s">
        <v>569</v>
      </c>
      <c r="J46" s="9" t="s">
        <v>570</v>
      </c>
    </row>
    <row r="47" spans="2:10" ht="57.75" customHeight="1" x14ac:dyDescent="0.25">
      <c r="B47" s="10"/>
      <c r="C47" s="1152" t="s">
        <v>3</v>
      </c>
      <c r="D47" s="1152"/>
      <c r="E47" s="1153"/>
      <c r="F47" s="11">
        <v>15.19</v>
      </c>
      <c r="G47" s="12">
        <v>16.77</v>
      </c>
      <c r="H47" s="12">
        <v>16.64</v>
      </c>
      <c r="I47" s="12">
        <v>15.93</v>
      </c>
      <c r="J47" s="13">
        <v>16.12</v>
      </c>
    </row>
    <row r="48" spans="2:10" ht="57.75" customHeight="1" x14ac:dyDescent="0.25">
      <c r="B48" s="14"/>
      <c r="C48" s="1154" t="s">
        <v>4</v>
      </c>
      <c r="D48" s="1154"/>
      <c r="E48" s="1155"/>
      <c r="F48" s="15">
        <v>3.09</v>
      </c>
      <c r="G48" s="16">
        <v>3.51</v>
      </c>
      <c r="H48" s="16">
        <v>0.08</v>
      </c>
      <c r="I48" s="16">
        <v>1.6</v>
      </c>
      <c r="J48" s="17">
        <v>0.11</v>
      </c>
    </row>
    <row r="49" spans="2:10" ht="57.75" customHeight="1" thickBot="1" x14ac:dyDescent="0.3">
      <c r="B49" s="18"/>
      <c r="C49" s="1156" t="s">
        <v>5</v>
      </c>
      <c r="D49" s="1156"/>
      <c r="E49" s="1157"/>
      <c r="F49" s="19">
        <v>1.26</v>
      </c>
      <c r="G49" s="20">
        <v>1.99</v>
      </c>
      <c r="H49" s="20" t="s">
        <v>571</v>
      </c>
      <c r="I49" s="20">
        <v>1.57</v>
      </c>
      <c r="J49" s="21" t="s">
        <v>572</v>
      </c>
    </row>
    <row r="50" spans="2:10" ht="13.3" x14ac:dyDescent="0.25"/>
  </sheetData>
  <sheetProtection algorithmName="SHA-512" hashValue="3WndXHM9iXGW8XEVL/hWLlsCkpFU8px80kSj0IXfryygeaeX5rV+0B9RMehbmZSrM6ertGME42aotXYcCepkCA==" saltValue="XNuZ5YrculsVqbhEddQfo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2024-09-19T00:26:15Z</cp:lastPrinted>
  <dcterms:created xsi:type="dcterms:W3CDTF">2024-02-05T01:47:45Z</dcterms:created>
  <dcterms:modified xsi:type="dcterms:W3CDTF">2024-09-19T00:28:26Z</dcterms:modified>
  <cp:category/>
</cp:coreProperties>
</file>